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ml.chartshapes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16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5015" windowHeight="7650" tabRatio="925" firstSheet="1" activeTab="1"/>
  </bookViews>
  <sheets>
    <sheet name="18390" sheetId="1" state="hidden" r:id="rId1"/>
    <sheet name="Chi Square" sheetId="38" r:id="rId2"/>
    <sheet name="Janvier" sheetId="3" r:id="rId3"/>
    <sheet name="Février" sheetId="4" r:id="rId4"/>
    <sheet name="Mars" sheetId="5" r:id="rId5"/>
    <sheet name="Avril" sheetId="6" r:id="rId6"/>
    <sheet name="Mai" sheetId="7" r:id="rId7"/>
    <sheet name="Juin" sheetId="8" r:id="rId8"/>
    <sheet name="Juillet" sheetId="9" r:id="rId9"/>
    <sheet name="Août" sheetId="10" r:id="rId10"/>
    <sheet name="Septembre" sheetId="11" r:id="rId11"/>
    <sheet name="Octobre" sheetId="12" r:id="rId12"/>
    <sheet name="Novembre" sheetId="13" r:id="rId13"/>
    <sheet name="Décembre" sheetId="14" r:id="rId14"/>
    <sheet name="Récap-FREQUENCE" sheetId="15" r:id="rId15"/>
    <sheet name="Vitesse cubique" sheetId="20" r:id="rId16"/>
    <sheet name="Variance" sheetId="21" r:id="rId17"/>
    <sheet name="Récap-CUMUL FREQUENCE" sheetId="16" r:id="rId18"/>
    <sheet name="Vitesse Moyen" sheetId="17" r:id="rId19"/>
    <sheet name="Graphe - FREQ DIST" sheetId="18" r:id="rId20"/>
    <sheet name="Graphe - CUMUL FREQ DIST" sheetId="19" r:id="rId21"/>
    <sheet name="Masse Volumique" sheetId="37" r:id="rId22"/>
    <sheet name="Puissances" sheetId="36" r:id="rId23"/>
    <sheet name="Max-Likelihood -Jan" sheetId="22" r:id="rId24"/>
    <sheet name="Max-Likelihood -Feb" sheetId="23" r:id="rId25"/>
    <sheet name="Max-Likelihood -Mars" sheetId="24" r:id="rId26"/>
    <sheet name="Max-Likelihood -Avril" sheetId="25" r:id="rId27"/>
    <sheet name="Max-Likelihood -Mai" sheetId="26" r:id="rId28"/>
    <sheet name="Max-Likelihood -Juin" sheetId="27" r:id="rId29"/>
    <sheet name="Max-Likelihood -Juillet" sheetId="28" r:id="rId30"/>
    <sheet name="Max-Likelihood -Août" sheetId="29" r:id="rId31"/>
    <sheet name="Max-Likelihood -Sept" sheetId="30" r:id="rId32"/>
    <sheet name="Max-Likelihood -Octobre" sheetId="31" r:id="rId33"/>
    <sheet name="Max-Likelihood -Nov" sheetId="32" r:id="rId34"/>
    <sheet name="Max-Likelihood -Déc" sheetId="33" r:id="rId35"/>
    <sheet name="Max-Likelihood -Moyen" sheetId="34" r:id="rId36"/>
    <sheet name="Récap k et C" sheetId="35" r:id="rId37"/>
  </sheets>
  <definedNames>
    <definedName name="_xlnm._FilterDatabase" localSheetId="0" hidden="1">'18390'!$A$1:$D$3690</definedName>
    <definedName name="_xlnm._FilterDatabase" localSheetId="9" hidden="1">Août!$A$1:$D$1310</definedName>
    <definedName name="_xlnm._FilterDatabase" localSheetId="5" hidden="1">Avril!$A$1:$D$1310</definedName>
    <definedName name="_xlnm._FilterDatabase" localSheetId="13" hidden="1">Décembre!$A$1:$D$1310</definedName>
    <definedName name="_xlnm._FilterDatabase" localSheetId="3" hidden="1">Février!$A$1:$D$1310</definedName>
    <definedName name="_xlnm._FilterDatabase" localSheetId="2" hidden="1">Janvier!$A$1:$D$1310</definedName>
    <definedName name="_xlnm._FilterDatabase" localSheetId="8" hidden="1">Juillet!$A$1:$D$1310</definedName>
    <definedName name="_xlnm._FilterDatabase" localSheetId="7" hidden="1">Juin!$A$1:$D$1310</definedName>
    <definedName name="_xlnm._FilterDatabase" localSheetId="6" hidden="1">Mai!$A$1:$D$1310</definedName>
    <definedName name="_xlnm._FilterDatabase" localSheetId="4" hidden="1">Mars!$A$1:$D$1310</definedName>
    <definedName name="_xlnm._FilterDatabase" localSheetId="12" hidden="1">Novembre!$A$1:$D$1310</definedName>
    <definedName name="_xlnm._FilterDatabase" localSheetId="11" hidden="1">Octobre!$A$1:$D$1310</definedName>
    <definedName name="_xlnm._FilterDatabase" localSheetId="10" hidden="1">Septembre!$A$1:$D$1310</definedName>
  </definedNames>
  <calcPr calcId="124519"/>
</workbook>
</file>

<file path=xl/calcChain.xml><?xml version="1.0" encoding="utf-8"?>
<calcChain xmlns="http://schemas.openxmlformats.org/spreadsheetml/2006/main">
  <c r="B14" i="38"/>
  <c r="B13"/>
  <c r="B12"/>
  <c r="B11"/>
  <c r="B10"/>
  <c r="B9"/>
  <c r="B8"/>
  <c r="B7"/>
  <c r="B6"/>
  <c r="B5"/>
  <c r="B3"/>
  <c r="B4"/>
  <c r="I389" i="4"/>
  <c r="J389"/>
  <c r="K389"/>
  <c r="I390"/>
  <c r="J390"/>
  <c r="K390" s="1"/>
  <c r="I391"/>
  <c r="J391"/>
  <c r="K391" s="1"/>
  <c r="I392"/>
  <c r="J392"/>
  <c r="K392"/>
  <c r="I393"/>
  <c r="J393"/>
  <c r="K393" s="1"/>
  <c r="I394"/>
  <c r="J394"/>
  <c r="K394"/>
  <c r="I395"/>
  <c r="J395"/>
  <c r="K395" s="1"/>
  <c r="I396"/>
  <c r="J396"/>
  <c r="K396"/>
  <c r="I397"/>
  <c r="J397"/>
  <c r="K397"/>
  <c r="I398"/>
  <c r="J398"/>
  <c r="K398" s="1"/>
  <c r="I399"/>
  <c r="J399"/>
  <c r="K399"/>
  <c r="I400"/>
  <c r="J400"/>
  <c r="K400" s="1"/>
  <c r="I401"/>
  <c r="J401"/>
  <c r="K401"/>
  <c r="I402"/>
  <c r="J402"/>
  <c r="K402" s="1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389" i="5"/>
  <c r="J389"/>
  <c r="K389" s="1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389" i="6"/>
  <c r="J389"/>
  <c r="K389"/>
  <c r="I390"/>
  <c r="J390"/>
  <c r="K390" s="1"/>
  <c r="I391"/>
  <c r="J391"/>
  <c r="K391"/>
  <c r="I392"/>
  <c r="J392"/>
  <c r="K392" s="1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41" i="7"/>
  <c r="J441"/>
  <c r="K441"/>
  <c r="I442"/>
  <c r="J442"/>
  <c r="K442" s="1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389"/>
  <c r="J389"/>
  <c r="K389"/>
  <c r="I390"/>
  <c r="J390"/>
  <c r="K390" s="1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389" i="8"/>
  <c r="J389"/>
  <c r="K389"/>
  <c r="I390"/>
  <c r="J390"/>
  <c r="K390" s="1"/>
  <c r="I391"/>
  <c r="J391"/>
  <c r="K391" s="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516" i="9"/>
  <c r="J516"/>
  <c r="K516"/>
  <c r="I517"/>
  <c r="J517"/>
  <c r="K517" s="1"/>
  <c r="I518"/>
  <c r="J518"/>
  <c r="K518" s="1"/>
  <c r="I519"/>
  <c r="J519"/>
  <c r="K519" s="1"/>
  <c r="I520"/>
  <c r="I521"/>
  <c r="I522"/>
  <c r="I523"/>
  <c r="I524"/>
  <c r="I525"/>
  <c r="I526"/>
  <c r="I527"/>
  <c r="I389"/>
  <c r="J389"/>
  <c r="K389"/>
  <c r="I390"/>
  <c r="J390"/>
  <c r="K390" s="1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389" i="12"/>
  <c r="J389"/>
  <c r="K389"/>
  <c r="I390"/>
  <c r="J390"/>
  <c r="K390" s="1"/>
  <c r="I391"/>
  <c r="I392"/>
  <c r="I393"/>
  <c r="I394"/>
  <c r="I395"/>
  <c r="I396"/>
  <c r="I397"/>
  <c r="I398"/>
  <c r="I399"/>
  <c r="I400"/>
  <c r="I392" i="10"/>
  <c r="J392"/>
  <c r="K392"/>
  <c r="I393"/>
  <c r="J393"/>
  <c r="K393" s="1"/>
  <c r="I394"/>
  <c r="J394"/>
  <c r="K394" s="1"/>
  <c r="I395"/>
  <c r="J395"/>
  <c r="K395" s="1"/>
  <c r="I396"/>
  <c r="J396"/>
  <c r="K396"/>
  <c r="I397"/>
  <c r="J397"/>
  <c r="K397" s="1"/>
  <c r="I398"/>
  <c r="J398"/>
  <c r="K398"/>
  <c r="I399"/>
  <c r="J399"/>
  <c r="K399" s="1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K389"/>
  <c r="K390"/>
  <c r="K391"/>
  <c r="J389"/>
  <c r="J390" s="1"/>
  <c r="J391" s="1"/>
  <c r="I389"/>
  <c r="I390"/>
  <c r="I391"/>
  <c r="I288" i="14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J2"/>
  <c r="J3" s="1"/>
  <c r="J4" s="1"/>
  <c r="J5" s="1"/>
  <c r="J6" s="1"/>
  <c r="J7" s="1"/>
  <c r="J8" s="1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J61" s="1"/>
  <c r="J62" s="1"/>
  <c r="J63" s="1"/>
  <c r="J64" s="1"/>
  <c r="J65" s="1"/>
  <c r="J66" s="1"/>
  <c r="J67" s="1"/>
  <c r="J68" s="1"/>
  <c r="J69" s="1"/>
  <c r="J70" s="1"/>
  <c r="J71" s="1"/>
  <c r="J72" s="1"/>
  <c r="J73" s="1"/>
  <c r="J74" s="1"/>
  <c r="J75" s="1"/>
  <c r="J76" s="1"/>
  <c r="J77" s="1"/>
  <c r="J78" s="1"/>
  <c r="J79" s="1"/>
  <c r="J80" s="1"/>
  <c r="J81" s="1"/>
  <c r="J82" s="1"/>
  <c r="J83" s="1"/>
  <c r="J84" s="1"/>
  <c r="J85" s="1"/>
  <c r="J86" s="1"/>
  <c r="J87" s="1"/>
  <c r="J88" s="1"/>
  <c r="J89" s="1"/>
  <c r="J90" s="1"/>
  <c r="J91" s="1"/>
  <c r="J92" s="1"/>
  <c r="J93" s="1"/>
  <c r="J94" s="1"/>
  <c r="J95" s="1"/>
  <c r="J96" s="1"/>
  <c r="J97" s="1"/>
  <c r="J98" s="1"/>
  <c r="J99" s="1"/>
  <c r="J100" s="1"/>
  <c r="J101" s="1"/>
  <c r="J102" s="1"/>
  <c r="J103" s="1"/>
  <c r="J104" s="1"/>
  <c r="J105" s="1"/>
  <c r="J106" s="1"/>
  <c r="J107" s="1"/>
  <c r="J108" s="1"/>
  <c r="J109" s="1"/>
  <c r="J110" s="1"/>
  <c r="J111" s="1"/>
  <c r="J112" s="1"/>
  <c r="J113" s="1"/>
  <c r="J114" s="1"/>
  <c r="J115" s="1"/>
  <c r="J116" s="1"/>
  <c r="J117" s="1"/>
  <c r="J118" s="1"/>
  <c r="J119" s="1"/>
  <c r="J120" s="1"/>
  <c r="J121" s="1"/>
  <c r="J122" s="1"/>
  <c r="J123" s="1"/>
  <c r="J124" s="1"/>
  <c r="J125" s="1"/>
  <c r="J126" s="1"/>
  <c r="J127" s="1"/>
  <c r="J128" s="1"/>
  <c r="J129" s="1"/>
  <c r="J130" s="1"/>
  <c r="J131" s="1"/>
  <c r="J132" s="1"/>
  <c r="J133" s="1"/>
  <c r="J134" s="1"/>
  <c r="J135" s="1"/>
  <c r="J136" s="1"/>
  <c r="J137" s="1"/>
  <c r="J138" s="1"/>
  <c r="J139" s="1"/>
  <c r="J140" s="1"/>
  <c r="J141" s="1"/>
  <c r="J142" s="1"/>
  <c r="J143" s="1"/>
  <c r="J144" s="1"/>
  <c r="J145" s="1"/>
  <c r="J146" s="1"/>
  <c r="J147" s="1"/>
  <c r="J148" s="1"/>
  <c r="J149" s="1"/>
  <c r="J150" s="1"/>
  <c r="J151" s="1"/>
  <c r="J152" s="1"/>
  <c r="J153" s="1"/>
  <c r="J154" s="1"/>
  <c r="J155" s="1"/>
  <c r="J156" s="1"/>
  <c r="J157" s="1"/>
  <c r="J158" s="1"/>
  <c r="J159" s="1"/>
  <c r="J160" s="1"/>
  <c r="J161" s="1"/>
  <c r="J162" s="1"/>
  <c r="J163" s="1"/>
  <c r="J164" s="1"/>
  <c r="J165" s="1"/>
  <c r="J166" s="1"/>
  <c r="J167" s="1"/>
  <c r="J168" s="1"/>
  <c r="J169" s="1"/>
  <c r="J170" s="1"/>
  <c r="J171" s="1"/>
  <c r="J172" s="1"/>
  <c r="J173" s="1"/>
  <c r="J174" s="1"/>
  <c r="J175" s="1"/>
  <c r="J176" s="1"/>
  <c r="J177" s="1"/>
  <c r="J178" s="1"/>
  <c r="J179" s="1"/>
  <c r="J180" s="1"/>
  <c r="J181" s="1"/>
  <c r="J182" s="1"/>
  <c r="J183" s="1"/>
  <c r="J184" s="1"/>
  <c r="J185" s="1"/>
  <c r="J186" s="1"/>
  <c r="J187" s="1"/>
  <c r="J188" s="1"/>
  <c r="J189" s="1"/>
  <c r="J190" s="1"/>
  <c r="J191" s="1"/>
  <c r="J192" s="1"/>
  <c r="J193" s="1"/>
  <c r="J194" s="1"/>
  <c r="J195" s="1"/>
  <c r="J196" s="1"/>
  <c r="J197" s="1"/>
  <c r="J198" s="1"/>
  <c r="J199" s="1"/>
  <c r="J200" s="1"/>
  <c r="J201" s="1"/>
  <c r="J202" s="1"/>
  <c r="J203" s="1"/>
  <c r="J204" s="1"/>
  <c r="J205" s="1"/>
  <c r="J206" s="1"/>
  <c r="J207" s="1"/>
  <c r="J208" s="1"/>
  <c r="J209" s="1"/>
  <c r="J210" s="1"/>
  <c r="J211" s="1"/>
  <c r="J212" s="1"/>
  <c r="J213" s="1"/>
  <c r="J214" s="1"/>
  <c r="J215" s="1"/>
  <c r="J216" s="1"/>
  <c r="J217" s="1"/>
  <c r="J218" s="1"/>
  <c r="J219" s="1"/>
  <c r="J220" s="1"/>
  <c r="J221" s="1"/>
  <c r="J222" s="1"/>
  <c r="J223" s="1"/>
  <c r="J224" s="1"/>
  <c r="J225" s="1"/>
  <c r="J226" s="1"/>
  <c r="J227" s="1"/>
  <c r="J228" s="1"/>
  <c r="J229" s="1"/>
  <c r="J230" s="1"/>
  <c r="J231" s="1"/>
  <c r="J232" s="1"/>
  <c r="J233" s="1"/>
  <c r="J234" s="1"/>
  <c r="J235" s="1"/>
  <c r="J236" s="1"/>
  <c r="J237" s="1"/>
  <c r="J238" s="1"/>
  <c r="J239" s="1"/>
  <c r="J240" s="1"/>
  <c r="J241" s="1"/>
  <c r="J242" s="1"/>
  <c r="J243" s="1"/>
  <c r="J244" s="1"/>
  <c r="J245" s="1"/>
  <c r="J246" s="1"/>
  <c r="J247" s="1"/>
  <c r="J248" s="1"/>
  <c r="J249" s="1"/>
  <c r="J250" s="1"/>
  <c r="J251" s="1"/>
  <c r="J252" s="1"/>
  <c r="J253" s="1"/>
  <c r="J254" s="1"/>
  <c r="J255" s="1"/>
  <c r="J256" s="1"/>
  <c r="J257" s="1"/>
  <c r="J258" s="1"/>
  <c r="J259" s="1"/>
  <c r="J260" s="1"/>
  <c r="J261" s="1"/>
  <c r="J262" s="1"/>
  <c r="J263" s="1"/>
  <c r="J264" s="1"/>
  <c r="J265" s="1"/>
  <c r="J266" s="1"/>
  <c r="J267" s="1"/>
  <c r="J268" s="1"/>
  <c r="J269" s="1"/>
  <c r="J270" s="1"/>
  <c r="J271" s="1"/>
  <c r="J272" s="1"/>
  <c r="J273" s="1"/>
  <c r="J274" s="1"/>
  <c r="J275" s="1"/>
  <c r="J276" s="1"/>
  <c r="J277" s="1"/>
  <c r="J278" s="1"/>
  <c r="J279" s="1"/>
  <c r="J280" s="1"/>
  <c r="J281" s="1"/>
  <c r="J282" s="1"/>
  <c r="J283" s="1"/>
  <c r="J284" s="1"/>
  <c r="J285" s="1"/>
  <c r="J286" s="1"/>
  <c r="J287" s="1"/>
  <c r="J288" s="1"/>
  <c r="I2"/>
  <c r="K2" s="1"/>
  <c r="I347" i="13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K3" s="1"/>
  <c r="J2"/>
  <c r="J3" s="1"/>
  <c r="J4" s="1"/>
  <c r="J5" s="1"/>
  <c r="J6" s="1"/>
  <c r="J7" s="1"/>
  <c r="J8" s="1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J61" s="1"/>
  <c r="J62" s="1"/>
  <c r="J63" s="1"/>
  <c r="J64" s="1"/>
  <c r="J65" s="1"/>
  <c r="J66" s="1"/>
  <c r="J67" s="1"/>
  <c r="J68" s="1"/>
  <c r="J69" s="1"/>
  <c r="J70" s="1"/>
  <c r="J71" s="1"/>
  <c r="J72" s="1"/>
  <c r="J73" s="1"/>
  <c r="J74" s="1"/>
  <c r="J75" s="1"/>
  <c r="J76" s="1"/>
  <c r="J77" s="1"/>
  <c r="J78" s="1"/>
  <c r="J79" s="1"/>
  <c r="J80" s="1"/>
  <c r="J81" s="1"/>
  <c r="J82" s="1"/>
  <c r="J83" s="1"/>
  <c r="J84" s="1"/>
  <c r="J85" s="1"/>
  <c r="J86" s="1"/>
  <c r="J87" s="1"/>
  <c r="J88" s="1"/>
  <c r="J89" s="1"/>
  <c r="J90" s="1"/>
  <c r="J91" s="1"/>
  <c r="J92" s="1"/>
  <c r="J93" s="1"/>
  <c r="J94" s="1"/>
  <c r="J95" s="1"/>
  <c r="J96" s="1"/>
  <c r="J97" s="1"/>
  <c r="J98" s="1"/>
  <c r="J99" s="1"/>
  <c r="J100" s="1"/>
  <c r="J101" s="1"/>
  <c r="J102" s="1"/>
  <c r="J103" s="1"/>
  <c r="J104" s="1"/>
  <c r="J105" s="1"/>
  <c r="J106" s="1"/>
  <c r="J107" s="1"/>
  <c r="J108" s="1"/>
  <c r="J109" s="1"/>
  <c r="J110" s="1"/>
  <c r="J111" s="1"/>
  <c r="J112" s="1"/>
  <c r="J113" s="1"/>
  <c r="J114" s="1"/>
  <c r="J115" s="1"/>
  <c r="J116" s="1"/>
  <c r="J117" s="1"/>
  <c r="J118" s="1"/>
  <c r="J119" s="1"/>
  <c r="J120" s="1"/>
  <c r="J121" s="1"/>
  <c r="J122" s="1"/>
  <c r="J123" s="1"/>
  <c r="J124" s="1"/>
  <c r="J125" s="1"/>
  <c r="J126" s="1"/>
  <c r="J127" s="1"/>
  <c r="J128" s="1"/>
  <c r="J129" s="1"/>
  <c r="J130" s="1"/>
  <c r="J131" s="1"/>
  <c r="J132" s="1"/>
  <c r="J133" s="1"/>
  <c r="J134" s="1"/>
  <c r="J135" s="1"/>
  <c r="J136" s="1"/>
  <c r="J137" s="1"/>
  <c r="J138" s="1"/>
  <c r="J139" s="1"/>
  <c r="J140" s="1"/>
  <c r="J141" s="1"/>
  <c r="J142" s="1"/>
  <c r="J143" s="1"/>
  <c r="J144" s="1"/>
  <c r="J145" s="1"/>
  <c r="J146" s="1"/>
  <c r="J147" s="1"/>
  <c r="J148" s="1"/>
  <c r="J149" s="1"/>
  <c r="J150" s="1"/>
  <c r="J151" s="1"/>
  <c r="J152" s="1"/>
  <c r="J153" s="1"/>
  <c r="J154" s="1"/>
  <c r="J155" s="1"/>
  <c r="J156" s="1"/>
  <c r="J157" s="1"/>
  <c r="J158" s="1"/>
  <c r="J159" s="1"/>
  <c r="J160" s="1"/>
  <c r="J161" s="1"/>
  <c r="J162" s="1"/>
  <c r="J163" s="1"/>
  <c r="J164" s="1"/>
  <c r="J165" s="1"/>
  <c r="J166" s="1"/>
  <c r="J167" s="1"/>
  <c r="J168" s="1"/>
  <c r="J169" s="1"/>
  <c r="J170" s="1"/>
  <c r="J171" s="1"/>
  <c r="J172" s="1"/>
  <c r="J173" s="1"/>
  <c r="J174" s="1"/>
  <c r="J175" s="1"/>
  <c r="J176" s="1"/>
  <c r="J177" s="1"/>
  <c r="J178" s="1"/>
  <c r="J179" s="1"/>
  <c r="J180" s="1"/>
  <c r="J181" s="1"/>
  <c r="J182" s="1"/>
  <c r="J183" s="1"/>
  <c r="J184" s="1"/>
  <c r="J185" s="1"/>
  <c r="J186" s="1"/>
  <c r="J187" s="1"/>
  <c r="J188" s="1"/>
  <c r="J189" s="1"/>
  <c r="J190" s="1"/>
  <c r="J191" s="1"/>
  <c r="J192" s="1"/>
  <c r="J193" s="1"/>
  <c r="J194" s="1"/>
  <c r="J195" s="1"/>
  <c r="J196" s="1"/>
  <c r="J197" s="1"/>
  <c r="J198" s="1"/>
  <c r="J199" s="1"/>
  <c r="J200" s="1"/>
  <c r="J201" s="1"/>
  <c r="J202" s="1"/>
  <c r="J203" s="1"/>
  <c r="J204" s="1"/>
  <c r="J205" s="1"/>
  <c r="J206" s="1"/>
  <c r="J207" s="1"/>
  <c r="J208" s="1"/>
  <c r="J209" s="1"/>
  <c r="J210" s="1"/>
  <c r="J211" s="1"/>
  <c r="J212" s="1"/>
  <c r="J213" s="1"/>
  <c r="J214" s="1"/>
  <c r="J215" s="1"/>
  <c r="J216" s="1"/>
  <c r="J217" s="1"/>
  <c r="J218" s="1"/>
  <c r="J219" s="1"/>
  <c r="J220" s="1"/>
  <c r="J221" s="1"/>
  <c r="J222" s="1"/>
  <c r="J223" s="1"/>
  <c r="J224" s="1"/>
  <c r="J225" s="1"/>
  <c r="J226" s="1"/>
  <c r="J227" s="1"/>
  <c r="J228" s="1"/>
  <c r="J229" s="1"/>
  <c r="J230" s="1"/>
  <c r="J231" s="1"/>
  <c r="J232" s="1"/>
  <c r="J233" s="1"/>
  <c r="J234" s="1"/>
  <c r="J235" s="1"/>
  <c r="J236" s="1"/>
  <c r="J237" s="1"/>
  <c r="J238" s="1"/>
  <c r="J239" s="1"/>
  <c r="J240" s="1"/>
  <c r="J241" s="1"/>
  <c r="J242" s="1"/>
  <c r="J243" s="1"/>
  <c r="J244" s="1"/>
  <c r="J245" s="1"/>
  <c r="J246" s="1"/>
  <c r="J247" s="1"/>
  <c r="J248" s="1"/>
  <c r="J249" s="1"/>
  <c r="J250" s="1"/>
  <c r="J251" s="1"/>
  <c r="J252" s="1"/>
  <c r="J253" s="1"/>
  <c r="J254" s="1"/>
  <c r="J255" s="1"/>
  <c r="J256" s="1"/>
  <c r="J257" s="1"/>
  <c r="J258" s="1"/>
  <c r="J259" s="1"/>
  <c r="J260" s="1"/>
  <c r="J261" s="1"/>
  <c r="J262" s="1"/>
  <c r="J263" s="1"/>
  <c r="J264" s="1"/>
  <c r="J265" s="1"/>
  <c r="J266" s="1"/>
  <c r="J267" s="1"/>
  <c r="J268" s="1"/>
  <c r="J269" s="1"/>
  <c r="J270" s="1"/>
  <c r="J271" s="1"/>
  <c r="J272" s="1"/>
  <c r="J273" s="1"/>
  <c r="J274" s="1"/>
  <c r="J275" s="1"/>
  <c r="J276" s="1"/>
  <c r="J277" s="1"/>
  <c r="J278" s="1"/>
  <c r="J279" s="1"/>
  <c r="J280" s="1"/>
  <c r="J281" s="1"/>
  <c r="J282" s="1"/>
  <c r="J283" s="1"/>
  <c r="J284" s="1"/>
  <c r="J285" s="1"/>
  <c r="J286" s="1"/>
  <c r="J287" s="1"/>
  <c r="J288" s="1"/>
  <c r="J289" s="1"/>
  <c r="J290" s="1"/>
  <c r="J291" s="1"/>
  <c r="J292" s="1"/>
  <c r="J293" s="1"/>
  <c r="J294" s="1"/>
  <c r="J295" s="1"/>
  <c r="J296" s="1"/>
  <c r="J297" s="1"/>
  <c r="J298" s="1"/>
  <c r="J299" s="1"/>
  <c r="J300" s="1"/>
  <c r="J301" s="1"/>
  <c r="J302" s="1"/>
  <c r="J303" s="1"/>
  <c r="J304" s="1"/>
  <c r="J305" s="1"/>
  <c r="J306" s="1"/>
  <c r="J307" s="1"/>
  <c r="J308" s="1"/>
  <c r="J309" s="1"/>
  <c r="J310" s="1"/>
  <c r="J311" s="1"/>
  <c r="J312" s="1"/>
  <c r="J313" s="1"/>
  <c r="J314" s="1"/>
  <c r="J315" s="1"/>
  <c r="J316" s="1"/>
  <c r="J317" s="1"/>
  <c r="J318" s="1"/>
  <c r="J319" s="1"/>
  <c r="J320" s="1"/>
  <c r="J321" s="1"/>
  <c r="J322" s="1"/>
  <c r="J323" s="1"/>
  <c r="J324" s="1"/>
  <c r="J325" s="1"/>
  <c r="J326" s="1"/>
  <c r="J327" s="1"/>
  <c r="J328" s="1"/>
  <c r="J329" s="1"/>
  <c r="J330" s="1"/>
  <c r="J331" s="1"/>
  <c r="J332" s="1"/>
  <c r="J333" s="1"/>
  <c r="J334" s="1"/>
  <c r="J335" s="1"/>
  <c r="J336" s="1"/>
  <c r="J337" s="1"/>
  <c r="J338" s="1"/>
  <c r="J339" s="1"/>
  <c r="J340" s="1"/>
  <c r="J341" s="1"/>
  <c r="J342" s="1"/>
  <c r="J343" s="1"/>
  <c r="J344" s="1"/>
  <c r="J345" s="1"/>
  <c r="J346" s="1"/>
  <c r="J347" s="1"/>
  <c r="I2"/>
  <c r="K2" s="1"/>
  <c r="I388" i="12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J2"/>
  <c r="J3" s="1"/>
  <c r="J4" s="1"/>
  <c r="J5" s="1"/>
  <c r="J6" s="1"/>
  <c r="J7" s="1"/>
  <c r="J8" s="1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J61" s="1"/>
  <c r="J62" s="1"/>
  <c r="J63" s="1"/>
  <c r="J64" s="1"/>
  <c r="J65" s="1"/>
  <c r="J66" s="1"/>
  <c r="J67" s="1"/>
  <c r="J68" s="1"/>
  <c r="J69" s="1"/>
  <c r="J70" s="1"/>
  <c r="J71" s="1"/>
  <c r="J72" s="1"/>
  <c r="J73" s="1"/>
  <c r="J74" s="1"/>
  <c r="J75" s="1"/>
  <c r="J76" s="1"/>
  <c r="J77" s="1"/>
  <c r="J78" s="1"/>
  <c r="J79" s="1"/>
  <c r="J80" s="1"/>
  <c r="J81" s="1"/>
  <c r="J82" s="1"/>
  <c r="J83" s="1"/>
  <c r="J84" s="1"/>
  <c r="J85" s="1"/>
  <c r="J86" s="1"/>
  <c r="J87" s="1"/>
  <c r="J88" s="1"/>
  <c r="J89" s="1"/>
  <c r="J90" s="1"/>
  <c r="J91" s="1"/>
  <c r="J92" s="1"/>
  <c r="J93" s="1"/>
  <c r="J94" s="1"/>
  <c r="J95" s="1"/>
  <c r="J96" s="1"/>
  <c r="J97" s="1"/>
  <c r="J98" s="1"/>
  <c r="J99" s="1"/>
  <c r="J100" s="1"/>
  <c r="J101" s="1"/>
  <c r="J102" s="1"/>
  <c r="J103" s="1"/>
  <c r="J104" s="1"/>
  <c r="J105" s="1"/>
  <c r="J106" s="1"/>
  <c r="J107" s="1"/>
  <c r="J108" s="1"/>
  <c r="J109" s="1"/>
  <c r="J110" s="1"/>
  <c r="J111" s="1"/>
  <c r="J112" s="1"/>
  <c r="J113" s="1"/>
  <c r="J114" s="1"/>
  <c r="J115" s="1"/>
  <c r="J116" s="1"/>
  <c r="J117" s="1"/>
  <c r="J118" s="1"/>
  <c r="J119" s="1"/>
  <c r="J120" s="1"/>
  <c r="J121" s="1"/>
  <c r="J122" s="1"/>
  <c r="J123" s="1"/>
  <c r="J124" s="1"/>
  <c r="J125" s="1"/>
  <c r="J126" s="1"/>
  <c r="J127" s="1"/>
  <c r="J128" s="1"/>
  <c r="J129" s="1"/>
  <c r="J130" s="1"/>
  <c r="J131" s="1"/>
  <c r="J132" s="1"/>
  <c r="J133" s="1"/>
  <c r="J134" s="1"/>
  <c r="J135" s="1"/>
  <c r="J136" s="1"/>
  <c r="J137" s="1"/>
  <c r="J138" s="1"/>
  <c r="J139" s="1"/>
  <c r="J140" s="1"/>
  <c r="J141" s="1"/>
  <c r="J142" s="1"/>
  <c r="J143" s="1"/>
  <c r="J144" s="1"/>
  <c r="J145" s="1"/>
  <c r="J146" s="1"/>
  <c r="J147" s="1"/>
  <c r="J148" s="1"/>
  <c r="J149" s="1"/>
  <c r="J150" s="1"/>
  <c r="J151" s="1"/>
  <c r="J152" s="1"/>
  <c r="J153" s="1"/>
  <c r="J154" s="1"/>
  <c r="J155" s="1"/>
  <c r="J156" s="1"/>
  <c r="J157" s="1"/>
  <c r="J158" s="1"/>
  <c r="J159" s="1"/>
  <c r="J160" s="1"/>
  <c r="J161" s="1"/>
  <c r="J162" s="1"/>
  <c r="J163" s="1"/>
  <c r="J164" s="1"/>
  <c r="J165" s="1"/>
  <c r="J166" s="1"/>
  <c r="J167" s="1"/>
  <c r="J168" s="1"/>
  <c r="J169" s="1"/>
  <c r="J170" s="1"/>
  <c r="J171" s="1"/>
  <c r="J172" s="1"/>
  <c r="J173" s="1"/>
  <c r="J174" s="1"/>
  <c r="J175" s="1"/>
  <c r="J176" s="1"/>
  <c r="J177" s="1"/>
  <c r="J178" s="1"/>
  <c r="J179" s="1"/>
  <c r="J180" s="1"/>
  <c r="J181" s="1"/>
  <c r="J182" s="1"/>
  <c r="J183" s="1"/>
  <c r="J184" s="1"/>
  <c r="J185" s="1"/>
  <c r="J186" s="1"/>
  <c r="J187" s="1"/>
  <c r="J188" s="1"/>
  <c r="J189" s="1"/>
  <c r="J190" s="1"/>
  <c r="J191" s="1"/>
  <c r="J192" s="1"/>
  <c r="J193" s="1"/>
  <c r="J194" s="1"/>
  <c r="J195" s="1"/>
  <c r="J196" s="1"/>
  <c r="J197" s="1"/>
  <c r="J198" s="1"/>
  <c r="J199" s="1"/>
  <c r="J200" s="1"/>
  <c r="J201" s="1"/>
  <c r="J202" s="1"/>
  <c r="J203" s="1"/>
  <c r="J204" s="1"/>
  <c r="J205" s="1"/>
  <c r="J206" s="1"/>
  <c r="J207" s="1"/>
  <c r="J208" s="1"/>
  <c r="J209" s="1"/>
  <c r="J210" s="1"/>
  <c r="J211" s="1"/>
  <c r="J212" s="1"/>
  <c r="J213" s="1"/>
  <c r="J214" s="1"/>
  <c r="J215" s="1"/>
  <c r="J216" s="1"/>
  <c r="J217" s="1"/>
  <c r="J218" s="1"/>
  <c r="J219" s="1"/>
  <c r="J220" s="1"/>
  <c r="J221" s="1"/>
  <c r="J222" s="1"/>
  <c r="J223" s="1"/>
  <c r="J224" s="1"/>
  <c r="J225" s="1"/>
  <c r="J226" s="1"/>
  <c r="J227" s="1"/>
  <c r="J228" s="1"/>
  <c r="J229" s="1"/>
  <c r="J230" s="1"/>
  <c r="J231" s="1"/>
  <c r="J232" s="1"/>
  <c r="J233" s="1"/>
  <c r="J234" s="1"/>
  <c r="J235" s="1"/>
  <c r="J236" s="1"/>
  <c r="J237" s="1"/>
  <c r="J238" s="1"/>
  <c r="J239" s="1"/>
  <c r="J240" s="1"/>
  <c r="J241" s="1"/>
  <c r="J242" s="1"/>
  <c r="J243" s="1"/>
  <c r="J244" s="1"/>
  <c r="J245" s="1"/>
  <c r="J246" s="1"/>
  <c r="J247" s="1"/>
  <c r="J248" s="1"/>
  <c r="J249" s="1"/>
  <c r="J250" s="1"/>
  <c r="J251" s="1"/>
  <c r="J252" s="1"/>
  <c r="J253" s="1"/>
  <c r="J254" s="1"/>
  <c r="J255" s="1"/>
  <c r="J256" s="1"/>
  <c r="J257" s="1"/>
  <c r="J258" s="1"/>
  <c r="J259" s="1"/>
  <c r="J260" s="1"/>
  <c r="J261" s="1"/>
  <c r="J262" s="1"/>
  <c r="J263" s="1"/>
  <c r="J264" s="1"/>
  <c r="J265" s="1"/>
  <c r="J266" s="1"/>
  <c r="J267" s="1"/>
  <c r="J268" s="1"/>
  <c r="J269" s="1"/>
  <c r="J270" s="1"/>
  <c r="J271" s="1"/>
  <c r="J272" s="1"/>
  <c r="J273" s="1"/>
  <c r="J274" s="1"/>
  <c r="J275" s="1"/>
  <c r="J276" s="1"/>
  <c r="J277" s="1"/>
  <c r="J278" s="1"/>
  <c r="J279" s="1"/>
  <c r="J280" s="1"/>
  <c r="J281" s="1"/>
  <c r="J282" s="1"/>
  <c r="J283" s="1"/>
  <c r="J284" s="1"/>
  <c r="J285" s="1"/>
  <c r="J286" s="1"/>
  <c r="J287" s="1"/>
  <c r="J288" s="1"/>
  <c r="J289" s="1"/>
  <c r="J290" s="1"/>
  <c r="J291" s="1"/>
  <c r="J292" s="1"/>
  <c r="J293" s="1"/>
  <c r="J294" s="1"/>
  <c r="J295" s="1"/>
  <c r="J296" s="1"/>
  <c r="J297" s="1"/>
  <c r="J298" s="1"/>
  <c r="J299" s="1"/>
  <c r="J300" s="1"/>
  <c r="J301" s="1"/>
  <c r="J302" s="1"/>
  <c r="J303" s="1"/>
  <c r="J304" s="1"/>
  <c r="J305" s="1"/>
  <c r="J306" s="1"/>
  <c r="J307" s="1"/>
  <c r="J308" s="1"/>
  <c r="J309" s="1"/>
  <c r="J310" s="1"/>
  <c r="J311" s="1"/>
  <c r="J312" s="1"/>
  <c r="J313" s="1"/>
  <c r="J314" s="1"/>
  <c r="J315" s="1"/>
  <c r="J316" s="1"/>
  <c r="J317" s="1"/>
  <c r="J318" s="1"/>
  <c r="J319" s="1"/>
  <c r="J320" s="1"/>
  <c r="J321" s="1"/>
  <c r="J322" s="1"/>
  <c r="J323" s="1"/>
  <c r="J324" s="1"/>
  <c r="J325" s="1"/>
  <c r="J326" s="1"/>
  <c r="J327" s="1"/>
  <c r="J328" s="1"/>
  <c r="J329" s="1"/>
  <c r="J330" s="1"/>
  <c r="J331" s="1"/>
  <c r="J332" s="1"/>
  <c r="J333" s="1"/>
  <c r="J334" s="1"/>
  <c r="J335" s="1"/>
  <c r="J336" s="1"/>
  <c r="J337" s="1"/>
  <c r="J338" s="1"/>
  <c r="J339" s="1"/>
  <c r="J340" s="1"/>
  <c r="J341" s="1"/>
  <c r="J342" s="1"/>
  <c r="J343" s="1"/>
  <c r="J344" s="1"/>
  <c r="J345" s="1"/>
  <c r="J346" s="1"/>
  <c r="J347" s="1"/>
  <c r="J348" s="1"/>
  <c r="J349" s="1"/>
  <c r="J350" s="1"/>
  <c r="J351" s="1"/>
  <c r="J352" s="1"/>
  <c r="J353" s="1"/>
  <c r="J354" s="1"/>
  <c r="J355" s="1"/>
  <c r="J356" s="1"/>
  <c r="J357" s="1"/>
  <c r="J358" s="1"/>
  <c r="J359" s="1"/>
  <c r="J360" s="1"/>
  <c r="J361" s="1"/>
  <c r="J362" s="1"/>
  <c r="J363" s="1"/>
  <c r="J364" s="1"/>
  <c r="J365" s="1"/>
  <c r="J366" s="1"/>
  <c r="J367" s="1"/>
  <c r="J368" s="1"/>
  <c r="J369" s="1"/>
  <c r="J370" s="1"/>
  <c r="J371" s="1"/>
  <c r="J372" s="1"/>
  <c r="J373" s="1"/>
  <c r="J374" s="1"/>
  <c r="J375" s="1"/>
  <c r="J376" s="1"/>
  <c r="J377" s="1"/>
  <c r="J378" s="1"/>
  <c r="J379" s="1"/>
  <c r="J380" s="1"/>
  <c r="J381" s="1"/>
  <c r="J382" s="1"/>
  <c r="J383" s="1"/>
  <c r="J384" s="1"/>
  <c r="J385" s="1"/>
  <c r="J386" s="1"/>
  <c r="J387" s="1"/>
  <c r="J388" s="1"/>
  <c r="I2"/>
  <c r="K2" s="1"/>
  <c r="I386" i="11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J2"/>
  <c r="J3" s="1"/>
  <c r="J4" s="1"/>
  <c r="J5" s="1"/>
  <c r="J6" s="1"/>
  <c r="J7" s="1"/>
  <c r="J8" s="1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J61" s="1"/>
  <c r="J62" s="1"/>
  <c r="J63" s="1"/>
  <c r="J64" s="1"/>
  <c r="J65" s="1"/>
  <c r="J66" s="1"/>
  <c r="J67" s="1"/>
  <c r="J68" s="1"/>
  <c r="J69" s="1"/>
  <c r="J70" s="1"/>
  <c r="J71" s="1"/>
  <c r="J72" s="1"/>
  <c r="J73" s="1"/>
  <c r="J74" s="1"/>
  <c r="J75" s="1"/>
  <c r="J76" s="1"/>
  <c r="J77" s="1"/>
  <c r="J78" s="1"/>
  <c r="J79" s="1"/>
  <c r="J80" s="1"/>
  <c r="J81" s="1"/>
  <c r="J82" s="1"/>
  <c r="J83" s="1"/>
  <c r="J84" s="1"/>
  <c r="J85" s="1"/>
  <c r="J86" s="1"/>
  <c r="J87" s="1"/>
  <c r="J88" s="1"/>
  <c r="J89" s="1"/>
  <c r="J90" s="1"/>
  <c r="J91" s="1"/>
  <c r="J92" s="1"/>
  <c r="J93" s="1"/>
  <c r="J94" s="1"/>
  <c r="J95" s="1"/>
  <c r="J96" s="1"/>
  <c r="J97" s="1"/>
  <c r="J98" s="1"/>
  <c r="J99" s="1"/>
  <c r="J100" s="1"/>
  <c r="J101" s="1"/>
  <c r="J102" s="1"/>
  <c r="J103" s="1"/>
  <c r="J104" s="1"/>
  <c r="J105" s="1"/>
  <c r="J106" s="1"/>
  <c r="J107" s="1"/>
  <c r="J108" s="1"/>
  <c r="J109" s="1"/>
  <c r="J110" s="1"/>
  <c r="J111" s="1"/>
  <c r="J112" s="1"/>
  <c r="J113" s="1"/>
  <c r="J114" s="1"/>
  <c r="J115" s="1"/>
  <c r="J116" s="1"/>
  <c r="J117" s="1"/>
  <c r="J118" s="1"/>
  <c r="J119" s="1"/>
  <c r="J120" s="1"/>
  <c r="J121" s="1"/>
  <c r="J122" s="1"/>
  <c r="J123" s="1"/>
  <c r="J124" s="1"/>
  <c r="J125" s="1"/>
  <c r="J126" s="1"/>
  <c r="J127" s="1"/>
  <c r="J128" s="1"/>
  <c r="J129" s="1"/>
  <c r="J130" s="1"/>
  <c r="J131" s="1"/>
  <c r="J132" s="1"/>
  <c r="J133" s="1"/>
  <c r="J134" s="1"/>
  <c r="J135" s="1"/>
  <c r="J136" s="1"/>
  <c r="J137" s="1"/>
  <c r="J138" s="1"/>
  <c r="J139" s="1"/>
  <c r="J140" s="1"/>
  <c r="J141" s="1"/>
  <c r="J142" s="1"/>
  <c r="J143" s="1"/>
  <c r="J144" s="1"/>
  <c r="J145" s="1"/>
  <c r="J146" s="1"/>
  <c r="J147" s="1"/>
  <c r="J148" s="1"/>
  <c r="J149" s="1"/>
  <c r="J150" s="1"/>
  <c r="J151" s="1"/>
  <c r="J152" s="1"/>
  <c r="J153" s="1"/>
  <c r="J154" s="1"/>
  <c r="J155" s="1"/>
  <c r="J156" s="1"/>
  <c r="J157" s="1"/>
  <c r="J158" s="1"/>
  <c r="J159" s="1"/>
  <c r="J160" s="1"/>
  <c r="J161" s="1"/>
  <c r="J162" s="1"/>
  <c r="J163" s="1"/>
  <c r="J164" s="1"/>
  <c r="J165" s="1"/>
  <c r="J166" s="1"/>
  <c r="J167" s="1"/>
  <c r="J168" s="1"/>
  <c r="J169" s="1"/>
  <c r="J170" s="1"/>
  <c r="J171" s="1"/>
  <c r="J172" s="1"/>
  <c r="J173" s="1"/>
  <c r="J174" s="1"/>
  <c r="J175" s="1"/>
  <c r="J176" s="1"/>
  <c r="J177" s="1"/>
  <c r="J178" s="1"/>
  <c r="J179" s="1"/>
  <c r="J180" s="1"/>
  <c r="J181" s="1"/>
  <c r="J182" s="1"/>
  <c r="J183" s="1"/>
  <c r="J184" s="1"/>
  <c r="J185" s="1"/>
  <c r="J186" s="1"/>
  <c r="J187" s="1"/>
  <c r="J188" s="1"/>
  <c r="J189" s="1"/>
  <c r="J190" s="1"/>
  <c r="J191" s="1"/>
  <c r="J192" s="1"/>
  <c r="J193" s="1"/>
  <c r="J194" s="1"/>
  <c r="J195" s="1"/>
  <c r="J196" s="1"/>
  <c r="J197" s="1"/>
  <c r="J198" s="1"/>
  <c r="J199" s="1"/>
  <c r="J200" s="1"/>
  <c r="J201" s="1"/>
  <c r="J202" s="1"/>
  <c r="J203" s="1"/>
  <c r="J204" s="1"/>
  <c r="J205" s="1"/>
  <c r="J206" s="1"/>
  <c r="J207" s="1"/>
  <c r="J208" s="1"/>
  <c r="J209" s="1"/>
  <c r="J210" s="1"/>
  <c r="J211" s="1"/>
  <c r="J212" s="1"/>
  <c r="J213" s="1"/>
  <c r="J214" s="1"/>
  <c r="J215" s="1"/>
  <c r="J216" s="1"/>
  <c r="J217" s="1"/>
  <c r="J218" s="1"/>
  <c r="J219" s="1"/>
  <c r="J220" s="1"/>
  <c r="J221" s="1"/>
  <c r="J222" s="1"/>
  <c r="J223" s="1"/>
  <c r="J224" s="1"/>
  <c r="J225" s="1"/>
  <c r="J226" s="1"/>
  <c r="J227" s="1"/>
  <c r="J228" s="1"/>
  <c r="J229" s="1"/>
  <c r="J230" s="1"/>
  <c r="J231" s="1"/>
  <c r="J232" s="1"/>
  <c r="J233" s="1"/>
  <c r="J234" s="1"/>
  <c r="J235" s="1"/>
  <c r="J236" s="1"/>
  <c r="J237" s="1"/>
  <c r="J238" s="1"/>
  <c r="J239" s="1"/>
  <c r="J240" s="1"/>
  <c r="J241" s="1"/>
  <c r="J242" s="1"/>
  <c r="J243" s="1"/>
  <c r="J244" s="1"/>
  <c r="J245" s="1"/>
  <c r="J246" s="1"/>
  <c r="J247" s="1"/>
  <c r="J248" s="1"/>
  <c r="J249" s="1"/>
  <c r="J250" s="1"/>
  <c r="J251" s="1"/>
  <c r="J252" s="1"/>
  <c r="J253" s="1"/>
  <c r="J254" s="1"/>
  <c r="J255" s="1"/>
  <c r="J256" s="1"/>
  <c r="J257" s="1"/>
  <c r="J258" s="1"/>
  <c r="J259" s="1"/>
  <c r="J260" s="1"/>
  <c r="J261" s="1"/>
  <c r="J262" s="1"/>
  <c r="J263" s="1"/>
  <c r="J264" s="1"/>
  <c r="J265" s="1"/>
  <c r="J266" s="1"/>
  <c r="J267" s="1"/>
  <c r="J268" s="1"/>
  <c r="J269" s="1"/>
  <c r="J270" s="1"/>
  <c r="J271" s="1"/>
  <c r="J272" s="1"/>
  <c r="J273" s="1"/>
  <c r="J274" s="1"/>
  <c r="J275" s="1"/>
  <c r="J276" s="1"/>
  <c r="J277" s="1"/>
  <c r="J278" s="1"/>
  <c r="J279" s="1"/>
  <c r="J280" s="1"/>
  <c r="J281" s="1"/>
  <c r="J282" s="1"/>
  <c r="J283" s="1"/>
  <c r="J284" s="1"/>
  <c r="J285" s="1"/>
  <c r="J286" s="1"/>
  <c r="J287" s="1"/>
  <c r="J288" s="1"/>
  <c r="J289" s="1"/>
  <c r="J290" s="1"/>
  <c r="J291" s="1"/>
  <c r="J292" s="1"/>
  <c r="J293" s="1"/>
  <c r="J294" s="1"/>
  <c r="J295" s="1"/>
  <c r="J296" s="1"/>
  <c r="J297" s="1"/>
  <c r="J298" s="1"/>
  <c r="J299" s="1"/>
  <c r="J300" s="1"/>
  <c r="J301" s="1"/>
  <c r="J302" s="1"/>
  <c r="J303" s="1"/>
  <c r="J304" s="1"/>
  <c r="J305" s="1"/>
  <c r="J306" s="1"/>
  <c r="J307" s="1"/>
  <c r="J308" s="1"/>
  <c r="J309" s="1"/>
  <c r="J310" s="1"/>
  <c r="J311" s="1"/>
  <c r="J312" s="1"/>
  <c r="J313" s="1"/>
  <c r="J314" s="1"/>
  <c r="J315" s="1"/>
  <c r="J316" s="1"/>
  <c r="J317" s="1"/>
  <c r="J318" s="1"/>
  <c r="J319" s="1"/>
  <c r="J320" s="1"/>
  <c r="J321" s="1"/>
  <c r="J322" s="1"/>
  <c r="J323" s="1"/>
  <c r="J324" s="1"/>
  <c r="J325" s="1"/>
  <c r="J326" s="1"/>
  <c r="J327" s="1"/>
  <c r="J328" s="1"/>
  <c r="J329" s="1"/>
  <c r="J330" s="1"/>
  <c r="J331" s="1"/>
  <c r="J332" s="1"/>
  <c r="J333" s="1"/>
  <c r="J334" s="1"/>
  <c r="J335" s="1"/>
  <c r="J336" s="1"/>
  <c r="J337" s="1"/>
  <c r="J338" s="1"/>
  <c r="J339" s="1"/>
  <c r="J340" s="1"/>
  <c r="J341" s="1"/>
  <c r="J342" s="1"/>
  <c r="J343" s="1"/>
  <c r="J344" s="1"/>
  <c r="J345" s="1"/>
  <c r="J346" s="1"/>
  <c r="J347" s="1"/>
  <c r="J348" s="1"/>
  <c r="J349" s="1"/>
  <c r="J350" s="1"/>
  <c r="J351" s="1"/>
  <c r="J352" s="1"/>
  <c r="J353" s="1"/>
  <c r="J354" s="1"/>
  <c r="J355" s="1"/>
  <c r="J356" s="1"/>
  <c r="J357" s="1"/>
  <c r="J358" s="1"/>
  <c r="J359" s="1"/>
  <c r="J360" s="1"/>
  <c r="J361" s="1"/>
  <c r="J362" s="1"/>
  <c r="J363" s="1"/>
  <c r="J364" s="1"/>
  <c r="J365" s="1"/>
  <c r="J366" s="1"/>
  <c r="J367" s="1"/>
  <c r="J368" s="1"/>
  <c r="J369" s="1"/>
  <c r="J370" s="1"/>
  <c r="J371" s="1"/>
  <c r="J372" s="1"/>
  <c r="J373" s="1"/>
  <c r="J374" s="1"/>
  <c r="J375" s="1"/>
  <c r="J376" s="1"/>
  <c r="J377" s="1"/>
  <c r="J378" s="1"/>
  <c r="J379" s="1"/>
  <c r="J380" s="1"/>
  <c r="J381" s="1"/>
  <c r="J382" s="1"/>
  <c r="J383" s="1"/>
  <c r="J384" s="1"/>
  <c r="J385" s="1"/>
  <c r="J386" s="1"/>
  <c r="I2"/>
  <c r="K2" s="1"/>
  <c r="I388" i="10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J2"/>
  <c r="J3" s="1"/>
  <c r="J4" s="1"/>
  <c r="J5" s="1"/>
  <c r="J6" s="1"/>
  <c r="J7" s="1"/>
  <c r="J8" s="1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J61" s="1"/>
  <c r="J62" s="1"/>
  <c r="J63" s="1"/>
  <c r="J64" s="1"/>
  <c r="J65" s="1"/>
  <c r="J66" s="1"/>
  <c r="J67" s="1"/>
  <c r="J68" s="1"/>
  <c r="J69" s="1"/>
  <c r="J70" s="1"/>
  <c r="J71" s="1"/>
  <c r="J72" s="1"/>
  <c r="J73" s="1"/>
  <c r="J74" s="1"/>
  <c r="J75" s="1"/>
  <c r="J76" s="1"/>
  <c r="J77" s="1"/>
  <c r="J78" s="1"/>
  <c r="J79" s="1"/>
  <c r="J80" s="1"/>
  <c r="J81" s="1"/>
  <c r="J82" s="1"/>
  <c r="J83" s="1"/>
  <c r="J84" s="1"/>
  <c r="J85" s="1"/>
  <c r="J86" s="1"/>
  <c r="J87" s="1"/>
  <c r="J88" s="1"/>
  <c r="J89" s="1"/>
  <c r="J90" s="1"/>
  <c r="J91" s="1"/>
  <c r="J92" s="1"/>
  <c r="J93" s="1"/>
  <c r="J94" s="1"/>
  <c r="J95" s="1"/>
  <c r="J96" s="1"/>
  <c r="J97" s="1"/>
  <c r="J98" s="1"/>
  <c r="J99" s="1"/>
  <c r="J100" s="1"/>
  <c r="J101" s="1"/>
  <c r="J102" s="1"/>
  <c r="J103" s="1"/>
  <c r="J104" s="1"/>
  <c r="J105" s="1"/>
  <c r="J106" s="1"/>
  <c r="J107" s="1"/>
  <c r="J108" s="1"/>
  <c r="J109" s="1"/>
  <c r="J110" s="1"/>
  <c r="J111" s="1"/>
  <c r="J112" s="1"/>
  <c r="J113" s="1"/>
  <c r="J114" s="1"/>
  <c r="J115" s="1"/>
  <c r="J116" s="1"/>
  <c r="J117" s="1"/>
  <c r="J118" s="1"/>
  <c r="J119" s="1"/>
  <c r="J120" s="1"/>
  <c r="J121" s="1"/>
  <c r="J122" s="1"/>
  <c r="J123" s="1"/>
  <c r="J124" s="1"/>
  <c r="J125" s="1"/>
  <c r="J126" s="1"/>
  <c r="J127" s="1"/>
  <c r="J128" s="1"/>
  <c r="J129" s="1"/>
  <c r="J130" s="1"/>
  <c r="J131" s="1"/>
  <c r="J132" s="1"/>
  <c r="J133" s="1"/>
  <c r="J134" s="1"/>
  <c r="J135" s="1"/>
  <c r="J136" s="1"/>
  <c r="J137" s="1"/>
  <c r="J138" s="1"/>
  <c r="J139" s="1"/>
  <c r="J140" s="1"/>
  <c r="J141" s="1"/>
  <c r="J142" s="1"/>
  <c r="J143" s="1"/>
  <c r="J144" s="1"/>
  <c r="J145" s="1"/>
  <c r="J146" s="1"/>
  <c r="J147" s="1"/>
  <c r="J148" s="1"/>
  <c r="J149" s="1"/>
  <c r="J150" s="1"/>
  <c r="J151" s="1"/>
  <c r="J152" s="1"/>
  <c r="J153" s="1"/>
  <c r="J154" s="1"/>
  <c r="J155" s="1"/>
  <c r="J156" s="1"/>
  <c r="J157" s="1"/>
  <c r="J158" s="1"/>
  <c r="J159" s="1"/>
  <c r="J160" s="1"/>
  <c r="J161" s="1"/>
  <c r="J162" s="1"/>
  <c r="J163" s="1"/>
  <c r="J164" s="1"/>
  <c r="J165" s="1"/>
  <c r="J166" s="1"/>
  <c r="J167" s="1"/>
  <c r="J168" s="1"/>
  <c r="J169" s="1"/>
  <c r="J170" s="1"/>
  <c r="J171" s="1"/>
  <c r="J172" s="1"/>
  <c r="J173" s="1"/>
  <c r="J174" s="1"/>
  <c r="J175" s="1"/>
  <c r="J176" s="1"/>
  <c r="J177" s="1"/>
  <c r="J178" s="1"/>
  <c r="J179" s="1"/>
  <c r="J180" s="1"/>
  <c r="J181" s="1"/>
  <c r="J182" s="1"/>
  <c r="J183" s="1"/>
  <c r="J184" s="1"/>
  <c r="J185" s="1"/>
  <c r="J186" s="1"/>
  <c r="J187" s="1"/>
  <c r="J188" s="1"/>
  <c r="J189" s="1"/>
  <c r="J190" s="1"/>
  <c r="J191" s="1"/>
  <c r="J192" s="1"/>
  <c r="J193" s="1"/>
  <c r="J194" s="1"/>
  <c r="J195" s="1"/>
  <c r="J196" s="1"/>
  <c r="J197" s="1"/>
  <c r="J198" s="1"/>
  <c r="J199" s="1"/>
  <c r="J200" s="1"/>
  <c r="J201" s="1"/>
  <c r="J202" s="1"/>
  <c r="J203" s="1"/>
  <c r="J204" s="1"/>
  <c r="J205" s="1"/>
  <c r="J206" s="1"/>
  <c r="J207" s="1"/>
  <c r="J208" s="1"/>
  <c r="J209" s="1"/>
  <c r="J210" s="1"/>
  <c r="J211" s="1"/>
  <c r="J212" s="1"/>
  <c r="J213" s="1"/>
  <c r="J214" s="1"/>
  <c r="J215" s="1"/>
  <c r="J216" s="1"/>
  <c r="J217" s="1"/>
  <c r="J218" s="1"/>
  <c r="J219" s="1"/>
  <c r="J220" s="1"/>
  <c r="J221" s="1"/>
  <c r="J222" s="1"/>
  <c r="J223" s="1"/>
  <c r="J224" s="1"/>
  <c r="J225" s="1"/>
  <c r="J226" s="1"/>
  <c r="J227" s="1"/>
  <c r="J228" s="1"/>
  <c r="J229" s="1"/>
  <c r="J230" s="1"/>
  <c r="J231" s="1"/>
  <c r="J232" s="1"/>
  <c r="J233" s="1"/>
  <c r="J234" s="1"/>
  <c r="J235" s="1"/>
  <c r="J236" s="1"/>
  <c r="J237" s="1"/>
  <c r="J238" s="1"/>
  <c r="J239" s="1"/>
  <c r="J240" s="1"/>
  <c r="J241" s="1"/>
  <c r="J242" s="1"/>
  <c r="J243" s="1"/>
  <c r="J244" s="1"/>
  <c r="J245" s="1"/>
  <c r="J246" s="1"/>
  <c r="J247" s="1"/>
  <c r="J248" s="1"/>
  <c r="J249" s="1"/>
  <c r="J250" s="1"/>
  <c r="J251" s="1"/>
  <c r="J252" s="1"/>
  <c r="J253" s="1"/>
  <c r="J254" s="1"/>
  <c r="J255" s="1"/>
  <c r="J256" s="1"/>
  <c r="J257" s="1"/>
  <c r="J258" s="1"/>
  <c r="J259" s="1"/>
  <c r="J260" s="1"/>
  <c r="J261" s="1"/>
  <c r="J262" s="1"/>
  <c r="J263" s="1"/>
  <c r="J264" s="1"/>
  <c r="J265" s="1"/>
  <c r="J266" s="1"/>
  <c r="J267" s="1"/>
  <c r="J268" s="1"/>
  <c r="J269" s="1"/>
  <c r="J270" s="1"/>
  <c r="J271" s="1"/>
  <c r="J272" s="1"/>
  <c r="J273" s="1"/>
  <c r="J274" s="1"/>
  <c r="J275" s="1"/>
  <c r="J276" s="1"/>
  <c r="J277" s="1"/>
  <c r="J278" s="1"/>
  <c r="J279" s="1"/>
  <c r="J280" s="1"/>
  <c r="J281" s="1"/>
  <c r="J282" s="1"/>
  <c r="J283" s="1"/>
  <c r="J284" s="1"/>
  <c r="J285" s="1"/>
  <c r="J286" s="1"/>
  <c r="J287" s="1"/>
  <c r="J288" s="1"/>
  <c r="J289" s="1"/>
  <c r="J290" s="1"/>
  <c r="J291" s="1"/>
  <c r="J292" s="1"/>
  <c r="J293" s="1"/>
  <c r="J294" s="1"/>
  <c r="J295" s="1"/>
  <c r="J296" s="1"/>
  <c r="J297" s="1"/>
  <c r="J298" s="1"/>
  <c r="J299" s="1"/>
  <c r="J300" s="1"/>
  <c r="J301" s="1"/>
  <c r="J302" s="1"/>
  <c r="J303" s="1"/>
  <c r="J304" s="1"/>
  <c r="J305" s="1"/>
  <c r="J306" s="1"/>
  <c r="J307" s="1"/>
  <c r="J308" s="1"/>
  <c r="J309" s="1"/>
  <c r="J310" s="1"/>
  <c r="J311" s="1"/>
  <c r="J312" s="1"/>
  <c r="J313" s="1"/>
  <c r="J314" s="1"/>
  <c r="J315" s="1"/>
  <c r="J316" s="1"/>
  <c r="J317" s="1"/>
  <c r="J318" s="1"/>
  <c r="J319" s="1"/>
  <c r="J320" s="1"/>
  <c r="J321" s="1"/>
  <c r="J322" s="1"/>
  <c r="J323" s="1"/>
  <c r="J324" s="1"/>
  <c r="J325" s="1"/>
  <c r="J326" s="1"/>
  <c r="J327" s="1"/>
  <c r="J328" s="1"/>
  <c r="J329" s="1"/>
  <c r="J330" s="1"/>
  <c r="J331" s="1"/>
  <c r="J332" s="1"/>
  <c r="J333" s="1"/>
  <c r="J334" s="1"/>
  <c r="J335" s="1"/>
  <c r="J336" s="1"/>
  <c r="J337" s="1"/>
  <c r="J338" s="1"/>
  <c r="J339" s="1"/>
  <c r="J340" s="1"/>
  <c r="J341" s="1"/>
  <c r="J342" s="1"/>
  <c r="J343" s="1"/>
  <c r="J344" s="1"/>
  <c r="J345" s="1"/>
  <c r="J346" s="1"/>
  <c r="J347" s="1"/>
  <c r="J348" s="1"/>
  <c r="J349" s="1"/>
  <c r="J350" s="1"/>
  <c r="J351" s="1"/>
  <c r="J352" s="1"/>
  <c r="J353" s="1"/>
  <c r="J354" s="1"/>
  <c r="J355" s="1"/>
  <c r="J356" s="1"/>
  <c r="J357" s="1"/>
  <c r="J358" s="1"/>
  <c r="J359" s="1"/>
  <c r="J360" s="1"/>
  <c r="J361" s="1"/>
  <c r="J362" s="1"/>
  <c r="J363" s="1"/>
  <c r="J364" s="1"/>
  <c r="J365" s="1"/>
  <c r="J366" s="1"/>
  <c r="J367" s="1"/>
  <c r="J368" s="1"/>
  <c r="J369" s="1"/>
  <c r="J370" s="1"/>
  <c r="J371" s="1"/>
  <c r="J372" s="1"/>
  <c r="J373" s="1"/>
  <c r="J374" s="1"/>
  <c r="J375" s="1"/>
  <c r="J376" s="1"/>
  <c r="J377" s="1"/>
  <c r="J378" s="1"/>
  <c r="J379" s="1"/>
  <c r="J380" s="1"/>
  <c r="J381" s="1"/>
  <c r="J382" s="1"/>
  <c r="J383" s="1"/>
  <c r="J384" s="1"/>
  <c r="J385" s="1"/>
  <c r="J386" s="1"/>
  <c r="J387" s="1"/>
  <c r="J388" s="1"/>
  <c r="I2"/>
  <c r="K2" s="1"/>
  <c r="I388" i="9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J2"/>
  <c r="J3" s="1"/>
  <c r="J4" s="1"/>
  <c r="J5" s="1"/>
  <c r="J6" s="1"/>
  <c r="J7" s="1"/>
  <c r="J8" s="1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J61" s="1"/>
  <c r="J62" s="1"/>
  <c r="J63" s="1"/>
  <c r="J64" s="1"/>
  <c r="J65" s="1"/>
  <c r="J66" s="1"/>
  <c r="J67" s="1"/>
  <c r="J68" s="1"/>
  <c r="J69" s="1"/>
  <c r="J70" s="1"/>
  <c r="J71" s="1"/>
  <c r="J72" s="1"/>
  <c r="J73" s="1"/>
  <c r="J74" s="1"/>
  <c r="J75" s="1"/>
  <c r="J76" s="1"/>
  <c r="J77" s="1"/>
  <c r="J78" s="1"/>
  <c r="J79" s="1"/>
  <c r="J80" s="1"/>
  <c r="J81" s="1"/>
  <c r="J82" s="1"/>
  <c r="J83" s="1"/>
  <c r="J84" s="1"/>
  <c r="J85" s="1"/>
  <c r="J86" s="1"/>
  <c r="J87" s="1"/>
  <c r="J88" s="1"/>
  <c r="J89" s="1"/>
  <c r="J90" s="1"/>
  <c r="J91" s="1"/>
  <c r="J92" s="1"/>
  <c r="J93" s="1"/>
  <c r="J94" s="1"/>
  <c r="J95" s="1"/>
  <c r="J96" s="1"/>
  <c r="J97" s="1"/>
  <c r="J98" s="1"/>
  <c r="J99" s="1"/>
  <c r="J100" s="1"/>
  <c r="J101" s="1"/>
  <c r="J102" s="1"/>
  <c r="J103" s="1"/>
  <c r="J104" s="1"/>
  <c r="J105" s="1"/>
  <c r="J106" s="1"/>
  <c r="J107" s="1"/>
  <c r="J108" s="1"/>
  <c r="J109" s="1"/>
  <c r="J110" s="1"/>
  <c r="J111" s="1"/>
  <c r="J112" s="1"/>
  <c r="J113" s="1"/>
  <c r="J114" s="1"/>
  <c r="J115" s="1"/>
  <c r="J116" s="1"/>
  <c r="J117" s="1"/>
  <c r="J118" s="1"/>
  <c r="J119" s="1"/>
  <c r="J120" s="1"/>
  <c r="J121" s="1"/>
  <c r="J122" s="1"/>
  <c r="J123" s="1"/>
  <c r="J124" s="1"/>
  <c r="J125" s="1"/>
  <c r="J126" s="1"/>
  <c r="J127" s="1"/>
  <c r="J128" s="1"/>
  <c r="J129" s="1"/>
  <c r="J130" s="1"/>
  <c r="J131" s="1"/>
  <c r="J132" s="1"/>
  <c r="J133" s="1"/>
  <c r="J134" s="1"/>
  <c r="J135" s="1"/>
  <c r="J136" s="1"/>
  <c r="J137" s="1"/>
  <c r="J138" s="1"/>
  <c r="J139" s="1"/>
  <c r="J140" s="1"/>
  <c r="J141" s="1"/>
  <c r="J142" s="1"/>
  <c r="J143" s="1"/>
  <c r="J144" s="1"/>
  <c r="J145" s="1"/>
  <c r="J146" s="1"/>
  <c r="J147" s="1"/>
  <c r="J148" s="1"/>
  <c r="J149" s="1"/>
  <c r="J150" s="1"/>
  <c r="J151" s="1"/>
  <c r="J152" s="1"/>
  <c r="J153" s="1"/>
  <c r="J154" s="1"/>
  <c r="J155" s="1"/>
  <c r="J156" s="1"/>
  <c r="J157" s="1"/>
  <c r="J158" s="1"/>
  <c r="J159" s="1"/>
  <c r="J160" s="1"/>
  <c r="J161" s="1"/>
  <c r="J162" s="1"/>
  <c r="J163" s="1"/>
  <c r="J164" s="1"/>
  <c r="J165" s="1"/>
  <c r="J166" s="1"/>
  <c r="J167" s="1"/>
  <c r="J168" s="1"/>
  <c r="J169" s="1"/>
  <c r="J170" s="1"/>
  <c r="J171" s="1"/>
  <c r="J172" s="1"/>
  <c r="J173" s="1"/>
  <c r="J174" s="1"/>
  <c r="J175" s="1"/>
  <c r="J176" s="1"/>
  <c r="J177" s="1"/>
  <c r="J178" s="1"/>
  <c r="J179" s="1"/>
  <c r="J180" s="1"/>
  <c r="J181" s="1"/>
  <c r="J182" s="1"/>
  <c r="J183" s="1"/>
  <c r="J184" s="1"/>
  <c r="J185" s="1"/>
  <c r="J186" s="1"/>
  <c r="J187" s="1"/>
  <c r="J188" s="1"/>
  <c r="J189" s="1"/>
  <c r="J190" s="1"/>
  <c r="J191" s="1"/>
  <c r="J192" s="1"/>
  <c r="J193" s="1"/>
  <c r="J194" s="1"/>
  <c r="J195" s="1"/>
  <c r="J196" s="1"/>
  <c r="J197" s="1"/>
  <c r="J198" s="1"/>
  <c r="J199" s="1"/>
  <c r="J200" s="1"/>
  <c r="J201" s="1"/>
  <c r="J202" s="1"/>
  <c r="J203" s="1"/>
  <c r="J204" s="1"/>
  <c r="J205" s="1"/>
  <c r="J206" s="1"/>
  <c r="J207" s="1"/>
  <c r="J208" s="1"/>
  <c r="J209" s="1"/>
  <c r="J210" s="1"/>
  <c r="J211" s="1"/>
  <c r="J212" s="1"/>
  <c r="J213" s="1"/>
  <c r="J214" s="1"/>
  <c r="J215" s="1"/>
  <c r="J216" s="1"/>
  <c r="J217" s="1"/>
  <c r="J218" s="1"/>
  <c r="J219" s="1"/>
  <c r="J220" s="1"/>
  <c r="J221" s="1"/>
  <c r="J222" s="1"/>
  <c r="J223" s="1"/>
  <c r="J224" s="1"/>
  <c r="J225" s="1"/>
  <c r="J226" s="1"/>
  <c r="J227" s="1"/>
  <c r="J228" s="1"/>
  <c r="J229" s="1"/>
  <c r="J230" s="1"/>
  <c r="J231" s="1"/>
  <c r="J232" s="1"/>
  <c r="J233" s="1"/>
  <c r="J234" s="1"/>
  <c r="J235" s="1"/>
  <c r="J236" s="1"/>
  <c r="J237" s="1"/>
  <c r="J238" s="1"/>
  <c r="J239" s="1"/>
  <c r="J240" s="1"/>
  <c r="J241" s="1"/>
  <c r="J242" s="1"/>
  <c r="J243" s="1"/>
  <c r="J244" s="1"/>
  <c r="J245" s="1"/>
  <c r="J246" s="1"/>
  <c r="J247" s="1"/>
  <c r="J248" s="1"/>
  <c r="J249" s="1"/>
  <c r="J250" s="1"/>
  <c r="J251" s="1"/>
  <c r="J252" s="1"/>
  <c r="J253" s="1"/>
  <c r="J254" s="1"/>
  <c r="J255" s="1"/>
  <c r="J256" s="1"/>
  <c r="J257" s="1"/>
  <c r="J258" s="1"/>
  <c r="J259" s="1"/>
  <c r="J260" s="1"/>
  <c r="J261" s="1"/>
  <c r="J262" s="1"/>
  <c r="J263" s="1"/>
  <c r="J264" s="1"/>
  <c r="J265" s="1"/>
  <c r="J266" s="1"/>
  <c r="J267" s="1"/>
  <c r="J268" s="1"/>
  <c r="J269" s="1"/>
  <c r="J270" s="1"/>
  <c r="J271" s="1"/>
  <c r="J272" s="1"/>
  <c r="J273" s="1"/>
  <c r="J274" s="1"/>
  <c r="J275" s="1"/>
  <c r="J276" s="1"/>
  <c r="J277" s="1"/>
  <c r="J278" s="1"/>
  <c r="J279" s="1"/>
  <c r="J280" s="1"/>
  <c r="J281" s="1"/>
  <c r="J282" s="1"/>
  <c r="J283" s="1"/>
  <c r="J284" s="1"/>
  <c r="J285" s="1"/>
  <c r="J286" s="1"/>
  <c r="J287" s="1"/>
  <c r="J288" s="1"/>
  <c r="J289" s="1"/>
  <c r="J290" s="1"/>
  <c r="J291" s="1"/>
  <c r="J292" s="1"/>
  <c r="J293" s="1"/>
  <c r="J294" s="1"/>
  <c r="J295" s="1"/>
  <c r="J296" s="1"/>
  <c r="J297" s="1"/>
  <c r="J298" s="1"/>
  <c r="J299" s="1"/>
  <c r="J300" s="1"/>
  <c r="J301" s="1"/>
  <c r="J302" s="1"/>
  <c r="J303" s="1"/>
  <c r="J304" s="1"/>
  <c r="J305" s="1"/>
  <c r="J306" s="1"/>
  <c r="J307" s="1"/>
  <c r="J308" s="1"/>
  <c r="J309" s="1"/>
  <c r="J310" s="1"/>
  <c r="J311" s="1"/>
  <c r="J312" s="1"/>
  <c r="J313" s="1"/>
  <c r="J314" s="1"/>
  <c r="J315" s="1"/>
  <c r="J316" s="1"/>
  <c r="J317" s="1"/>
  <c r="J318" s="1"/>
  <c r="J319" s="1"/>
  <c r="J320" s="1"/>
  <c r="J321" s="1"/>
  <c r="J322" s="1"/>
  <c r="J323" s="1"/>
  <c r="J324" s="1"/>
  <c r="J325" s="1"/>
  <c r="J326" s="1"/>
  <c r="J327" s="1"/>
  <c r="J328" s="1"/>
  <c r="J329" s="1"/>
  <c r="J330" s="1"/>
  <c r="J331" s="1"/>
  <c r="J332" s="1"/>
  <c r="J333" s="1"/>
  <c r="J334" s="1"/>
  <c r="J335" s="1"/>
  <c r="J336" s="1"/>
  <c r="J337" s="1"/>
  <c r="J338" s="1"/>
  <c r="J339" s="1"/>
  <c r="J340" s="1"/>
  <c r="J341" s="1"/>
  <c r="J342" s="1"/>
  <c r="J343" s="1"/>
  <c r="J344" s="1"/>
  <c r="J345" s="1"/>
  <c r="J346" s="1"/>
  <c r="J347" s="1"/>
  <c r="J348" s="1"/>
  <c r="J349" s="1"/>
  <c r="J350" s="1"/>
  <c r="J351" s="1"/>
  <c r="J352" s="1"/>
  <c r="J353" s="1"/>
  <c r="J354" s="1"/>
  <c r="J355" s="1"/>
  <c r="J356" s="1"/>
  <c r="J357" s="1"/>
  <c r="J358" s="1"/>
  <c r="J359" s="1"/>
  <c r="J360" s="1"/>
  <c r="J361" s="1"/>
  <c r="J362" s="1"/>
  <c r="J363" s="1"/>
  <c r="J364" s="1"/>
  <c r="J365" s="1"/>
  <c r="J366" s="1"/>
  <c r="J367" s="1"/>
  <c r="J368" s="1"/>
  <c r="J369" s="1"/>
  <c r="J370" s="1"/>
  <c r="J371" s="1"/>
  <c r="J372" s="1"/>
  <c r="J373" s="1"/>
  <c r="J374" s="1"/>
  <c r="J375" s="1"/>
  <c r="J376" s="1"/>
  <c r="J377" s="1"/>
  <c r="J378" s="1"/>
  <c r="J379" s="1"/>
  <c r="J380" s="1"/>
  <c r="J381" s="1"/>
  <c r="J382" s="1"/>
  <c r="J383" s="1"/>
  <c r="J384" s="1"/>
  <c r="J385" s="1"/>
  <c r="J386" s="1"/>
  <c r="J387" s="1"/>
  <c r="J388" s="1"/>
  <c r="I2"/>
  <c r="K2" s="1"/>
  <c r="I388" i="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J2"/>
  <c r="J3" s="1"/>
  <c r="J4" s="1"/>
  <c r="J5" s="1"/>
  <c r="J6" s="1"/>
  <c r="J7" s="1"/>
  <c r="J8" s="1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J61" s="1"/>
  <c r="J62" s="1"/>
  <c r="J63" s="1"/>
  <c r="J64" s="1"/>
  <c r="J65" s="1"/>
  <c r="J66" s="1"/>
  <c r="J67" s="1"/>
  <c r="J68" s="1"/>
  <c r="J69" s="1"/>
  <c r="J70" s="1"/>
  <c r="J71" s="1"/>
  <c r="J72" s="1"/>
  <c r="J73" s="1"/>
  <c r="J74" s="1"/>
  <c r="J75" s="1"/>
  <c r="J76" s="1"/>
  <c r="J77" s="1"/>
  <c r="J78" s="1"/>
  <c r="J79" s="1"/>
  <c r="J80" s="1"/>
  <c r="J81" s="1"/>
  <c r="J82" s="1"/>
  <c r="J83" s="1"/>
  <c r="J84" s="1"/>
  <c r="J85" s="1"/>
  <c r="J86" s="1"/>
  <c r="J87" s="1"/>
  <c r="J88" s="1"/>
  <c r="J89" s="1"/>
  <c r="J90" s="1"/>
  <c r="J91" s="1"/>
  <c r="J92" s="1"/>
  <c r="J93" s="1"/>
  <c r="J94" s="1"/>
  <c r="J95" s="1"/>
  <c r="J96" s="1"/>
  <c r="J97" s="1"/>
  <c r="J98" s="1"/>
  <c r="J99" s="1"/>
  <c r="J100" s="1"/>
  <c r="J101" s="1"/>
  <c r="J102" s="1"/>
  <c r="J103" s="1"/>
  <c r="J104" s="1"/>
  <c r="J105" s="1"/>
  <c r="J106" s="1"/>
  <c r="J107" s="1"/>
  <c r="J108" s="1"/>
  <c r="J109" s="1"/>
  <c r="J110" s="1"/>
  <c r="J111" s="1"/>
  <c r="J112" s="1"/>
  <c r="J113" s="1"/>
  <c r="J114" s="1"/>
  <c r="J115" s="1"/>
  <c r="J116" s="1"/>
  <c r="J117" s="1"/>
  <c r="J118" s="1"/>
  <c r="J119" s="1"/>
  <c r="J120" s="1"/>
  <c r="J121" s="1"/>
  <c r="J122" s="1"/>
  <c r="J123" s="1"/>
  <c r="J124" s="1"/>
  <c r="J125" s="1"/>
  <c r="J126" s="1"/>
  <c r="J127" s="1"/>
  <c r="J128" s="1"/>
  <c r="J129" s="1"/>
  <c r="J130" s="1"/>
  <c r="J131" s="1"/>
  <c r="J132" s="1"/>
  <c r="J133" s="1"/>
  <c r="J134" s="1"/>
  <c r="J135" s="1"/>
  <c r="J136" s="1"/>
  <c r="J137" s="1"/>
  <c r="J138" s="1"/>
  <c r="J139" s="1"/>
  <c r="J140" s="1"/>
  <c r="J141" s="1"/>
  <c r="J142" s="1"/>
  <c r="J143" s="1"/>
  <c r="J144" s="1"/>
  <c r="J145" s="1"/>
  <c r="J146" s="1"/>
  <c r="J147" s="1"/>
  <c r="J148" s="1"/>
  <c r="J149" s="1"/>
  <c r="J150" s="1"/>
  <c r="J151" s="1"/>
  <c r="J152" s="1"/>
  <c r="J153" s="1"/>
  <c r="J154" s="1"/>
  <c r="J155" s="1"/>
  <c r="J156" s="1"/>
  <c r="J157" s="1"/>
  <c r="J158" s="1"/>
  <c r="J159" s="1"/>
  <c r="J160" s="1"/>
  <c r="J161" s="1"/>
  <c r="J162" s="1"/>
  <c r="J163" s="1"/>
  <c r="J164" s="1"/>
  <c r="J165" s="1"/>
  <c r="J166" s="1"/>
  <c r="J167" s="1"/>
  <c r="J168" s="1"/>
  <c r="J169" s="1"/>
  <c r="J170" s="1"/>
  <c r="J171" s="1"/>
  <c r="J172" s="1"/>
  <c r="J173" s="1"/>
  <c r="J174" s="1"/>
  <c r="J175" s="1"/>
  <c r="J176" s="1"/>
  <c r="J177" s="1"/>
  <c r="J178" s="1"/>
  <c r="J179" s="1"/>
  <c r="J180" s="1"/>
  <c r="J181" s="1"/>
  <c r="J182" s="1"/>
  <c r="J183" s="1"/>
  <c r="J184" s="1"/>
  <c r="J185" s="1"/>
  <c r="J186" s="1"/>
  <c r="J187" s="1"/>
  <c r="J188" s="1"/>
  <c r="J189" s="1"/>
  <c r="J190" s="1"/>
  <c r="J191" s="1"/>
  <c r="J192" s="1"/>
  <c r="J193" s="1"/>
  <c r="J194" s="1"/>
  <c r="J195" s="1"/>
  <c r="J196" s="1"/>
  <c r="J197" s="1"/>
  <c r="J198" s="1"/>
  <c r="J199" s="1"/>
  <c r="J200" s="1"/>
  <c r="J201" s="1"/>
  <c r="J202" s="1"/>
  <c r="J203" s="1"/>
  <c r="J204" s="1"/>
  <c r="J205" s="1"/>
  <c r="J206" s="1"/>
  <c r="J207" s="1"/>
  <c r="J208" s="1"/>
  <c r="J209" s="1"/>
  <c r="J210" s="1"/>
  <c r="J211" s="1"/>
  <c r="J212" s="1"/>
  <c r="J213" s="1"/>
  <c r="J214" s="1"/>
  <c r="J215" s="1"/>
  <c r="J216" s="1"/>
  <c r="J217" s="1"/>
  <c r="J218" s="1"/>
  <c r="J219" s="1"/>
  <c r="J220" s="1"/>
  <c r="J221" s="1"/>
  <c r="J222" s="1"/>
  <c r="J223" s="1"/>
  <c r="J224" s="1"/>
  <c r="J225" s="1"/>
  <c r="J226" s="1"/>
  <c r="J227" s="1"/>
  <c r="J228" s="1"/>
  <c r="J229" s="1"/>
  <c r="J230" s="1"/>
  <c r="J231" s="1"/>
  <c r="J232" s="1"/>
  <c r="J233" s="1"/>
  <c r="J234" s="1"/>
  <c r="J235" s="1"/>
  <c r="J236" s="1"/>
  <c r="J237" s="1"/>
  <c r="J238" s="1"/>
  <c r="J239" s="1"/>
  <c r="J240" s="1"/>
  <c r="J241" s="1"/>
  <c r="J242" s="1"/>
  <c r="J243" s="1"/>
  <c r="J244" s="1"/>
  <c r="J245" s="1"/>
  <c r="J246" s="1"/>
  <c r="J247" s="1"/>
  <c r="J248" s="1"/>
  <c r="J249" s="1"/>
  <c r="J250" s="1"/>
  <c r="J251" s="1"/>
  <c r="J252" s="1"/>
  <c r="J253" s="1"/>
  <c r="J254" s="1"/>
  <c r="J255" s="1"/>
  <c r="J256" s="1"/>
  <c r="J257" s="1"/>
  <c r="J258" s="1"/>
  <c r="J259" s="1"/>
  <c r="J260" s="1"/>
  <c r="J261" s="1"/>
  <c r="J262" s="1"/>
  <c r="J263" s="1"/>
  <c r="J264" s="1"/>
  <c r="J265" s="1"/>
  <c r="J266" s="1"/>
  <c r="J267" s="1"/>
  <c r="J268" s="1"/>
  <c r="J269" s="1"/>
  <c r="J270" s="1"/>
  <c r="J271" s="1"/>
  <c r="J272" s="1"/>
  <c r="J273" s="1"/>
  <c r="J274" s="1"/>
  <c r="J275" s="1"/>
  <c r="J276" s="1"/>
  <c r="J277" s="1"/>
  <c r="J278" s="1"/>
  <c r="J279" s="1"/>
  <c r="J280" s="1"/>
  <c r="J281" s="1"/>
  <c r="J282" s="1"/>
  <c r="J283" s="1"/>
  <c r="J284" s="1"/>
  <c r="J285" s="1"/>
  <c r="J286" s="1"/>
  <c r="J287" s="1"/>
  <c r="J288" s="1"/>
  <c r="J289" s="1"/>
  <c r="J290" s="1"/>
  <c r="J291" s="1"/>
  <c r="J292" s="1"/>
  <c r="J293" s="1"/>
  <c r="J294" s="1"/>
  <c r="J295" s="1"/>
  <c r="J296" s="1"/>
  <c r="J297" s="1"/>
  <c r="J298" s="1"/>
  <c r="J299" s="1"/>
  <c r="J300" s="1"/>
  <c r="J301" s="1"/>
  <c r="J302" s="1"/>
  <c r="J303" s="1"/>
  <c r="J304" s="1"/>
  <c r="J305" s="1"/>
  <c r="J306" s="1"/>
  <c r="J307" s="1"/>
  <c r="J308" s="1"/>
  <c r="J309" s="1"/>
  <c r="J310" s="1"/>
  <c r="J311" s="1"/>
  <c r="J312" s="1"/>
  <c r="J313" s="1"/>
  <c r="J314" s="1"/>
  <c r="J315" s="1"/>
  <c r="J316" s="1"/>
  <c r="J317" s="1"/>
  <c r="J318" s="1"/>
  <c r="J319" s="1"/>
  <c r="J320" s="1"/>
  <c r="J321" s="1"/>
  <c r="J322" s="1"/>
  <c r="J323" s="1"/>
  <c r="J324" s="1"/>
  <c r="J325" s="1"/>
  <c r="J326" s="1"/>
  <c r="J327" s="1"/>
  <c r="J328" s="1"/>
  <c r="J329" s="1"/>
  <c r="J330" s="1"/>
  <c r="J331" s="1"/>
  <c r="J332" s="1"/>
  <c r="J333" s="1"/>
  <c r="J334" s="1"/>
  <c r="J335" s="1"/>
  <c r="J336" s="1"/>
  <c r="J337" s="1"/>
  <c r="J338" s="1"/>
  <c r="J339" s="1"/>
  <c r="J340" s="1"/>
  <c r="J341" s="1"/>
  <c r="J342" s="1"/>
  <c r="J343" s="1"/>
  <c r="J344" s="1"/>
  <c r="J345" s="1"/>
  <c r="J346" s="1"/>
  <c r="J347" s="1"/>
  <c r="J348" s="1"/>
  <c r="J349" s="1"/>
  <c r="J350" s="1"/>
  <c r="J351" s="1"/>
  <c r="J352" s="1"/>
  <c r="J353" s="1"/>
  <c r="J354" s="1"/>
  <c r="J355" s="1"/>
  <c r="J356" s="1"/>
  <c r="J357" s="1"/>
  <c r="J358" s="1"/>
  <c r="J359" s="1"/>
  <c r="J360" s="1"/>
  <c r="J361" s="1"/>
  <c r="J362" s="1"/>
  <c r="J363" s="1"/>
  <c r="J364" s="1"/>
  <c r="J365" s="1"/>
  <c r="J366" s="1"/>
  <c r="J367" s="1"/>
  <c r="J368" s="1"/>
  <c r="J369" s="1"/>
  <c r="J370" s="1"/>
  <c r="J371" s="1"/>
  <c r="J372" s="1"/>
  <c r="J373" s="1"/>
  <c r="J374" s="1"/>
  <c r="J375" s="1"/>
  <c r="J376" s="1"/>
  <c r="J377" s="1"/>
  <c r="J378" s="1"/>
  <c r="J379" s="1"/>
  <c r="J380" s="1"/>
  <c r="J381" s="1"/>
  <c r="J382" s="1"/>
  <c r="J383" s="1"/>
  <c r="J384" s="1"/>
  <c r="J385" s="1"/>
  <c r="J386" s="1"/>
  <c r="J387" s="1"/>
  <c r="J388" s="1"/>
  <c r="I2"/>
  <c r="K2" s="1"/>
  <c r="I388" i="7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J2"/>
  <c r="J3" s="1"/>
  <c r="J4" s="1"/>
  <c r="J5" s="1"/>
  <c r="J6" s="1"/>
  <c r="J7" s="1"/>
  <c r="J8" s="1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J61" s="1"/>
  <c r="J62" s="1"/>
  <c r="J63" s="1"/>
  <c r="J64" s="1"/>
  <c r="J65" s="1"/>
  <c r="J66" s="1"/>
  <c r="J67" s="1"/>
  <c r="J68" s="1"/>
  <c r="J69" s="1"/>
  <c r="J70" s="1"/>
  <c r="J71" s="1"/>
  <c r="J72" s="1"/>
  <c r="J73" s="1"/>
  <c r="J74" s="1"/>
  <c r="J75" s="1"/>
  <c r="J76" s="1"/>
  <c r="J77" s="1"/>
  <c r="J78" s="1"/>
  <c r="J79" s="1"/>
  <c r="J80" s="1"/>
  <c r="J81" s="1"/>
  <c r="J82" s="1"/>
  <c r="J83" s="1"/>
  <c r="J84" s="1"/>
  <c r="J85" s="1"/>
  <c r="J86" s="1"/>
  <c r="J87" s="1"/>
  <c r="J88" s="1"/>
  <c r="J89" s="1"/>
  <c r="J90" s="1"/>
  <c r="J91" s="1"/>
  <c r="J92" s="1"/>
  <c r="J93" s="1"/>
  <c r="J94" s="1"/>
  <c r="J95" s="1"/>
  <c r="J96" s="1"/>
  <c r="J97" s="1"/>
  <c r="J98" s="1"/>
  <c r="J99" s="1"/>
  <c r="J100" s="1"/>
  <c r="J101" s="1"/>
  <c r="J102" s="1"/>
  <c r="J103" s="1"/>
  <c r="J104" s="1"/>
  <c r="J105" s="1"/>
  <c r="J106" s="1"/>
  <c r="J107" s="1"/>
  <c r="J108" s="1"/>
  <c r="J109" s="1"/>
  <c r="J110" s="1"/>
  <c r="J111" s="1"/>
  <c r="J112" s="1"/>
  <c r="J113" s="1"/>
  <c r="J114" s="1"/>
  <c r="J115" s="1"/>
  <c r="J116" s="1"/>
  <c r="J117" s="1"/>
  <c r="J118" s="1"/>
  <c r="J119" s="1"/>
  <c r="J120" s="1"/>
  <c r="J121" s="1"/>
  <c r="J122" s="1"/>
  <c r="J123" s="1"/>
  <c r="J124" s="1"/>
  <c r="J125" s="1"/>
  <c r="J126" s="1"/>
  <c r="J127" s="1"/>
  <c r="J128" s="1"/>
  <c r="J129" s="1"/>
  <c r="J130" s="1"/>
  <c r="J131" s="1"/>
  <c r="J132" s="1"/>
  <c r="J133" s="1"/>
  <c r="J134" s="1"/>
  <c r="J135" s="1"/>
  <c r="J136" s="1"/>
  <c r="J137" s="1"/>
  <c r="J138" s="1"/>
  <c r="J139" s="1"/>
  <c r="J140" s="1"/>
  <c r="J141" s="1"/>
  <c r="J142" s="1"/>
  <c r="J143" s="1"/>
  <c r="J144" s="1"/>
  <c r="J145" s="1"/>
  <c r="J146" s="1"/>
  <c r="J147" s="1"/>
  <c r="J148" s="1"/>
  <c r="J149" s="1"/>
  <c r="J150" s="1"/>
  <c r="J151" s="1"/>
  <c r="J152" s="1"/>
  <c r="J153" s="1"/>
  <c r="J154" s="1"/>
  <c r="J155" s="1"/>
  <c r="J156" s="1"/>
  <c r="J157" s="1"/>
  <c r="J158" s="1"/>
  <c r="J159" s="1"/>
  <c r="J160" s="1"/>
  <c r="J161" s="1"/>
  <c r="J162" s="1"/>
  <c r="J163" s="1"/>
  <c r="J164" s="1"/>
  <c r="J165" s="1"/>
  <c r="J166" s="1"/>
  <c r="J167" s="1"/>
  <c r="J168" s="1"/>
  <c r="J169" s="1"/>
  <c r="J170" s="1"/>
  <c r="J171" s="1"/>
  <c r="J172" s="1"/>
  <c r="J173" s="1"/>
  <c r="J174" s="1"/>
  <c r="J175" s="1"/>
  <c r="J176" s="1"/>
  <c r="J177" s="1"/>
  <c r="J178" s="1"/>
  <c r="J179" s="1"/>
  <c r="J180" s="1"/>
  <c r="J181" s="1"/>
  <c r="J182" s="1"/>
  <c r="J183" s="1"/>
  <c r="J184" s="1"/>
  <c r="J185" s="1"/>
  <c r="J186" s="1"/>
  <c r="J187" s="1"/>
  <c r="J188" s="1"/>
  <c r="J189" s="1"/>
  <c r="J190" s="1"/>
  <c r="J191" s="1"/>
  <c r="J192" s="1"/>
  <c r="J193" s="1"/>
  <c r="J194" s="1"/>
  <c r="J195" s="1"/>
  <c r="J196" s="1"/>
  <c r="J197" s="1"/>
  <c r="J198" s="1"/>
  <c r="J199" s="1"/>
  <c r="J200" s="1"/>
  <c r="J201" s="1"/>
  <c r="J202" s="1"/>
  <c r="J203" s="1"/>
  <c r="J204" s="1"/>
  <c r="J205" s="1"/>
  <c r="J206" s="1"/>
  <c r="J207" s="1"/>
  <c r="J208" s="1"/>
  <c r="J209" s="1"/>
  <c r="J210" s="1"/>
  <c r="J211" s="1"/>
  <c r="J212" s="1"/>
  <c r="J213" s="1"/>
  <c r="J214" s="1"/>
  <c r="J215" s="1"/>
  <c r="J216" s="1"/>
  <c r="J217" s="1"/>
  <c r="J218" s="1"/>
  <c r="J219" s="1"/>
  <c r="J220" s="1"/>
  <c r="J221" s="1"/>
  <c r="J222" s="1"/>
  <c r="J223" s="1"/>
  <c r="J224" s="1"/>
  <c r="J225" s="1"/>
  <c r="J226" s="1"/>
  <c r="J227" s="1"/>
  <c r="J228" s="1"/>
  <c r="J229" s="1"/>
  <c r="J230" s="1"/>
  <c r="J231" s="1"/>
  <c r="J232" s="1"/>
  <c r="J233" s="1"/>
  <c r="J234" s="1"/>
  <c r="J235" s="1"/>
  <c r="J236" s="1"/>
  <c r="J237" s="1"/>
  <c r="J238" s="1"/>
  <c r="J239" s="1"/>
  <c r="J240" s="1"/>
  <c r="J241" s="1"/>
  <c r="J242" s="1"/>
  <c r="J243" s="1"/>
  <c r="J244" s="1"/>
  <c r="J245" s="1"/>
  <c r="J246" s="1"/>
  <c r="J247" s="1"/>
  <c r="J248" s="1"/>
  <c r="J249" s="1"/>
  <c r="J250" s="1"/>
  <c r="J251" s="1"/>
  <c r="J252" s="1"/>
  <c r="J253" s="1"/>
  <c r="J254" s="1"/>
  <c r="J255" s="1"/>
  <c r="J256" s="1"/>
  <c r="J257" s="1"/>
  <c r="J258" s="1"/>
  <c r="J259" s="1"/>
  <c r="J260" s="1"/>
  <c r="J261" s="1"/>
  <c r="J262" s="1"/>
  <c r="J263" s="1"/>
  <c r="J264" s="1"/>
  <c r="J265" s="1"/>
  <c r="J266" s="1"/>
  <c r="J267" s="1"/>
  <c r="J268" s="1"/>
  <c r="J269" s="1"/>
  <c r="J270" s="1"/>
  <c r="J271" s="1"/>
  <c r="J272" s="1"/>
  <c r="J273" s="1"/>
  <c r="J274" s="1"/>
  <c r="J275" s="1"/>
  <c r="J276" s="1"/>
  <c r="J277" s="1"/>
  <c r="J278" s="1"/>
  <c r="J279" s="1"/>
  <c r="J280" s="1"/>
  <c r="J281" s="1"/>
  <c r="J282" s="1"/>
  <c r="J283" s="1"/>
  <c r="J284" s="1"/>
  <c r="J285" s="1"/>
  <c r="J286" s="1"/>
  <c r="J287" s="1"/>
  <c r="J288" s="1"/>
  <c r="J289" s="1"/>
  <c r="J290" s="1"/>
  <c r="J291" s="1"/>
  <c r="J292" s="1"/>
  <c r="J293" s="1"/>
  <c r="J294" s="1"/>
  <c r="J295" s="1"/>
  <c r="J296" s="1"/>
  <c r="J297" s="1"/>
  <c r="J298" s="1"/>
  <c r="J299" s="1"/>
  <c r="J300" s="1"/>
  <c r="J301" s="1"/>
  <c r="J302" s="1"/>
  <c r="J303" s="1"/>
  <c r="J304" s="1"/>
  <c r="J305" s="1"/>
  <c r="J306" s="1"/>
  <c r="J307" s="1"/>
  <c r="J308" s="1"/>
  <c r="J309" s="1"/>
  <c r="J310" s="1"/>
  <c r="J311" s="1"/>
  <c r="J312" s="1"/>
  <c r="J313" s="1"/>
  <c r="J314" s="1"/>
  <c r="J315" s="1"/>
  <c r="J316" s="1"/>
  <c r="J317" s="1"/>
  <c r="J318" s="1"/>
  <c r="J319" s="1"/>
  <c r="J320" s="1"/>
  <c r="J321" s="1"/>
  <c r="J322" s="1"/>
  <c r="J323" s="1"/>
  <c r="J324" s="1"/>
  <c r="J325" s="1"/>
  <c r="J326" s="1"/>
  <c r="J327" s="1"/>
  <c r="J328" s="1"/>
  <c r="J329" s="1"/>
  <c r="J330" s="1"/>
  <c r="J331" s="1"/>
  <c r="J332" s="1"/>
  <c r="J333" s="1"/>
  <c r="J334" s="1"/>
  <c r="J335" s="1"/>
  <c r="J336" s="1"/>
  <c r="J337" s="1"/>
  <c r="J338" s="1"/>
  <c r="J339" s="1"/>
  <c r="J340" s="1"/>
  <c r="J341" s="1"/>
  <c r="J342" s="1"/>
  <c r="J343" s="1"/>
  <c r="J344" s="1"/>
  <c r="J345" s="1"/>
  <c r="J346" s="1"/>
  <c r="J347" s="1"/>
  <c r="J348" s="1"/>
  <c r="J349" s="1"/>
  <c r="J350" s="1"/>
  <c r="J351" s="1"/>
  <c r="J352" s="1"/>
  <c r="J353" s="1"/>
  <c r="J354" s="1"/>
  <c r="J355" s="1"/>
  <c r="J356" s="1"/>
  <c r="J357" s="1"/>
  <c r="J358" s="1"/>
  <c r="J359" s="1"/>
  <c r="J360" s="1"/>
  <c r="J361" s="1"/>
  <c r="J362" s="1"/>
  <c r="J363" s="1"/>
  <c r="J364" s="1"/>
  <c r="J365" s="1"/>
  <c r="J366" s="1"/>
  <c r="J367" s="1"/>
  <c r="J368" s="1"/>
  <c r="J369" s="1"/>
  <c r="J370" s="1"/>
  <c r="J371" s="1"/>
  <c r="J372" s="1"/>
  <c r="J373" s="1"/>
  <c r="J374" s="1"/>
  <c r="J375" s="1"/>
  <c r="J376" s="1"/>
  <c r="J377" s="1"/>
  <c r="J378" s="1"/>
  <c r="J379" s="1"/>
  <c r="J380" s="1"/>
  <c r="J381" s="1"/>
  <c r="J382" s="1"/>
  <c r="J383" s="1"/>
  <c r="J384" s="1"/>
  <c r="J385" s="1"/>
  <c r="J386" s="1"/>
  <c r="J387" s="1"/>
  <c r="J388" s="1"/>
  <c r="I2"/>
  <c r="K2" s="1"/>
  <c r="I388" i="6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J2"/>
  <c r="J3" s="1"/>
  <c r="J4" s="1"/>
  <c r="J5" s="1"/>
  <c r="J6" s="1"/>
  <c r="J7" s="1"/>
  <c r="J8" s="1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J61" s="1"/>
  <c r="J62" s="1"/>
  <c r="J63" s="1"/>
  <c r="J64" s="1"/>
  <c r="J65" s="1"/>
  <c r="J66" s="1"/>
  <c r="J67" s="1"/>
  <c r="J68" s="1"/>
  <c r="J69" s="1"/>
  <c r="J70" s="1"/>
  <c r="J71" s="1"/>
  <c r="J72" s="1"/>
  <c r="J73" s="1"/>
  <c r="J74" s="1"/>
  <c r="J75" s="1"/>
  <c r="J76" s="1"/>
  <c r="J77" s="1"/>
  <c r="J78" s="1"/>
  <c r="J79" s="1"/>
  <c r="J80" s="1"/>
  <c r="J81" s="1"/>
  <c r="J82" s="1"/>
  <c r="J83" s="1"/>
  <c r="J84" s="1"/>
  <c r="J85" s="1"/>
  <c r="J86" s="1"/>
  <c r="J87" s="1"/>
  <c r="J88" s="1"/>
  <c r="J89" s="1"/>
  <c r="J90" s="1"/>
  <c r="J91" s="1"/>
  <c r="J92" s="1"/>
  <c r="J93" s="1"/>
  <c r="J94" s="1"/>
  <c r="J95" s="1"/>
  <c r="J96" s="1"/>
  <c r="J97" s="1"/>
  <c r="J98" s="1"/>
  <c r="J99" s="1"/>
  <c r="J100" s="1"/>
  <c r="J101" s="1"/>
  <c r="J102" s="1"/>
  <c r="J103" s="1"/>
  <c r="J104" s="1"/>
  <c r="J105" s="1"/>
  <c r="J106" s="1"/>
  <c r="J107" s="1"/>
  <c r="J108" s="1"/>
  <c r="J109" s="1"/>
  <c r="J110" s="1"/>
  <c r="J111" s="1"/>
  <c r="J112" s="1"/>
  <c r="J113" s="1"/>
  <c r="J114" s="1"/>
  <c r="J115" s="1"/>
  <c r="J116" s="1"/>
  <c r="J117" s="1"/>
  <c r="J118" s="1"/>
  <c r="J119" s="1"/>
  <c r="J120" s="1"/>
  <c r="J121" s="1"/>
  <c r="J122" s="1"/>
  <c r="J123" s="1"/>
  <c r="J124" s="1"/>
  <c r="J125" s="1"/>
  <c r="J126" s="1"/>
  <c r="J127" s="1"/>
  <c r="J128" s="1"/>
  <c r="J129" s="1"/>
  <c r="J130" s="1"/>
  <c r="J131" s="1"/>
  <c r="J132" s="1"/>
  <c r="J133" s="1"/>
  <c r="J134" s="1"/>
  <c r="J135" s="1"/>
  <c r="J136" s="1"/>
  <c r="J137" s="1"/>
  <c r="J138" s="1"/>
  <c r="J139" s="1"/>
  <c r="J140" s="1"/>
  <c r="J141" s="1"/>
  <c r="J142" s="1"/>
  <c r="J143" s="1"/>
  <c r="J144" s="1"/>
  <c r="J145" s="1"/>
  <c r="J146" s="1"/>
  <c r="J147" s="1"/>
  <c r="J148" s="1"/>
  <c r="J149" s="1"/>
  <c r="J150" s="1"/>
  <c r="J151" s="1"/>
  <c r="J152" s="1"/>
  <c r="J153" s="1"/>
  <c r="J154" s="1"/>
  <c r="J155" s="1"/>
  <c r="J156" s="1"/>
  <c r="J157" s="1"/>
  <c r="J158" s="1"/>
  <c r="J159" s="1"/>
  <c r="J160" s="1"/>
  <c r="J161" s="1"/>
  <c r="J162" s="1"/>
  <c r="J163" s="1"/>
  <c r="J164" s="1"/>
  <c r="J165" s="1"/>
  <c r="J166" s="1"/>
  <c r="J167" s="1"/>
  <c r="J168" s="1"/>
  <c r="J169" s="1"/>
  <c r="J170" s="1"/>
  <c r="J171" s="1"/>
  <c r="J172" s="1"/>
  <c r="J173" s="1"/>
  <c r="J174" s="1"/>
  <c r="J175" s="1"/>
  <c r="J176" s="1"/>
  <c r="J177" s="1"/>
  <c r="J178" s="1"/>
  <c r="J179" s="1"/>
  <c r="J180" s="1"/>
  <c r="J181" s="1"/>
  <c r="J182" s="1"/>
  <c r="J183" s="1"/>
  <c r="J184" s="1"/>
  <c r="J185" s="1"/>
  <c r="J186" s="1"/>
  <c r="J187" s="1"/>
  <c r="J188" s="1"/>
  <c r="J189" s="1"/>
  <c r="J190" s="1"/>
  <c r="J191" s="1"/>
  <c r="J192" s="1"/>
  <c r="J193" s="1"/>
  <c r="J194" s="1"/>
  <c r="J195" s="1"/>
  <c r="J196" s="1"/>
  <c r="J197" s="1"/>
  <c r="J198" s="1"/>
  <c r="J199" s="1"/>
  <c r="J200" s="1"/>
  <c r="J201" s="1"/>
  <c r="J202" s="1"/>
  <c r="J203" s="1"/>
  <c r="J204" s="1"/>
  <c r="J205" s="1"/>
  <c r="J206" s="1"/>
  <c r="J207" s="1"/>
  <c r="J208" s="1"/>
  <c r="J209" s="1"/>
  <c r="J210" s="1"/>
  <c r="J211" s="1"/>
  <c r="J212" s="1"/>
  <c r="J213" s="1"/>
  <c r="J214" s="1"/>
  <c r="J215" s="1"/>
  <c r="J216" s="1"/>
  <c r="J217" s="1"/>
  <c r="J218" s="1"/>
  <c r="J219" s="1"/>
  <c r="J220" s="1"/>
  <c r="J221" s="1"/>
  <c r="J222" s="1"/>
  <c r="J223" s="1"/>
  <c r="J224" s="1"/>
  <c r="J225" s="1"/>
  <c r="J226" s="1"/>
  <c r="J227" s="1"/>
  <c r="J228" s="1"/>
  <c r="J229" s="1"/>
  <c r="J230" s="1"/>
  <c r="J231" s="1"/>
  <c r="J232" s="1"/>
  <c r="J233" s="1"/>
  <c r="J234" s="1"/>
  <c r="J235" s="1"/>
  <c r="J236" s="1"/>
  <c r="J237" s="1"/>
  <c r="J238" s="1"/>
  <c r="J239" s="1"/>
  <c r="J240" s="1"/>
  <c r="J241" s="1"/>
  <c r="J242" s="1"/>
  <c r="J243" s="1"/>
  <c r="J244" s="1"/>
  <c r="J245" s="1"/>
  <c r="J246" s="1"/>
  <c r="J247" s="1"/>
  <c r="J248" s="1"/>
  <c r="J249" s="1"/>
  <c r="J250" s="1"/>
  <c r="J251" s="1"/>
  <c r="J252" s="1"/>
  <c r="J253" s="1"/>
  <c r="J254" s="1"/>
  <c r="J255" s="1"/>
  <c r="J256" s="1"/>
  <c r="J257" s="1"/>
  <c r="J258" s="1"/>
  <c r="J259" s="1"/>
  <c r="J260" s="1"/>
  <c r="J261" s="1"/>
  <c r="J262" s="1"/>
  <c r="J263" s="1"/>
  <c r="J264" s="1"/>
  <c r="J265" s="1"/>
  <c r="J266" s="1"/>
  <c r="J267" s="1"/>
  <c r="J268" s="1"/>
  <c r="J269" s="1"/>
  <c r="J270" s="1"/>
  <c r="J271" s="1"/>
  <c r="J272" s="1"/>
  <c r="J273" s="1"/>
  <c r="J274" s="1"/>
  <c r="J275" s="1"/>
  <c r="J276" s="1"/>
  <c r="J277" s="1"/>
  <c r="J278" s="1"/>
  <c r="J279" s="1"/>
  <c r="J280" s="1"/>
  <c r="J281" s="1"/>
  <c r="J282" s="1"/>
  <c r="J283" s="1"/>
  <c r="J284" s="1"/>
  <c r="J285" s="1"/>
  <c r="J286" s="1"/>
  <c r="J287" s="1"/>
  <c r="J288" s="1"/>
  <c r="J289" s="1"/>
  <c r="J290" s="1"/>
  <c r="J291" s="1"/>
  <c r="J292" s="1"/>
  <c r="J293" s="1"/>
  <c r="J294" s="1"/>
  <c r="J295" s="1"/>
  <c r="J296" s="1"/>
  <c r="J297" s="1"/>
  <c r="J298" s="1"/>
  <c r="J299" s="1"/>
  <c r="J300" s="1"/>
  <c r="J301" s="1"/>
  <c r="J302" s="1"/>
  <c r="J303" s="1"/>
  <c r="J304" s="1"/>
  <c r="J305" s="1"/>
  <c r="J306" s="1"/>
  <c r="J307" s="1"/>
  <c r="J308" s="1"/>
  <c r="J309" s="1"/>
  <c r="J310" s="1"/>
  <c r="J311" s="1"/>
  <c r="J312" s="1"/>
  <c r="J313" s="1"/>
  <c r="J314" s="1"/>
  <c r="J315" s="1"/>
  <c r="J316" s="1"/>
  <c r="J317" s="1"/>
  <c r="J318" s="1"/>
  <c r="J319" s="1"/>
  <c r="J320" s="1"/>
  <c r="J321" s="1"/>
  <c r="J322" s="1"/>
  <c r="J323" s="1"/>
  <c r="J324" s="1"/>
  <c r="J325" s="1"/>
  <c r="J326" s="1"/>
  <c r="J327" s="1"/>
  <c r="J328" s="1"/>
  <c r="J329" s="1"/>
  <c r="J330" s="1"/>
  <c r="J331" s="1"/>
  <c r="J332" s="1"/>
  <c r="J333" s="1"/>
  <c r="J334" s="1"/>
  <c r="J335" s="1"/>
  <c r="J336" s="1"/>
  <c r="J337" s="1"/>
  <c r="J338" s="1"/>
  <c r="J339" s="1"/>
  <c r="J340" s="1"/>
  <c r="J341" s="1"/>
  <c r="J342" s="1"/>
  <c r="J343" s="1"/>
  <c r="J344" s="1"/>
  <c r="J345" s="1"/>
  <c r="J346" s="1"/>
  <c r="J347" s="1"/>
  <c r="J348" s="1"/>
  <c r="J349" s="1"/>
  <c r="J350" s="1"/>
  <c r="J351" s="1"/>
  <c r="J352" s="1"/>
  <c r="J353" s="1"/>
  <c r="J354" s="1"/>
  <c r="J355" s="1"/>
  <c r="J356" s="1"/>
  <c r="J357" s="1"/>
  <c r="J358" s="1"/>
  <c r="J359" s="1"/>
  <c r="J360" s="1"/>
  <c r="J361" s="1"/>
  <c r="J362" s="1"/>
  <c r="J363" s="1"/>
  <c r="J364" s="1"/>
  <c r="J365" s="1"/>
  <c r="J366" s="1"/>
  <c r="J367" s="1"/>
  <c r="J368" s="1"/>
  <c r="J369" s="1"/>
  <c r="J370" s="1"/>
  <c r="J371" s="1"/>
  <c r="J372" s="1"/>
  <c r="J373" s="1"/>
  <c r="J374" s="1"/>
  <c r="J375" s="1"/>
  <c r="J376" s="1"/>
  <c r="J377" s="1"/>
  <c r="J378" s="1"/>
  <c r="J379" s="1"/>
  <c r="J380" s="1"/>
  <c r="J381" s="1"/>
  <c r="J382" s="1"/>
  <c r="J383" s="1"/>
  <c r="J384" s="1"/>
  <c r="J385" s="1"/>
  <c r="J386" s="1"/>
  <c r="J387" s="1"/>
  <c r="J388" s="1"/>
  <c r="I2"/>
  <c r="K2" s="1"/>
  <c r="I388" i="5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J2"/>
  <c r="J3" s="1"/>
  <c r="J4" s="1"/>
  <c r="J5" s="1"/>
  <c r="J6" s="1"/>
  <c r="J7" s="1"/>
  <c r="J8" s="1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J61" s="1"/>
  <c r="J62" s="1"/>
  <c r="J63" s="1"/>
  <c r="J64" s="1"/>
  <c r="J65" s="1"/>
  <c r="J66" s="1"/>
  <c r="J67" s="1"/>
  <c r="J68" s="1"/>
  <c r="J69" s="1"/>
  <c r="J70" s="1"/>
  <c r="J71" s="1"/>
  <c r="J72" s="1"/>
  <c r="J73" s="1"/>
  <c r="J74" s="1"/>
  <c r="J75" s="1"/>
  <c r="J76" s="1"/>
  <c r="J77" s="1"/>
  <c r="J78" s="1"/>
  <c r="J79" s="1"/>
  <c r="J80" s="1"/>
  <c r="J81" s="1"/>
  <c r="J82" s="1"/>
  <c r="J83" s="1"/>
  <c r="J84" s="1"/>
  <c r="J85" s="1"/>
  <c r="J86" s="1"/>
  <c r="J87" s="1"/>
  <c r="J88" s="1"/>
  <c r="J89" s="1"/>
  <c r="J90" s="1"/>
  <c r="J91" s="1"/>
  <c r="J92" s="1"/>
  <c r="J93" s="1"/>
  <c r="J94" s="1"/>
  <c r="J95" s="1"/>
  <c r="J96" s="1"/>
  <c r="J97" s="1"/>
  <c r="J98" s="1"/>
  <c r="J99" s="1"/>
  <c r="J100" s="1"/>
  <c r="J101" s="1"/>
  <c r="J102" s="1"/>
  <c r="J103" s="1"/>
  <c r="J104" s="1"/>
  <c r="J105" s="1"/>
  <c r="J106" s="1"/>
  <c r="J107" s="1"/>
  <c r="J108" s="1"/>
  <c r="J109" s="1"/>
  <c r="J110" s="1"/>
  <c r="J111" s="1"/>
  <c r="J112" s="1"/>
  <c r="J113" s="1"/>
  <c r="J114" s="1"/>
  <c r="J115" s="1"/>
  <c r="J116" s="1"/>
  <c r="J117" s="1"/>
  <c r="J118" s="1"/>
  <c r="J119" s="1"/>
  <c r="J120" s="1"/>
  <c r="J121" s="1"/>
  <c r="J122" s="1"/>
  <c r="J123" s="1"/>
  <c r="J124" s="1"/>
  <c r="J125" s="1"/>
  <c r="J126" s="1"/>
  <c r="J127" s="1"/>
  <c r="J128" s="1"/>
  <c r="J129" s="1"/>
  <c r="J130" s="1"/>
  <c r="J131" s="1"/>
  <c r="J132" s="1"/>
  <c r="J133" s="1"/>
  <c r="J134" s="1"/>
  <c r="J135" s="1"/>
  <c r="J136" s="1"/>
  <c r="J137" s="1"/>
  <c r="J138" s="1"/>
  <c r="J139" s="1"/>
  <c r="J140" s="1"/>
  <c r="J141" s="1"/>
  <c r="J142" s="1"/>
  <c r="J143" s="1"/>
  <c r="J144" s="1"/>
  <c r="J145" s="1"/>
  <c r="J146" s="1"/>
  <c r="J147" s="1"/>
  <c r="J148" s="1"/>
  <c r="J149" s="1"/>
  <c r="J150" s="1"/>
  <c r="J151" s="1"/>
  <c r="J152" s="1"/>
  <c r="J153" s="1"/>
  <c r="J154" s="1"/>
  <c r="J155" s="1"/>
  <c r="J156" s="1"/>
  <c r="J157" s="1"/>
  <c r="J158" s="1"/>
  <c r="J159" s="1"/>
  <c r="J160" s="1"/>
  <c r="J161" s="1"/>
  <c r="J162" s="1"/>
  <c r="J163" s="1"/>
  <c r="J164" s="1"/>
  <c r="J165" s="1"/>
  <c r="J166" s="1"/>
  <c r="J167" s="1"/>
  <c r="J168" s="1"/>
  <c r="J169" s="1"/>
  <c r="J170" s="1"/>
  <c r="J171" s="1"/>
  <c r="J172" s="1"/>
  <c r="J173" s="1"/>
  <c r="J174" s="1"/>
  <c r="J175" s="1"/>
  <c r="J176" s="1"/>
  <c r="J177" s="1"/>
  <c r="J178" s="1"/>
  <c r="J179" s="1"/>
  <c r="J180" s="1"/>
  <c r="J181" s="1"/>
  <c r="J182" s="1"/>
  <c r="J183" s="1"/>
  <c r="J184" s="1"/>
  <c r="J185" s="1"/>
  <c r="J186" s="1"/>
  <c r="J187" s="1"/>
  <c r="J188" s="1"/>
  <c r="J189" s="1"/>
  <c r="J190" s="1"/>
  <c r="J191" s="1"/>
  <c r="J192" s="1"/>
  <c r="J193" s="1"/>
  <c r="J194" s="1"/>
  <c r="J195" s="1"/>
  <c r="J196" s="1"/>
  <c r="J197" s="1"/>
  <c r="J198" s="1"/>
  <c r="J199" s="1"/>
  <c r="J200" s="1"/>
  <c r="J201" s="1"/>
  <c r="J202" s="1"/>
  <c r="J203" s="1"/>
  <c r="J204" s="1"/>
  <c r="J205" s="1"/>
  <c r="J206" s="1"/>
  <c r="J207" s="1"/>
  <c r="J208" s="1"/>
  <c r="J209" s="1"/>
  <c r="J210" s="1"/>
  <c r="J211" s="1"/>
  <c r="J212" s="1"/>
  <c r="J213" s="1"/>
  <c r="J214" s="1"/>
  <c r="J215" s="1"/>
  <c r="J216" s="1"/>
  <c r="J217" s="1"/>
  <c r="J218" s="1"/>
  <c r="J219" s="1"/>
  <c r="J220" s="1"/>
  <c r="J221" s="1"/>
  <c r="J222" s="1"/>
  <c r="J223" s="1"/>
  <c r="J224" s="1"/>
  <c r="J225" s="1"/>
  <c r="J226" s="1"/>
  <c r="J227" s="1"/>
  <c r="J228" s="1"/>
  <c r="J229" s="1"/>
  <c r="J230" s="1"/>
  <c r="J231" s="1"/>
  <c r="J232" s="1"/>
  <c r="J233" s="1"/>
  <c r="J234" s="1"/>
  <c r="J235" s="1"/>
  <c r="J236" s="1"/>
  <c r="J237" s="1"/>
  <c r="J238" s="1"/>
  <c r="J239" s="1"/>
  <c r="J240" s="1"/>
  <c r="J241" s="1"/>
  <c r="J242" s="1"/>
  <c r="J243" s="1"/>
  <c r="J244" s="1"/>
  <c r="J245" s="1"/>
  <c r="J246" s="1"/>
  <c r="J247" s="1"/>
  <c r="J248" s="1"/>
  <c r="J249" s="1"/>
  <c r="J250" s="1"/>
  <c r="J251" s="1"/>
  <c r="J252" s="1"/>
  <c r="J253" s="1"/>
  <c r="J254" s="1"/>
  <c r="J255" s="1"/>
  <c r="J256" s="1"/>
  <c r="J257" s="1"/>
  <c r="J258" s="1"/>
  <c r="J259" s="1"/>
  <c r="J260" s="1"/>
  <c r="J261" s="1"/>
  <c r="J262" s="1"/>
  <c r="J263" s="1"/>
  <c r="J264" s="1"/>
  <c r="J265" s="1"/>
  <c r="J266" s="1"/>
  <c r="J267" s="1"/>
  <c r="J268" s="1"/>
  <c r="J269" s="1"/>
  <c r="J270" s="1"/>
  <c r="J271" s="1"/>
  <c r="J272" s="1"/>
  <c r="J273" s="1"/>
  <c r="J274" s="1"/>
  <c r="J275" s="1"/>
  <c r="J276" s="1"/>
  <c r="J277" s="1"/>
  <c r="J278" s="1"/>
  <c r="J279" s="1"/>
  <c r="J280" s="1"/>
  <c r="J281" s="1"/>
  <c r="J282" s="1"/>
  <c r="J283" s="1"/>
  <c r="J284" s="1"/>
  <c r="J285" s="1"/>
  <c r="J286" s="1"/>
  <c r="J287" s="1"/>
  <c r="J288" s="1"/>
  <c r="J289" s="1"/>
  <c r="J290" s="1"/>
  <c r="J291" s="1"/>
  <c r="J292" s="1"/>
  <c r="J293" s="1"/>
  <c r="J294" s="1"/>
  <c r="J295" s="1"/>
  <c r="J296" s="1"/>
  <c r="J297" s="1"/>
  <c r="J298" s="1"/>
  <c r="J299" s="1"/>
  <c r="J300" s="1"/>
  <c r="J301" s="1"/>
  <c r="J302" s="1"/>
  <c r="J303" s="1"/>
  <c r="J304" s="1"/>
  <c r="J305" s="1"/>
  <c r="J306" s="1"/>
  <c r="J307" s="1"/>
  <c r="J308" s="1"/>
  <c r="J309" s="1"/>
  <c r="J310" s="1"/>
  <c r="J311" s="1"/>
  <c r="J312" s="1"/>
  <c r="J313" s="1"/>
  <c r="J314" s="1"/>
  <c r="J315" s="1"/>
  <c r="J316" s="1"/>
  <c r="J317" s="1"/>
  <c r="J318" s="1"/>
  <c r="J319" s="1"/>
  <c r="J320" s="1"/>
  <c r="J321" s="1"/>
  <c r="J322" s="1"/>
  <c r="J323" s="1"/>
  <c r="J324" s="1"/>
  <c r="J325" s="1"/>
  <c r="J326" s="1"/>
  <c r="J327" s="1"/>
  <c r="J328" s="1"/>
  <c r="J329" s="1"/>
  <c r="J330" s="1"/>
  <c r="J331" s="1"/>
  <c r="J332" s="1"/>
  <c r="J333" s="1"/>
  <c r="J334" s="1"/>
  <c r="J335" s="1"/>
  <c r="J336" s="1"/>
  <c r="J337" s="1"/>
  <c r="J338" s="1"/>
  <c r="J339" s="1"/>
  <c r="J340" s="1"/>
  <c r="J341" s="1"/>
  <c r="J342" s="1"/>
  <c r="J343" s="1"/>
  <c r="J344" s="1"/>
  <c r="J345" s="1"/>
  <c r="J346" s="1"/>
  <c r="J347" s="1"/>
  <c r="J348" s="1"/>
  <c r="J349" s="1"/>
  <c r="J350" s="1"/>
  <c r="J351" s="1"/>
  <c r="J352" s="1"/>
  <c r="J353" s="1"/>
  <c r="J354" s="1"/>
  <c r="J355" s="1"/>
  <c r="J356" s="1"/>
  <c r="J357" s="1"/>
  <c r="J358" s="1"/>
  <c r="J359" s="1"/>
  <c r="J360" s="1"/>
  <c r="J361" s="1"/>
  <c r="J362" s="1"/>
  <c r="J363" s="1"/>
  <c r="J364" s="1"/>
  <c r="J365" s="1"/>
  <c r="J366" s="1"/>
  <c r="J367" s="1"/>
  <c r="J368" s="1"/>
  <c r="J369" s="1"/>
  <c r="J370" s="1"/>
  <c r="J371" s="1"/>
  <c r="J372" s="1"/>
  <c r="J373" s="1"/>
  <c r="J374" s="1"/>
  <c r="J375" s="1"/>
  <c r="J376" s="1"/>
  <c r="J377" s="1"/>
  <c r="J378" s="1"/>
  <c r="J379" s="1"/>
  <c r="J380" s="1"/>
  <c r="J381" s="1"/>
  <c r="J382" s="1"/>
  <c r="J383" s="1"/>
  <c r="J384" s="1"/>
  <c r="J385" s="1"/>
  <c r="J386" s="1"/>
  <c r="J387" s="1"/>
  <c r="J388" s="1"/>
  <c r="I2"/>
  <c r="K2" s="1"/>
  <c r="I388" i="4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J2"/>
  <c r="J3" s="1"/>
  <c r="J4" s="1"/>
  <c r="J5" s="1"/>
  <c r="J6" s="1"/>
  <c r="J7" s="1"/>
  <c r="J8" s="1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J61" s="1"/>
  <c r="J62" s="1"/>
  <c r="J63" s="1"/>
  <c r="J64" s="1"/>
  <c r="J65" s="1"/>
  <c r="J66" s="1"/>
  <c r="J67" s="1"/>
  <c r="J68" s="1"/>
  <c r="J69" s="1"/>
  <c r="J70" s="1"/>
  <c r="J71" s="1"/>
  <c r="J72" s="1"/>
  <c r="J73" s="1"/>
  <c r="J74" s="1"/>
  <c r="J75" s="1"/>
  <c r="J76" s="1"/>
  <c r="J77" s="1"/>
  <c r="J78" s="1"/>
  <c r="J79" s="1"/>
  <c r="J80" s="1"/>
  <c r="J81" s="1"/>
  <c r="J82" s="1"/>
  <c r="J83" s="1"/>
  <c r="J84" s="1"/>
  <c r="J85" s="1"/>
  <c r="J86" s="1"/>
  <c r="J87" s="1"/>
  <c r="J88" s="1"/>
  <c r="J89" s="1"/>
  <c r="J90" s="1"/>
  <c r="J91" s="1"/>
  <c r="J92" s="1"/>
  <c r="J93" s="1"/>
  <c r="J94" s="1"/>
  <c r="J95" s="1"/>
  <c r="J96" s="1"/>
  <c r="J97" s="1"/>
  <c r="J98" s="1"/>
  <c r="J99" s="1"/>
  <c r="J100" s="1"/>
  <c r="J101" s="1"/>
  <c r="J102" s="1"/>
  <c r="J103" s="1"/>
  <c r="J104" s="1"/>
  <c r="J105" s="1"/>
  <c r="J106" s="1"/>
  <c r="J107" s="1"/>
  <c r="J108" s="1"/>
  <c r="J109" s="1"/>
  <c r="J110" s="1"/>
  <c r="J111" s="1"/>
  <c r="J112" s="1"/>
  <c r="J113" s="1"/>
  <c r="J114" s="1"/>
  <c r="J115" s="1"/>
  <c r="J116" s="1"/>
  <c r="J117" s="1"/>
  <c r="J118" s="1"/>
  <c r="J119" s="1"/>
  <c r="J120" s="1"/>
  <c r="J121" s="1"/>
  <c r="J122" s="1"/>
  <c r="J123" s="1"/>
  <c r="J124" s="1"/>
  <c r="J125" s="1"/>
  <c r="J126" s="1"/>
  <c r="J127" s="1"/>
  <c r="J128" s="1"/>
  <c r="J129" s="1"/>
  <c r="J130" s="1"/>
  <c r="J131" s="1"/>
  <c r="J132" s="1"/>
  <c r="J133" s="1"/>
  <c r="J134" s="1"/>
  <c r="J135" s="1"/>
  <c r="J136" s="1"/>
  <c r="J137" s="1"/>
  <c r="J138" s="1"/>
  <c r="J139" s="1"/>
  <c r="J140" s="1"/>
  <c r="J141" s="1"/>
  <c r="J142" s="1"/>
  <c r="J143" s="1"/>
  <c r="J144" s="1"/>
  <c r="J145" s="1"/>
  <c r="J146" s="1"/>
  <c r="J147" s="1"/>
  <c r="J148" s="1"/>
  <c r="J149" s="1"/>
  <c r="J150" s="1"/>
  <c r="J151" s="1"/>
  <c r="J152" s="1"/>
  <c r="J153" s="1"/>
  <c r="J154" s="1"/>
  <c r="J155" s="1"/>
  <c r="J156" s="1"/>
  <c r="J157" s="1"/>
  <c r="J158" s="1"/>
  <c r="J159" s="1"/>
  <c r="J160" s="1"/>
  <c r="J161" s="1"/>
  <c r="J162" s="1"/>
  <c r="J163" s="1"/>
  <c r="J164" s="1"/>
  <c r="J165" s="1"/>
  <c r="J166" s="1"/>
  <c r="J167" s="1"/>
  <c r="J168" s="1"/>
  <c r="J169" s="1"/>
  <c r="J170" s="1"/>
  <c r="J171" s="1"/>
  <c r="J172" s="1"/>
  <c r="J173" s="1"/>
  <c r="J174" s="1"/>
  <c r="J175" s="1"/>
  <c r="J176" s="1"/>
  <c r="J177" s="1"/>
  <c r="J178" s="1"/>
  <c r="J179" s="1"/>
  <c r="J180" s="1"/>
  <c r="J181" s="1"/>
  <c r="J182" s="1"/>
  <c r="J183" s="1"/>
  <c r="J184" s="1"/>
  <c r="J185" s="1"/>
  <c r="J186" s="1"/>
  <c r="J187" s="1"/>
  <c r="J188" s="1"/>
  <c r="J189" s="1"/>
  <c r="J190" s="1"/>
  <c r="J191" s="1"/>
  <c r="J192" s="1"/>
  <c r="J193" s="1"/>
  <c r="J194" s="1"/>
  <c r="J195" s="1"/>
  <c r="J196" s="1"/>
  <c r="J197" s="1"/>
  <c r="J198" s="1"/>
  <c r="J199" s="1"/>
  <c r="J200" s="1"/>
  <c r="J201" s="1"/>
  <c r="J202" s="1"/>
  <c r="J203" s="1"/>
  <c r="J204" s="1"/>
  <c r="J205" s="1"/>
  <c r="J206" s="1"/>
  <c r="J207" s="1"/>
  <c r="J208" s="1"/>
  <c r="J209" s="1"/>
  <c r="J210" s="1"/>
  <c r="J211" s="1"/>
  <c r="J212" s="1"/>
  <c r="J213" s="1"/>
  <c r="J214" s="1"/>
  <c r="J215" s="1"/>
  <c r="J216" s="1"/>
  <c r="J217" s="1"/>
  <c r="J218" s="1"/>
  <c r="J219" s="1"/>
  <c r="J220" s="1"/>
  <c r="J221" s="1"/>
  <c r="J222" s="1"/>
  <c r="J223" s="1"/>
  <c r="J224" s="1"/>
  <c r="J225" s="1"/>
  <c r="J226" s="1"/>
  <c r="J227" s="1"/>
  <c r="J228" s="1"/>
  <c r="J229" s="1"/>
  <c r="J230" s="1"/>
  <c r="J231" s="1"/>
  <c r="J232" s="1"/>
  <c r="J233" s="1"/>
  <c r="J234" s="1"/>
  <c r="J235" s="1"/>
  <c r="J236" s="1"/>
  <c r="J237" s="1"/>
  <c r="J238" s="1"/>
  <c r="J239" s="1"/>
  <c r="J240" s="1"/>
  <c r="J241" s="1"/>
  <c r="J242" s="1"/>
  <c r="J243" s="1"/>
  <c r="J244" s="1"/>
  <c r="J245" s="1"/>
  <c r="J246" s="1"/>
  <c r="J247" s="1"/>
  <c r="J248" s="1"/>
  <c r="J249" s="1"/>
  <c r="J250" s="1"/>
  <c r="J251" s="1"/>
  <c r="J252" s="1"/>
  <c r="J253" s="1"/>
  <c r="J254" s="1"/>
  <c r="J255" s="1"/>
  <c r="J256" s="1"/>
  <c r="J257" s="1"/>
  <c r="J258" s="1"/>
  <c r="J259" s="1"/>
  <c r="J260" s="1"/>
  <c r="J261" s="1"/>
  <c r="J262" s="1"/>
  <c r="J263" s="1"/>
  <c r="J264" s="1"/>
  <c r="J265" s="1"/>
  <c r="J266" s="1"/>
  <c r="J267" s="1"/>
  <c r="J268" s="1"/>
  <c r="J269" s="1"/>
  <c r="J270" s="1"/>
  <c r="J271" s="1"/>
  <c r="J272" s="1"/>
  <c r="J273" s="1"/>
  <c r="J274" s="1"/>
  <c r="J275" s="1"/>
  <c r="J276" s="1"/>
  <c r="J277" s="1"/>
  <c r="J278" s="1"/>
  <c r="J279" s="1"/>
  <c r="J280" s="1"/>
  <c r="J281" s="1"/>
  <c r="J282" s="1"/>
  <c r="J283" s="1"/>
  <c r="J284" s="1"/>
  <c r="J285" s="1"/>
  <c r="J286" s="1"/>
  <c r="J287" s="1"/>
  <c r="J288" s="1"/>
  <c r="J289" s="1"/>
  <c r="J290" s="1"/>
  <c r="J291" s="1"/>
  <c r="J292" s="1"/>
  <c r="J293" s="1"/>
  <c r="J294" s="1"/>
  <c r="J295" s="1"/>
  <c r="J296" s="1"/>
  <c r="J297" s="1"/>
  <c r="J298" s="1"/>
  <c r="J299" s="1"/>
  <c r="J300" s="1"/>
  <c r="J301" s="1"/>
  <c r="J302" s="1"/>
  <c r="J303" s="1"/>
  <c r="J304" s="1"/>
  <c r="J305" s="1"/>
  <c r="J306" s="1"/>
  <c r="J307" s="1"/>
  <c r="J308" s="1"/>
  <c r="J309" s="1"/>
  <c r="J310" s="1"/>
  <c r="J311" s="1"/>
  <c r="J312" s="1"/>
  <c r="J313" s="1"/>
  <c r="J314" s="1"/>
  <c r="J315" s="1"/>
  <c r="J316" s="1"/>
  <c r="J317" s="1"/>
  <c r="J318" s="1"/>
  <c r="J319" s="1"/>
  <c r="J320" s="1"/>
  <c r="J321" s="1"/>
  <c r="J322" s="1"/>
  <c r="J323" s="1"/>
  <c r="J324" s="1"/>
  <c r="J325" s="1"/>
  <c r="J326" s="1"/>
  <c r="J327" s="1"/>
  <c r="J328" s="1"/>
  <c r="J329" s="1"/>
  <c r="J330" s="1"/>
  <c r="J331" s="1"/>
  <c r="J332" s="1"/>
  <c r="J333" s="1"/>
  <c r="J334" s="1"/>
  <c r="J335" s="1"/>
  <c r="J336" s="1"/>
  <c r="J337" s="1"/>
  <c r="J338" s="1"/>
  <c r="J339" s="1"/>
  <c r="J340" s="1"/>
  <c r="J341" s="1"/>
  <c r="J342" s="1"/>
  <c r="J343" s="1"/>
  <c r="J344" s="1"/>
  <c r="J345" s="1"/>
  <c r="J346" s="1"/>
  <c r="J347" s="1"/>
  <c r="J348" s="1"/>
  <c r="J349" s="1"/>
  <c r="J350" s="1"/>
  <c r="J351" s="1"/>
  <c r="J352" s="1"/>
  <c r="J353" s="1"/>
  <c r="J354" s="1"/>
  <c r="J355" s="1"/>
  <c r="J356" s="1"/>
  <c r="J357" s="1"/>
  <c r="J358" s="1"/>
  <c r="J359" s="1"/>
  <c r="J360" s="1"/>
  <c r="J361" s="1"/>
  <c r="J362" s="1"/>
  <c r="J363" s="1"/>
  <c r="J364" s="1"/>
  <c r="J365" s="1"/>
  <c r="J366" s="1"/>
  <c r="J367" s="1"/>
  <c r="J368" s="1"/>
  <c r="J369" s="1"/>
  <c r="J370" s="1"/>
  <c r="J371" s="1"/>
  <c r="J372" s="1"/>
  <c r="J373" s="1"/>
  <c r="J374" s="1"/>
  <c r="J375" s="1"/>
  <c r="J376" s="1"/>
  <c r="J377" s="1"/>
  <c r="J378" s="1"/>
  <c r="J379" s="1"/>
  <c r="J380" s="1"/>
  <c r="J381" s="1"/>
  <c r="J382" s="1"/>
  <c r="J383" s="1"/>
  <c r="J384" s="1"/>
  <c r="J385" s="1"/>
  <c r="J386" s="1"/>
  <c r="J387" s="1"/>
  <c r="J388" s="1"/>
  <c r="I2"/>
  <c r="K2" s="1"/>
  <c r="L2" i="3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2"/>
  <c r="J4"/>
  <c r="J5" s="1"/>
  <c r="J6" s="1"/>
  <c r="J7" s="1"/>
  <c r="J8" s="1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J61" s="1"/>
  <c r="J62" s="1"/>
  <c r="J63" s="1"/>
  <c r="J64" s="1"/>
  <c r="J65" s="1"/>
  <c r="J66" s="1"/>
  <c r="J67" s="1"/>
  <c r="J68" s="1"/>
  <c r="J69" s="1"/>
  <c r="J70" s="1"/>
  <c r="J71" s="1"/>
  <c r="J72" s="1"/>
  <c r="J73" s="1"/>
  <c r="J74" s="1"/>
  <c r="J75" s="1"/>
  <c r="J76" s="1"/>
  <c r="J77" s="1"/>
  <c r="J78" s="1"/>
  <c r="J79" s="1"/>
  <c r="J80" s="1"/>
  <c r="J81" s="1"/>
  <c r="J82" s="1"/>
  <c r="J83" s="1"/>
  <c r="J84" s="1"/>
  <c r="J85" s="1"/>
  <c r="J86" s="1"/>
  <c r="J87" s="1"/>
  <c r="J88" s="1"/>
  <c r="J89" s="1"/>
  <c r="J90" s="1"/>
  <c r="J91" s="1"/>
  <c r="J92" s="1"/>
  <c r="J93" s="1"/>
  <c r="J94" s="1"/>
  <c r="J95" s="1"/>
  <c r="J96" s="1"/>
  <c r="J97" s="1"/>
  <c r="J98" s="1"/>
  <c r="J99" s="1"/>
  <c r="J100" s="1"/>
  <c r="J101" s="1"/>
  <c r="J102" s="1"/>
  <c r="J103" s="1"/>
  <c r="J104" s="1"/>
  <c r="J105" s="1"/>
  <c r="J106" s="1"/>
  <c r="J107" s="1"/>
  <c r="J108" s="1"/>
  <c r="J109" s="1"/>
  <c r="J110" s="1"/>
  <c r="J111" s="1"/>
  <c r="J112" s="1"/>
  <c r="J113" s="1"/>
  <c r="J114" s="1"/>
  <c r="J115" s="1"/>
  <c r="J116" s="1"/>
  <c r="J117" s="1"/>
  <c r="J118" s="1"/>
  <c r="J119" s="1"/>
  <c r="J120" s="1"/>
  <c r="J121" s="1"/>
  <c r="J122" s="1"/>
  <c r="J123" s="1"/>
  <c r="J124" s="1"/>
  <c r="J125" s="1"/>
  <c r="J126" s="1"/>
  <c r="J127" s="1"/>
  <c r="J128" s="1"/>
  <c r="J129" s="1"/>
  <c r="J130" s="1"/>
  <c r="J131" s="1"/>
  <c r="J132" s="1"/>
  <c r="J133" s="1"/>
  <c r="J134" s="1"/>
  <c r="J135" s="1"/>
  <c r="J136" s="1"/>
  <c r="J137" s="1"/>
  <c r="J138" s="1"/>
  <c r="J139" s="1"/>
  <c r="J140" s="1"/>
  <c r="J141" s="1"/>
  <c r="J142" s="1"/>
  <c r="J143" s="1"/>
  <c r="J144" s="1"/>
  <c r="J145" s="1"/>
  <c r="J146" s="1"/>
  <c r="J147" s="1"/>
  <c r="J148" s="1"/>
  <c r="J149" s="1"/>
  <c r="J150" s="1"/>
  <c r="J151" s="1"/>
  <c r="J152" s="1"/>
  <c r="J153" s="1"/>
  <c r="J154" s="1"/>
  <c r="J155" s="1"/>
  <c r="J156" s="1"/>
  <c r="J157" s="1"/>
  <c r="J158" s="1"/>
  <c r="J159" s="1"/>
  <c r="J160" s="1"/>
  <c r="J161" s="1"/>
  <c r="J162" s="1"/>
  <c r="J163" s="1"/>
  <c r="J164" s="1"/>
  <c r="J165" s="1"/>
  <c r="J166" s="1"/>
  <c r="J167" s="1"/>
  <c r="J168" s="1"/>
  <c r="J169" s="1"/>
  <c r="J170" s="1"/>
  <c r="J171" s="1"/>
  <c r="J172" s="1"/>
  <c r="J173" s="1"/>
  <c r="J174" s="1"/>
  <c r="J175" s="1"/>
  <c r="J176" s="1"/>
  <c r="J177" s="1"/>
  <c r="J178" s="1"/>
  <c r="J179" s="1"/>
  <c r="J180" s="1"/>
  <c r="J181" s="1"/>
  <c r="J182" s="1"/>
  <c r="J183" s="1"/>
  <c r="J184" s="1"/>
  <c r="J185" s="1"/>
  <c r="J186" s="1"/>
  <c r="J187" s="1"/>
  <c r="J188" s="1"/>
  <c r="J189" s="1"/>
  <c r="J190" s="1"/>
  <c r="J191" s="1"/>
  <c r="J192" s="1"/>
  <c r="J193" s="1"/>
  <c r="J194" s="1"/>
  <c r="J195" s="1"/>
  <c r="J196" s="1"/>
  <c r="J197" s="1"/>
  <c r="J198" s="1"/>
  <c r="J199" s="1"/>
  <c r="J200" s="1"/>
  <c r="J201" s="1"/>
  <c r="J202" s="1"/>
  <c r="J203" s="1"/>
  <c r="J204" s="1"/>
  <c r="J205" s="1"/>
  <c r="J206" s="1"/>
  <c r="J207" s="1"/>
  <c r="J208" s="1"/>
  <c r="J209" s="1"/>
  <c r="J210" s="1"/>
  <c r="J211" s="1"/>
  <c r="J212" s="1"/>
  <c r="J213" s="1"/>
  <c r="J214" s="1"/>
  <c r="J215" s="1"/>
  <c r="J216" s="1"/>
  <c r="J217" s="1"/>
  <c r="J218" s="1"/>
  <c r="J219" s="1"/>
  <c r="J220" s="1"/>
  <c r="J221" s="1"/>
  <c r="J222" s="1"/>
  <c r="J223" s="1"/>
  <c r="J224" s="1"/>
  <c r="J225" s="1"/>
  <c r="J226" s="1"/>
  <c r="J227" s="1"/>
  <c r="J228" s="1"/>
  <c r="J229" s="1"/>
  <c r="J230" s="1"/>
  <c r="J231" s="1"/>
  <c r="J232" s="1"/>
  <c r="J233" s="1"/>
  <c r="J234" s="1"/>
  <c r="J235" s="1"/>
  <c r="J236" s="1"/>
  <c r="J237" s="1"/>
  <c r="J238" s="1"/>
  <c r="J239" s="1"/>
  <c r="J240" s="1"/>
  <c r="J241" s="1"/>
  <c r="J242" s="1"/>
  <c r="J243" s="1"/>
  <c r="J244" s="1"/>
  <c r="J245" s="1"/>
  <c r="J246" s="1"/>
  <c r="J247" s="1"/>
  <c r="J248" s="1"/>
  <c r="J249" s="1"/>
  <c r="J250" s="1"/>
  <c r="J251" s="1"/>
  <c r="J252" s="1"/>
  <c r="J253" s="1"/>
  <c r="J254" s="1"/>
  <c r="J255" s="1"/>
  <c r="J256" s="1"/>
  <c r="J257" s="1"/>
  <c r="J258" s="1"/>
  <c r="J259" s="1"/>
  <c r="J260" s="1"/>
  <c r="J261" s="1"/>
  <c r="J262" s="1"/>
  <c r="J263" s="1"/>
  <c r="J264" s="1"/>
  <c r="J265" s="1"/>
  <c r="J266" s="1"/>
  <c r="J267" s="1"/>
  <c r="J268" s="1"/>
  <c r="J269" s="1"/>
  <c r="J270" s="1"/>
  <c r="J271" s="1"/>
  <c r="J272" s="1"/>
  <c r="J273" s="1"/>
  <c r="J274" s="1"/>
  <c r="J275" s="1"/>
  <c r="J276" s="1"/>
  <c r="J277" s="1"/>
  <c r="J278" s="1"/>
  <c r="J279" s="1"/>
  <c r="J280" s="1"/>
  <c r="J281" s="1"/>
  <c r="J282" s="1"/>
  <c r="J283" s="1"/>
  <c r="J284" s="1"/>
  <c r="J285" s="1"/>
  <c r="J286" s="1"/>
  <c r="J287" s="1"/>
  <c r="J288" s="1"/>
  <c r="J289" s="1"/>
  <c r="J290" s="1"/>
  <c r="J291" s="1"/>
  <c r="J292" s="1"/>
  <c r="J293" s="1"/>
  <c r="J294" s="1"/>
  <c r="J295" s="1"/>
  <c r="J296" s="1"/>
  <c r="J297" s="1"/>
  <c r="J298" s="1"/>
  <c r="J299" s="1"/>
  <c r="J300" s="1"/>
  <c r="J301" s="1"/>
  <c r="J302" s="1"/>
  <c r="J303" s="1"/>
  <c r="J304" s="1"/>
  <c r="J305" s="1"/>
  <c r="J306" s="1"/>
  <c r="J307" s="1"/>
  <c r="J308" s="1"/>
  <c r="J309" s="1"/>
  <c r="J310" s="1"/>
  <c r="J311" s="1"/>
  <c r="J312" s="1"/>
  <c r="J313" s="1"/>
  <c r="J314" s="1"/>
  <c r="J315" s="1"/>
  <c r="J316" s="1"/>
  <c r="J317" s="1"/>
  <c r="J318" s="1"/>
  <c r="J319" s="1"/>
  <c r="J320" s="1"/>
  <c r="J321" s="1"/>
  <c r="J322" s="1"/>
  <c r="J323" s="1"/>
  <c r="J324" s="1"/>
  <c r="J325" s="1"/>
  <c r="J326" s="1"/>
  <c r="J327" s="1"/>
  <c r="J328" s="1"/>
  <c r="J329" s="1"/>
  <c r="J330" s="1"/>
  <c r="J331" s="1"/>
  <c r="J332" s="1"/>
  <c r="J333" s="1"/>
  <c r="J334" s="1"/>
  <c r="J335" s="1"/>
  <c r="J336" s="1"/>
  <c r="J337" s="1"/>
  <c r="J338" s="1"/>
  <c r="J339" s="1"/>
  <c r="J340" s="1"/>
  <c r="J341" s="1"/>
  <c r="J342" s="1"/>
  <c r="J343" s="1"/>
  <c r="J344" s="1"/>
  <c r="J345" s="1"/>
  <c r="J346" s="1"/>
  <c r="J347" s="1"/>
  <c r="J348" s="1"/>
  <c r="J349" s="1"/>
  <c r="J350" s="1"/>
  <c r="J351" s="1"/>
  <c r="J352" s="1"/>
  <c r="J353" s="1"/>
  <c r="J354" s="1"/>
  <c r="J355" s="1"/>
  <c r="J356" s="1"/>
  <c r="J357" s="1"/>
  <c r="J358" s="1"/>
  <c r="J359" s="1"/>
  <c r="J360" s="1"/>
  <c r="J361" s="1"/>
  <c r="J362" s="1"/>
  <c r="J363" s="1"/>
  <c r="J364" s="1"/>
  <c r="J365" s="1"/>
  <c r="J366" s="1"/>
  <c r="J367" s="1"/>
  <c r="J368" s="1"/>
  <c r="J369" s="1"/>
  <c r="J370" s="1"/>
  <c r="J371" s="1"/>
  <c r="J372" s="1"/>
  <c r="J373" s="1"/>
  <c r="J374" s="1"/>
  <c r="J375" s="1"/>
  <c r="J376" s="1"/>
  <c r="J377" s="1"/>
  <c r="J378" s="1"/>
  <c r="J379" s="1"/>
  <c r="J380" s="1"/>
  <c r="J381" s="1"/>
  <c r="J382" s="1"/>
  <c r="J383" s="1"/>
  <c r="J384" s="1"/>
  <c r="J385" s="1"/>
  <c r="J386" s="1"/>
  <c r="J387" s="1"/>
  <c r="J388" s="1"/>
  <c r="J3"/>
  <c r="J2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2"/>
  <c r="C14" i="38"/>
  <c r="C13"/>
  <c r="C12"/>
  <c r="C11"/>
  <c r="C10"/>
  <c r="C9"/>
  <c r="C8"/>
  <c r="C7"/>
  <c r="C6"/>
  <c r="C5"/>
  <c r="C4"/>
  <c r="D60" i="15"/>
  <c r="E60"/>
  <c r="F60"/>
  <c r="G60"/>
  <c r="H60"/>
  <c r="I60"/>
  <c r="J60"/>
  <c r="K60"/>
  <c r="L60"/>
  <c r="C60"/>
  <c r="C42" i="36"/>
  <c r="C43" s="1"/>
  <c r="C44" s="1"/>
  <c r="C45" s="1"/>
  <c r="C46" s="1"/>
  <c r="C47" s="1"/>
  <c r="C48" s="1"/>
  <c r="C49" s="1"/>
  <c r="C50" s="1"/>
  <c r="C51" s="1"/>
  <c r="C52" s="1"/>
  <c r="C53" s="1"/>
  <c r="C54" s="1"/>
  <c r="J403" i="4" l="1"/>
  <c r="J390" i="5"/>
  <c r="J393" i="6"/>
  <c r="J443" i="7"/>
  <c r="J391"/>
  <c r="J392" i="8"/>
  <c r="J520" i="9"/>
  <c r="J391"/>
  <c r="J391" i="12"/>
  <c r="J400" i="10"/>
  <c r="K4" i="14"/>
  <c r="K6"/>
  <c r="K8"/>
  <c r="K10"/>
  <c r="K12"/>
  <c r="K14"/>
  <c r="K16"/>
  <c r="K18"/>
  <c r="K20"/>
  <c r="K22"/>
  <c r="K24"/>
  <c r="K26"/>
  <c r="K28"/>
  <c r="K30"/>
  <c r="K32"/>
  <c r="K34"/>
  <c r="K36"/>
  <c r="K38"/>
  <c r="K40"/>
  <c r="K42"/>
  <c r="K44"/>
  <c r="K46"/>
  <c r="K48"/>
  <c r="K50"/>
  <c r="K52"/>
  <c r="K54"/>
  <c r="K56"/>
  <c r="K58"/>
  <c r="K60"/>
  <c r="K62"/>
  <c r="K64"/>
  <c r="K66"/>
  <c r="K68"/>
  <c r="K70"/>
  <c r="K72"/>
  <c r="K74"/>
  <c r="K76"/>
  <c r="K78"/>
  <c r="K80"/>
  <c r="K82"/>
  <c r="K84"/>
  <c r="K86"/>
  <c r="K88"/>
  <c r="K90"/>
  <c r="K92"/>
  <c r="K94"/>
  <c r="K96"/>
  <c r="K98"/>
  <c r="K100"/>
  <c r="K102"/>
  <c r="K104"/>
  <c r="K106"/>
  <c r="K108"/>
  <c r="K110"/>
  <c r="K112"/>
  <c r="K114"/>
  <c r="K116"/>
  <c r="K118"/>
  <c r="K120"/>
  <c r="K122"/>
  <c r="K124"/>
  <c r="K126"/>
  <c r="K128"/>
  <c r="K130"/>
  <c r="K132"/>
  <c r="K3"/>
  <c r="L2" s="1"/>
  <c r="K5"/>
  <c r="K7"/>
  <c r="K9"/>
  <c r="K11"/>
  <c r="K13"/>
  <c r="K15"/>
  <c r="K17"/>
  <c r="K19"/>
  <c r="K21"/>
  <c r="K23"/>
  <c r="K25"/>
  <c r="K27"/>
  <c r="K29"/>
  <c r="K31"/>
  <c r="K33"/>
  <c r="K35"/>
  <c r="K37"/>
  <c r="K39"/>
  <c r="K41"/>
  <c r="K43"/>
  <c r="K45"/>
  <c r="K47"/>
  <c r="K49"/>
  <c r="K51"/>
  <c r="K53"/>
  <c r="K55"/>
  <c r="K57"/>
  <c r="K59"/>
  <c r="K61"/>
  <c r="K63"/>
  <c r="K65"/>
  <c r="K67"/>
  <c r="K69"/>
  <c r="K71"/>
  <c r="K73"/>
  <c r="K75"/>
  <c r="K77"/>
  <c r="K79"/>
  <c r="K81"/>
  <c r="K83"/>
  <c r="K85"/>
  <c r="K87"/>
  <c r="K89"/>
  <c r="K91"/>
  <c r="K93"/>
  <c r="K95"/>
  <c r="K97"/>
  <c r="K99"/>
  <c r="K101"/>
  <c r="K103"/>
  <c r="K105"/>
  <c r="K107"/>
  <c r="K109"/>
  <c r="K111"/>
  <c r="K113"/>
  <c r="K115"/>
  <c r="K117"/>
  <c r="K119"/>
  <c r="K121"/>
  <c r="K123"/>
  <c r="K125"/>
  <c r="K127"/>
  <c r="K129"/>
  <c r="K131"/>
  <c r="K134"/>
  <c r="K136"/>
  <c r="K138"/>
  <c r="K140"/>
  <c r="K142"/>
  <c r="K144"/>
  <c r="K146"/>
  <c r="K148"/>
  <c r="K150"/>
  <c r="K152"/>
  <c r="K154"/>
  <c r="K156"/>
  <c r="K158"/>
  <c r="K160"/>
  <c r="K162"/>
  <c r="K164"/>
  <c r="K166"/>
  <c r="K168"/>
  <c r="K170"/>
  <c r="K172"/>
  <c r="K174"/>
  <c r="K176"/>
  <c r="K178"/>
  <c r="K180"/>
  <c r="K182"/>
  <c r="K184"/>
  <c r="K186"/>
  <c r="K188"/>
  <c r="K190"/>
  <c r="K192"/>
  <c r="K194"/>
  <c r="K196"/>
  <c r="K198"/>
  <c r="K200"/>
  <c r="K202"/>
  <c r="K204"/>
  <c r="K206"/>
  <c r="K208"/>
  <c r="K210"/>
  <c r="K212"/>
  <c r="K214"/>
  <c r="K216"/>
  <c r="K218"/>
  <c r="K220"/>
  <c r="K222"/>
  <c r="K224"/>
  <c r="K226"/>
  <c r="K228"/>
  <c r="K230"/>
  <c r="K232"/>
  <c r="K234"/>
  <c r="K236"/>
  <c r="K238"/>
  <c r="K240"/>
  <c r="K242"/>
  <c r="K244"/>
  <c r="K246"/>
  <c r="K248"/>
  <c r="K250"/>
  <c r="K252"/>
  <c r="K254"/>
  <c r="K256"/>
  <c r="K258"/>
  <c r="K260"/>
  <c r="K262"/>
  <c r="K264"/>
  <c r="K266"/>
  <c r="K268"/>
  <c r="K270"/>
  <c r="K272"/>
  <c r="K274"/>
  <c r="K276"/>
  <c r="K278"/>
  <c r="K280"/>
  <c r="K282"/>
  <c r="K284"/>
  <c r="K286"/>
  <c r="K288"/>
  <c r="K133"/>
  <c r="K135"/>
  <c r="K137"/>
  <c r="K139"/>
  <c r="K141"/>
  <c r="K143"/>
  <c r="K145"/>
  <c r="K147"/>
  <c r="K149"/>
  <c r="K151"/>
  <c r="K153"/>
  <c r="K155"/>
  <c r="K157"/>
  <c r="K159"/>
  <c r="K161"/>
  <c r="K163"/>
  <c r="K165"/>
  <c r="K167"/>
  <c r="K169"/>
  <c r="K171"/>
  <c r="K173"/>
  <c r="K175"/>
  <c r="K177"/>
  <c r="K179"/>
  <c r="K181"/>
  <c r="K183"/>
  <c r="K185"/>
  <c r="K187"/>
  <c r="K189"/>
  <c r="K191"/>
  <c r="K193"/>
  <c r="K195"/>
  <c r="K197"/>
  <c r="K199"/>
  <c r="K201"/>
  <c r="K203"/>
  <c r="K205"/>
  <c r="K207"/>
  <c r="K209"/>
  <c r="K211"/>
  <c r="K213"/>
  <c r="K215"/>
  <c r="K217"/>
  <c r="K219"/>
  <c r="K221"/>
  <c r="K223"/>
  <c r="K225"/>
  <c r="K227"/>
  <c r="K229"/>
  <c r="K231"/>
  <c r="K233"/>
  <c r="K235"/>
  <c r="K237"/>
  <c r="K239"/>
  <c r="K241"/>
  <c r="K243"/>
  <c r="K245"/>
  <c r="K247"/>
  <c r="K249"/>
  <c r="K251"/>
  <c r="K253"/>
  <c r="K255"/>
  <c r="K257"/>
  <c r="K259"/>
  <c r="K261"/>
  <c r="K263"/>
  <c r="K265"/>
  <c r="K267"/>
  <c r="K269"/>
  <c r="K271"/>
  <c r="K273"/>
  <c r="K275"/>
  <c r="K277"/>
  <c r="K279"/>
  <c r="K281"/>
  <c r="K283"/>
  <c r="K285"/>
  <c r="K287"/>
  <c r="K4" i="13"/>
  <c r="K5"/>
  <c r="K6"/>
  <c r="L2" s="1"/>
  <c r="K8"/>
  <c r="K10"/>
  <c r="K12"/>
  <c r="K14"/>
  <c r="K16"/>
  <c r="K18"/>
  <c r="K20"/>
  <c r="K22"/>
  <c r="K24"/>
  <c r="K26"/>
  <c r="K28"/>
  <c r="K30"/>
  <c r="K32"/>
  <c r="K34"/>
  <c r="K36"/>
  <c r="K38"/>
  <c r="K40"/>
  <c r="K42"/>
  <c r="K44"/>
  <c r="K46"/>
  <c r="K48"/>
  <c r="K50"/>
  <c r="K52"/>
  <c r="K54"/>
  <c r="K56"/>
  <c r="K58"/>
  <c r="K60"/>
  <c r="K62"/>
  <c r="K64"/>
  <c r="K66"/>
  <c r="K68"/>
  <c r="K70"/>
  <c r="K72"/>
  <c r="K74"/>
  <c r="K76"/>
  <c r="K78"/>
  <c r="K80"/>
  <c r="K82"/>
  <c r="K84"/>
  <c r="K86"/>
  <c r="K88"/>
  <c r="K90"/>
  <c r="K92"/>
  <c r="K94"/>
  <c r="K96"/>
  <c r="K98"/>
  <c r="K100"/>
  <c r="K102"/>
  <c r="K104"/>
  <c r="K106"/>
  <c r="K108"/>
  <c r="K110"/>
  <c r="K112"/>
  <c r="K114"/>
  <c r="K116"/>
  <c r="K118"/>
  <c r="K120"/>
  <c r="K122"/>
  <c r="K124"/>
  <c r="K126"/>
  <c r="K128"/>
  <c r="K130"/>
  <c r="K132"/>
  <c r="K7"/>
  <c r="K9"/>
  <c r="K11"/>
  <c r="K13"/>
  <c r="K15"/>
  <c r="K17"/>
  <c r="K19"/>
  <c r="K21"/>
  <c r="K23"/>
  <c r="K25"/>
  <c r="K27"/>
  <c r="K29"/>
  <c r="K31"/>
  <c r="K33"/>
  <c r="K35"/>
  <c r="K37"/>
  <c r="K39"/>
  <c r="K41"/>
  <c r="K43"/>
  <c r="K45"/>
  <c r="K47"/>
  <c r="K49"/>
  <c r="K51"/>
  <c r="K53"/>
  <c r="K55"/>
  <c r="K57"/>
  <c r="K59"/>
  <c r="K61"/>
  <c r="K63"/>
  <c r="K65"/>
  <c r="K67"/>
  <c r="K69"/>
  <c r="K71"/>
  <c r="K73"/>
  <c r="K75"/>
  <c r="K77"/>
  <c r="K79"/>
  <c r="K81"/>
  <c r="K83"/>
  <c r="K85"/>
  <c r="K87"/>
  <c r="K89"/>
  <c r="K91"/>
  <c r="K93"/>
  <c r="K95"/>
  <c r="K97"/>
  <c r="K99"/>
  <c r="K101"/>
  <c r="K103"/>
  <c r="K105"/>
  <c r="K107"/>
  <c r="K109"/>
  <c r="K111"/>
  <c r="K113"/>
  <c r="K115"/>
  <c r="K117"/>
  <c r="K119"/>
  <c r="K121"/>
  <c r="K123"/>
  <c r="K125"/>
  <c r="K127"/>
  <c r="K129"/>
  <c r="K131"/>
  <c r="K133"/>
  <c r="K134"/>
  <c r="K136"/>
  <c r="K138"/>
  <c r="K140"/>
  <c r="K142"/>
  <c r="K144"/>
  <c r="K146"/>
  <c r="K148"/>
  <c r="K150"/>
  <c r="K152"/>
  <c r="K154"/>
  <c r="K156"/>
  <c r="K158"/>
  <c r="K160"/>
  <c r="K162"/>
  <c r="K164"/>
  <c r="K166"/>
  <c r="K168"/>
  <c r="K170"/>
  <c r="K172"/>
  <c r="K174"/>
  <c r="K176"/>
  <c r="K178"/>
  <c r="K180"/>
  <c r="K182"/>
  <c r="K184"/>
  <c r="K186"/>
  <c r="K188"/>
  <c r="K190"/>
  <c r="K192"/>
  <c r="K194"/>
  <c r="K196"/>
  <c r="K198"/>
  <c r="K200"/>
  <c r="K202"/>
  <c r="K204"/>
  <c r="K206"/>
  <c r="K208"/>
  <c r="K210"/>
  <c r="K212"/>
  <c r="K214"/>
  <c r="K216"/>
  <c r="K218"/>
  <c r="K220"/>
  <c r="K222"/>
  <c r="K224"/>
  <c r="K226"/>
  <c r="K228"/>
  <c r="K230"/>
  <c r="K232"/>
  <c r="K234"/>
  <c r="K236"/>
  <c r="K238"/>
  <c r="K240"/>
  <c r="K242"/>
  <c r="K244"/>
  <c r="K246"/>
  <c r="K248"/>
  <c r="K250"/>
  <c r="K252"/>
  <c r="K254"/>
  <c r="K256"/>
  <c r="K258"/>
  <c r="K260"/>
  <c r="K262"/>
  <c r="K264"/>
  <c r="K266"/>
  <c r="K268"/>
  <c r="K270"/>
  <c r="K272"/>
  <c r="K274"/>
  <c r="K276"/>
  <c r="K278"/>
  <c r="K280"/>
  <c r="K282"/>
  <c r="K284"/>
  <c r="K286"/>
  <c r="K288"/>
  <c r="K290"/>
  <c r="K292"/>
  <c r="K294"/>
  <c r="K296"/>
  <c r="K298"/>
  <c r="K300"/>
  <c r="K302"/>
  <c r="K304"/>
  <c r="K306"/>
  <c r="K308"/>
  <c r="K310"/>
  <c r="K312"/>
  <c r="K314"/>
  <c r="K316"/>
  <c r="K318"/>
  <c r="K320"/>
  <c r="K322"/>
  <c r="K324"/>
  <c r="K326"/>
  <c r="K328"/>
  <c r="K330"/>
  <c r="K332"/>
  <c r="K334"/>
  <c r="K336"/>
  <c r="K338"/>
  <c r="K340"/>
  <c r="K342"/>
  <c r="K344"/>
  <c r="K346"/>
  <c r="K135"/>
  <c r="K137"/>
  <c r="K139"/>
  <c r="K141"/>
  <c r="K143"/>
  <c r="K145"/>
  <c r="K147"/>
  <c r="K149"/>
  <c r="K151"/>
  <c r="K153"/>
  <c r="K155"/>
  <c r="K157"/>
  <c r="K159"/>
  <c r="K161"/>
  <c r="K163"/>
  <c r="K165"/>
  <c r="K167"/>
  <c r="K169"/>
  <c r="K171"/>
  <c r="K173"/>
  <c r="K175"/>
  <c r="K177"/>
  <c r="K179"/>
  <c r="K181"/>
  <c r="K183"/>
  <c r="K185"/>
  <c r="K187"/>
  <c r="K189"/>
  <c r="K191"/>
  <c r="K193"/>
  <c r="K195"/>
  <c r="K197"/>
  <c r="K199"/>
  <c r="K201"/>
  <c r="K203"/>
  <c r="K205"/>
  <c r="K207"/>
  <c r="K209"/>
  <c r="K211"/>
  <c r="K213"/>
  <c r="K215"/>
  <c r="K217"/>
  <c r="K219"/>
  <c r="K221"/>
  <c r="K223"/>
  <c r="K225"/>
  <c r="K227"/>
  <c r="K229"/>
  <c r="K231"/>
  <c r="K233"/>
  <c r="K235"/>
  <c r="K237"/>
  <c r="K239"/>
  <c r="K241"/>
  <c r="K243"/>
  <c r="K245"/>
  <c r="K247"/>
  <c r="K249"/>
  <c r="K251"/>
  <c r="K253"/>
  <c r="K255"/>
  <c r="K257"/>
  <c r="K259"/>
  <c r="K261"/>
  <c r="K263"/>
  <c r="K265"/>
  <c r="K267"/>
  <c r="K269"/>
  <c r="K271"/>
  <c r="K273"/>
  <c r="K275"/>
  <c r="K277"/>
  <c r="K279"/>
  <c r="K281"/>
  <c r="K283"/>
  <c r="K285"/>
  <c r="K287"/>
  <c r="K289"/>
  <c r="K291"/>
  <c r="K293"/>
  <c r="K295"/>
  <c r="K297"/>
  <c r="K299"/>
  <c r="K301"/>
  <c r="K303"/>
  <c r="K305"/>
  <c r="K307"/>
  <c r="K309"/>
  <c r="K311"/>
  <c r="K313"/>
  <c r="K315"/>
  <c r="K317"/>
  <c r="K319"/>
  <c r="K321"/>
  <c r="K323"/>
  <c r="K325"/>
  <c r="K327"/>
  <c r="K329"/>
  <c r="K331"/>
  <c r="K333"/>
  <c r="K335"/>
  <c r="K337"/>
  <c r="K339"/>
  <c r="K341"/>
  <c r="K343"/>
  <c r="K345"/>
  <c r="K347"/>
  <c r="K4" i="12"/>
  <c r="K3"/>
  <c r="L2" s="1"/>
  <c r="K5"/>
  <c r="K6"/>
  <c r="K8"/>
  <c r="K10"/>
  <c r="K12"/>
  <c r="K14"/>
  <c r="K16"/>
  <c r="K18"/>
  <c r="K20"/>
  <c r="K22"/>
  <c r="K24"/>
  <c r="K26"/>
  <c r="K28"/>
  <c r="K30"/>
  <c r="K32"/>
  <c r="K34"/>
  <c r="K36"/>
  <c r="K38"/>
  <c r="K40"/>
  <c r="K42"/>
  <c r="K44"/>
  <c r="K46"/>
  <c r="K48"/>
  <c r="K50"/>
  <c r="K52"/>
  <c r="K54"/>
  <c r="K56"/>
  <c r="K58"/>
  <c r="K60"/>
  <c r="K62"/>
  <c r="K64"/>
  <c r="K66"/>
  <c r="K68"/>
  <c r="K70"/>
  <c r="K72"/>
  <c r="K74"/>
  <c r="K76"/>
  <c r="K78"/>
  <c r="K80"/>
  <c r="K82"/>
  <c r="K84"/>
  <c r="K86"/>
  <c r="K88"/>
  <c r="K90"/>
  <c r="K92"/>
  <c r="K94"/>
  <c r="K96"/>
  <c r="K98"/>
  <c r="K100"/>
  <c r="K102"/>
  <c r="K104"/>
  <c r="K106"/>
  <c r="K108"/>
  <c r="K110"/>
  <c r="K112"/>
  <c r="K114"/>
  <c r="K116"/>
  <c r="K118"/>
  <c r="K120"/>
  <c r="K122"/>
  <c r="K124"/>
  <c r="K126"/>
  <c r="K128"/>
  <c r="K130"/>
  <c r="K132"/>
  <c r="K7"/>
  <c r="K9"/>
  <c r="K11"/>
  <c r="K13"/>
  <c r="K15"/>
  <c r="K17"/>
  <c r="K19"/>
  <c r="K21"/>
  <c r="K23"/>
  <c r="K25"/>
  <c r="K27"/>
  <c r="K29"/>
  <c r="K31"/>
  <c r="K33"/>
  <c r="K35"/>
  <c r="K37"/>
  <c r="K39"/>
  <c r="K41"/>
  <c r="K43"/>
  <c r="K45"/>
  <c r="K47"/>
  <c r="K49"/>
  <c r="K51"/>
  <c r="K53"/>
  <c r="K55"/>
  <c r="K57"/>
  <c r="K59"/>
  <c r="K61"/>
  <c r="K63"/>
  <c r="K65"/>
  <c r="K67"/>
  <c r="K69"/>
  <c r="K71"/>
  <c r="K73"/>
  <c r="K75"/>
  <c r="K77"/>
  <c r="K79"/>
  <c r="K81"/>
  <c r="K83"/>
  <c r="K85"/>
  <c r="K87"/>
  <c r="K89"/>
  <c r="K91"/>
  <c r="K93"/>
  <c r="K95"/>
  <c r="K97"/>
  <c r="K99"/>
  <c r="K101"/>
  <c r="K103"/>
  <c r="K105"/>
  <c r="K107"/>
  <c r="K109"/>
  <c r="K111"/>
  <c r="K113"/>
  <c r="K115"/>
  <c r="K117"/>
  <c r="K119"/>
  <c r="K121"/>
  <c r="K123"/>
  <c r="K125"/>
  <c r="K127"/>
  <c r="K129"/>
  <c r="K131"/>
  <c r="K133"/>
  <c r="K134"/>
  <c r="K136"/>
  <c r="K138"/>
  <c r="K140"/>
  <c r="K142"/>
  <c r="K144"/>
  <c r="K146"/>
  <c r="K148"/>
  <c r="K150"/>
  <c r="K152"/>
  <c r="K154"/>
  <c r="K156"/>
  <c r="K158"/>
  <c r="K160"/>
  <c r="K162"/>
  <c r="K164"/>
  <c r="K166"/>
  <c r="K168"/>
  <c r="K170"/>
  <c r="K172"/>
  <c r="K174"/>
  <c r="K176"/>
  <c r="K178"/>
  <c r="K180"/>
  <c r="K182"/>
  <c r="K184"/>
  <c r="K186"/>
  <c r="K188"/>
  <c r="K190"/>
  <c r="K192"/>
  <c r="K194"/>
  <c r="K196"/>
  <c r="K198"/>
  <c r="K200"/>
  <c r="K202"/>
  <c r="K204"/>
  <c r="K206"/>
  <c r="K208"/>
  <c r="K210"/>
  <c r="K212"/>
  <c r="K214"/>
  <c r="K216"/>
  <c r="K218"/>
  <c r="K220"/>
  <c r="K222"/>
  <c r="K224"/>
  <c r="K226"/>
  <c r="K228"/>
  <c r="K230"/>
  <c r="K232"/>
  <c r="K234"/>
  <c r="K236"/>
  <c r="K238"/>
  <c r="K240"/>
  <c r="K242"/>
  <c r="K244"/>
  <c r="K246"/>
  <c r="K248"/>
  <c r="K250"/>
  <c r="K252"/>
  <c r="K254"/>
  <c r="K256"/>
  <c r="K258"/>
  <c r="K260"/>
  <c r="K262"/>
  <c r="K264"/>
  <c r="K266"/>
  <c r="K268"/>
  <c r="K270"/>
  <c r="K272"/>
  <c r="K274"/>
  <c r="K276"/>
  <c r="K278"/>
  <c r="K280"/>
  <c r="K282"/>
  <c r="K284"/>
  <c r="K286"/>
  <c r="K288"/>
  <c r="K290"/>
  <c r="K292"/>
  <c r="K294"/>
  <c r="K296"/>
  <c r="K298"/>
  <c r="K300"/>
  <c r="K302"/>
  <c r="K304"/>
  <c r="K306"/>
  <c r="K308"/>
  <c r="K310"/>
  <c r="K312"/>
  <c r="K314"/>
  <c r="K316"/>
  <c r="K318"/>
  <c r="K320"/>
  <c r="K322"/>
  <c r="K324"/>
  <c r="K326"/>
  <c r="K328"/>
  <c r="K330"/>
  <c r="K332"/>
  <c r="K334"/>
  <c r="K336"/>
  <c r="K338"/>
  <c r="K340"/>
  <c r="K342"/>
  <c r="K344"/>
  <c r="K346"/>
  <c r="K348"/>
  <c r="K350"/>
  <c r="K352"/>
  <c r="K354"/>
  <c r="K356"/>
  <c r="K358"/>
  <c r="K360"/>
  <c r="K362"/>
  <c r="K364"/>
  <c r="K366"/>
  <c r="K368"/>
  <c r="K370"/>
  <c r="K372"/>
  <c r="K374"/>
  <c r="K376"/>
  <c r="K378"/>
  <c r="K380"/>
  <c r="K382"/>
  <c r="K384"/>
  <c r="K386"/>
  <c r="K388"/>
  <c r="K135"/>
  <c r="K137"/>
  <c r="K139"/>
  <c r="K141"/>
  <c r="K143"/>
  <c r="K145"/>
  <c r="K147"/>
  <c r="K149"/>
  <c r="K151"/>
  <c r="K153"/>
  <c r="K155"/>
  <c r="K157"/>
  <c r="K159"/>
  <c r="K161"/>
  <c r="K163"/>
  <c r="K165"/>
  <c r="K167"/>
  <c r="K169"/>
  <c r="K171"/>
  <c r="K173"/>
  <c r="K175"/>
  <c r="K177"/>
  <c r="K179"/>
  <c r="K181"/>
  <c r="K183"/>
  <c r="K185"/>
  <c r="K187"/>
  <c r="K189"/>
  <c r="K191"/>
  <c r="K193"/>
  <c r="K195"/>
  <c r="K197"/>
  <c r="K199"/>
  <c r="K201"/>
  <c r="K203"/>
  <c r="K205"/>
  <c r="K207"/>
  <c r="K209"/>
  <c r="K211"/>
  <c r="K213"/>
  <c r="K215"/>
  <c r="K217"/>
  <c r="K219"/>
  <c r="K221"/>
  <c r="K223"/>
  <c r="K225"/>
  <c r="K227"/>
  <c r="K229"/>
  <c r="K231"/>
  <c r="K233"/>
  <c r="K235"/>
  <c r="K237"/>
  <c r="K239"/>
  <c r="K241"/>
  <c r="K243"/>
  <c r="K245"/>
  <c r="K247"/>
  <c r="K249"/>
  <c r="K251"/>
  <c r="K253"/>
  <c r="K255"/>
  <c r="K257"/>
  <c r="K259"/>
  <c r="K261"/>
  <c r="K263"/>
  <c r="K265"/>
  <c r="K267"/>
  <c r="K269"/>
  <c r="K271"/>
  <c r="K273"/>
  <c r="K275"/>
  <c r="K277"/>
  <c r="K279"/>
  <c r="K281"/>
  <c r="K283"/>
  <c r="K285"/>
  <c r="K287"/>
  <c r="K289"/>
  <c r="K291"/>
  <c r="K293"/>
  <c r="K295"/>
  <c r="K297"/>
  <c r="K299"/>
  <c r="K301"/>
  <c r="K303"/>
  <c r="K305"/>
  <c r="K307"/>
  <c r="K309"/>
  <c r="K311"/>
  <c r="K313"/>
  <c r="K315"/>
  <c r="K317"/>
  <c r="K319"/>
  <c r="K321"/>
  <c r="K323"/>
  <c r="K325"/>
  <c r="K327"/>
  <c r="K329"/>
  <c r="K331"/>
  <c r="K333"/>
  <c r="K335"/>
  <c r="K337"/>
  <c r="K339"/>
  <c r="K341"/>
  <c r="K343"/>
  <c r="K345"/>
  <c r="K347"/>
  <c r="K349"/>
  <c r="K351"/>
  <c r="K353"/>
  <c r="K355"/>
  <c r="K357"/>
  <c r="K359"/>
  <c r="K361"/>
  <c r="K363"/>
  <c r="K365"/>
  <c r="K367"/>
  <c r="K369"/>
  <c r="K371"/>
  <c r="K373"/>
  <c r="K375"/>
  <c r="K377"/>
  <c r="K379"/>
  <c r="K381"/>
  <c r="K383"/>
  <c r="K385"/>
  <c r="K387"/>
  <c r="K4" i="11"/>
  <c r="K6"/>
  <c r="K8"/>
  <c r="K10"/>
  <c r="K12"/>
  <c r="K14"/>
  <c r="K16"/>
  <c r="K18"/>
  <c r="K20"/>
  <c r="K22"/>
  <c r="K24"/>
  <c r="K26"/>
  <c r="K28"/>
  <c r="K30"/>
  <c r="K32"/>
  <c r="K34"/>
  <c r="K36"/>
  <c r="K38"/>
  <c r="K40"/>
  <c r="K42"/>
  <c r="K44"/>
  <c r="K46"/>
  <c r="K48"/>
  <c r="K50"/>
  <c r="K52"/>
  <c r="K54"/>
  <c r="K56"/>
  <c r="K58"/>
  <c r="K60"/>
  <c r="K62"/>
  <c r="K64"/>
  <c r="K66"/>
  <c r="K68"/>
  <c r="K70"/>
  <c r="K72"/>
  <c r="K74"/>
  <c r="K76"/>
  <c r="K78"/>
  <c r="K80"/>
  <c r="K82"/>
  <c r="K84"/>
  <c r="K86"/>
  <c r="K88"/>
  <c r="K90"/>
  <c r="K92"/>
  <c r="K94"/>
  <c r="K96"/>
  <c r="K98"/>
  <c r="K100"/>
  <c r="K102"/>
  <c r="K104"/>
  <c r="K106"/>
  <c r="K108"/>
  <c r="K110"/>
  <c r="K112"/>
  <c r="K114"/>
  <c r="K116"/>
  <c r="K118"/>
  <c r="K120"/>
  <c r="K122"/>
  <c r="K124"/>
  <c r="K126"/>
  <c r="K128"/>
  <c r="K130"/>
  <c r="K132"/>
  <c r="K3"/>
  <c r="K5"/>
  <c r="L2" s="1"/>
  <c r="K7"/>
  <c r="K9"/>
  <c r="K11"/>
  <c r="K13"/>
  <c r="K15"/>
  <c r="K17"/>
  <c r="K19"/>
  <c r="K21"/>
  <c r="K23"/>
  <c r="K25"/>
  <c r="K27"/>
  <c r="K29"/>
  <c r="K31"/>
  <c r="K33"/>
  <c r="K35"/>
  <c r="K37"/>
  <c r="K39"/>
  <c r="K41"/>
  <c r="K43"/>
  <c r="K45"/>
  <c r="K47"/>
  <c r="K49"/>
  <c r="K51"/>
  <c r="K53"/>
  <c r="K55"/>
  <c r="K57"/>
  <c r="K59"/>
  <c r="K61"/>
  <c r="K63"/>
  <c r="K65"/>
  <c r="K67"/>
  <c r="K69"/>
  <c r="K71"/>
  <c r="K73"/>
  <c r="K75"/>
  <c r="K77"/>
  <c r="K79"/>
  <c r="K81"/>
  <c r="K83"/>
  <c r="K85"/>
  <c r="K87"/>
  <c r="K89"/>
  <c r="K91"/>
  <c r="K93"/>
  <c r="K95"/>
  <c r="K97"/>
  <c r="K99"/>
  <c r="K101"/>
  <c r="K103"/>
  <c r="K105"/>
  <c r="K107"/>
  <c r="K109"/>
  <c r="K111"/>
  <c r="K113"/>
  <c r="K115"/>
  <c r="K117"/>
  <c r="K119"/>
  <c r="K121"/>
  <c r="K123"/>
  <c r="K125"/>
  <c r="K127"/>
  <c r="K129"/>
  <c r="K131"/>
  <c r="K134"/>
  <c r="K136"/>
  <c r="K138"/>
  <c r="K140"/>
  <c r="K142"/>
  <c r="K144"/>
  <c r="K146"/>
  <c r="K148"/>
  <c r="K150"/>
  <c r="K152"/>
  <c r="K154"/>
  <c r="K156"/>
  <c r="K158"/>
  <c r="K160"/>
  <c r="K162"/>
  <c r="K164"/>
  <c r="K166"/>
  <c r="K168"/>
  <c r="K170"/>
  <c r="K172"/>
  <c r="K174"/>
  <c r="K176"/>
  <c r="K178"/>
  <c r="K180"/>
  <c r="K182"/>
  <c r="K184"/>
  <c r="K186"/>
  <c r="K188"/>
  <c r="K190"/>
  <c r="K192"/>
  <c r="K194"/>
  <c r="K196"/>
  <c r="K198"/>
  <c r="K200"/>
  <c r="K202"/>
  <c r="K204"/>
  <c r="K206"/>
  <c r="K208"/>
  <c r="K210"/>
  <c r="K212"/>
  <c r="K214"/>
  <c r="K216"/>
  <c r="K218"/>
  <c r="K220"/>
  <c r="K222"/>
  <c r="K224"/>
  <c r="K226"/>
  <c r="K228"/>
  <c r="K230"/>
  <c r="K232"/>
  <c r="K234"/>
  <c r="K236"/>
  <c r="K238"/>
  <c r="K240"/>
  <c r="K242"/>
  <c r="K244"/>
  <c r="K246"/>
  <c r="K248"/>
  <c r="K250"/>
  <c r="K252"/>
  <c r="K254"/>
  <c r="K256"/>
  <c r="K258"/>
  <c r="K260"/>
  <c r="K262"/>
  <c r="K264"/>
  <c r="K266"/>
  <c r="K268"/>
  <c r="K270"/>
  <c r="K272"/>
  <c r="K274"/>
  <c r="K276"/>
  <c r="K278"/>
  <c r="K280"/>
  <c r="K282"/>
  <c r="K284"/>
  <c r="K286"/>
  <c r="K288"/>
  <c r="K290"/>
  <c r="K292"/>
  <c r="K294"/>
  <c r="K296"/>
  <c r="K298"/>
  <c r="K300"/>
  <c r="K302"/>
  <c r="K304"/>
  <c r="K306"/>
  <c r="K308"/>
  <c r="K310"/>
  <c r="K312"/>
  <c r="K314"/>
  <c r="K316"/>
  <c r="K318"/>
  <c r="K320"/>
  <c r="K322"/>
  <c r="K324"/>
  <c r="K326"/>
  <c r="K328"/>
  <c r="K330"/>
  <c r="K332"/>
  <c r="K334"/>
  <c r="K336"/>
  <c r="K338"/>
  <c r="K340"/>
  <c r="K342"/>
  <c r="K344"/>
  <c r="K346"/>
  <c r="K348"/>
  <c r="K350"/>
  <c r="K352"/>
  <c r="K354"/>
  <c r="K356"/>
  <c r="K358"/>
  <c r="K360"/>
  <c r="K362"/>
  <c r="K364"/>
  <c r="K366"/>
  <c r="K368"/>
  <c r="K370"/>
  <c r="K372"/>
  <c r="K374"/>
  <c r="K376"/>
  <c r="K378"/>
  <c r="K380"/>
  <c r="K382"/>
  <c r="K384"/>
  <c r="K386"/>
  <c r="K133"/>
  <c r="K135"/>
  <c r="K137"/>
  <c r="K139"/>
  <c r="K141"/>
  <c r="K143"/>
  <c r="K145"/>
  <c r="K147"/>
  <c r="K149"/>
  <c r="K151"/>
  <c r="K153"/>
  <c r="K155"/>
  <c r="K157"/>
  <c r="K159"/>
  <c r="K161"/>
  <c r="K163"/>
  <c r="K165"/>
  <c r="K167"/>
  <c r="K169"/>
  <c r="K171"/>
  <c r="K173"/>
  <c r="K175"/>
  <c r="K177"/>
  <c r="K179"/>
  <c r="K181"/>
  <c r="K183"/>
  <c r="K185"/>
  <c r="K187"/>
  <c r="K189"/>
  <c r="K191"/>
  <c r="K193"/>
  <c r="K195"/>
  <c r="K197"/>
  <c r="K199"/>
  <c r="K201"/>
  <c r="K203"/>
  <c r="K205"/>
  <c r="K207"/>
  <c r="K209"/>
  <c r="K211"/>
  <c r="K213"/>
  <c r="K215"/>
  <c r="K217"/>
  <c r="K219"/>
  <c r="K221"/>
  <c r="K223"/>
  <c r="K225"/>
  <c r="K227"/>
  <c r="K229"/>
  <c r="K231"/>
  <c r="K233"/>
  <c r="K235"/>
  <c r="K237"/>
  <c r="K239"/>
  <c r="K241"/>
  <c r="K243"/>
  <c r="K245"/>
  <c r="K247"/>
  <c r="K249"/>
  <c r="K251"/>
  <c r="K253"/>
  <c r="K255"/>
  <c r="K257"/>
  <c r="K259"/>
  <c r="K261"/>
  <c r="K263"/>
  <c r="K265"/>
  <c r="K267"/>
  <c r="K269"/>
  <c r="K271"/>
  <c r="K273"/>
  <c r="K275"/>
  <c r="K277"/>
  <c r="K279"/>
  <c r="K281"/>
  <c r="K283"/>
  <c r="K285"/>
  <c r="K287"/>
  <c r="K289"/>
  <c r="K291"/>
  <c r="K293"/>
  <c r="K295"/>
  <c r="K297"/>
  <c r="K299"/>
  <c r="K301"/>
  <c r="K303"/>
  <c r="K305"/>
  <c r="K307"/>
  <c r="K309"/>
  <c r="K311"/>
  <c r="K313"/>
  <c r="K315"/>
  <c r="K317"/>
  <c r="K319"/>
  <c r="K321"/>
  <c r="K323"/>
  <c r="K325"/>
  <c r="K327"/>
  <c r="K329"/>
  <c r="K331"/>
  <c r="K333"/>
  <c r="K335"/>
  <c r="K337"/>
  <c r="K339"/>
  <c r="K341"/>
  <c r="K343"/>
  <c r="K345"/>
  <c r="K347"/>
  <c r="K349"/>
  <c r="K351"/>
  <c r="K353"/>
  <c r="K355"/>
  <c r="K357"/>
  <c r="K359"/>
  <c r="K361"/>
  <c r="K363"/>
  <c r="K365"/>
  <c r="K367"/>
  <c r="K369"/>
  <c r="K371"/>
  <c r="K373"/>
  <c r="K375"/>
  <c r="K377"/>
  <c r="K379"/>
  <c r="K381"/>
  <c r="K383"/>
  <c r="K385"/>
  <c r="K4" i="10"/>
  <c r="K6"/>
  <c r="K8"/>
  <c r="K10"/>
  <c r="K12"/>
  <c r="K14"/>
  <c r="K16"/>
  <c r="K18"/>
  <c r="K20"/>
  <c r="K22"/>
  <c r="K24"/>
  <c r="K26"/>
  <c r="K28"/>
  <c r="K30"/>
  <c r="K32"/>
  <c r="K34"/>
  <c r="K36"/>
  <c r="K38"/>
  <c r="K40"/>
  <c r="K42"/>
  <c r="K44"/>
  <c r="K46"/>
  <c r="K48"/>
  <c r="K50"/>
  <c r="K52"/>
  <c r="K54"/>
  <c r="K56"/>
  <c r="K58"/>
  <c r="K60"/>
  <c r="K62"/>
  <c r="K64"/>
  <c r="K66"/>
  <c r="K68"/>
  <c r="K70"/>
  <c r="K72"/>
  <c r="K74"/>
  <c r="K76"/>
  <c r="K78"/>
  <c r="K80"/>
  <c r="K82"/>
  <c r="K84"/>
  <c r="K86"/>
  <c r="K88"/>
  <c r="K90"/>
  <c r="K92"/>
  <c r="K94"/>
  <c r="K96"/>
  <c r="K98"/>
  <c r="K100"/>
  <c r="K102"/>
  <c r="K104"/>
  <c r="K106"/>
  <c r="K108"/>
  <c r="K110"/>
  <c r="K112"/>
  <c r="K114"/>
  <c r="K116"/>
  <c r="K118"/>
  <c r="K120"/>
  <c r="K122"/>
  <c r="K124"/>
  <c r="K126"/>
  <c r="K128"/>
  <c r="K130"/>
  <c r="K132"/>
  <c r="K3"/>
  <c r="K5"/>
  <c r="L2" s="1"/>
  <c r="K7"/>
  <c r="K9"/>
  <c r="K11"/>
  <c r="K13"/>
  <c r="K15"/>
  <c r="K17"/>
  <c r="K19"/>
  <c r="K21"/>
  <c r="K23"/>
  <c r="K25"/>
  <c r="K27"/>
  <c r="K29"/>
  <c r="K31"/>
  <c r="K33"/>
  <c r="K35"/>
  <c r="K37"/>
  <c r="K39"/>
  <c r="K41"/>
  <c r="K43"/>
  <c r="K45"/>
  <c r="K47"/>
  <c r="K49"/>
  <c r="K51"/>
  <c r="K53"/>
  <c r="K55"/>
  <c r="K57"/>
  <c r="K59"/>
  <c r="K61"/>
  <c r="K63"/>
  <c r="K65"/>
  <c r="K67"/>
  <c r="K69"/>
  <c r="K71"/>
  <c r="K73"/>
  <c r="K75"/>
  <c r="K77"/>
  <c r="K79"/>
  <c r="K81"/>
  <c r="K83"/>
  <c r="K85"/>
  <c r="K87"/>
  <c r="K89"/>
  <c r="K91"/>
  <c r="K93"/>
  <c r="K95"/>
  <c r="K97"/>
  <c r="K99"/>
  <c r="K101"/>
  <c r="K103"/>
  <c r="K105"/>
  <c r="K107"/>
  <c r="K109"/>
  <c r="K111"/>
  <c r="K113"/>
  <c r="K115"/>
  <c r="K117"/>
  <c r="K119"/>
  <c r="K121"/>
  <c r="K123"/>
  <c r="K125"/>
  <c r="K127"/>
  <c r="K129"/>
  <c r="K131"/>
  <c r="K134"/>
  <c r="K136"/>
  <c r="K138"/>
  <c r="K140"/>
  <c r="K142"/>
  <c r="K144"/>
  <c r="K146"/>
  <c r="K148"/>
  <c r="K150"/>
  <c r="K152"/>
  <c r="K154"/>
  <c r="K156"/>
  <c r="K158"/>
  <c r="K160"/>
  <c r="K162"/>
  <c r="K164"/>
  <c r="K166"/>
  <c r="K168"/>
  <c r="K170"/>
  <c r="K172"/>
  <c r="K174"/>
  <c r="K176"/>
  <c r="K178"/>
  <c r="K180"/>
  <c r="K182"/>
  <c r="K184"/>
  <c r="K186"/>
  <c r="K188"/>
  <c r="K190"/>
  <c r="K192"/>
  <c r="K194"/>
  <c r="K196"/>
  <c r="K198"/>
  <c r="K200"/>
  <c r="K202"/>
  <c r="K204"/>
  <c r="K206"/>
  <c r="K208"/>
  <c r="K210"/>
  <c r="K212"/>
  <c r="K214"/>
  <c r="K216"/>
  <c r="K218"/>
  <c r="K220"/>
  <c r="K222"/>
  <c r="K224"/>
  <c r="K226"/>
  <c r="K228"/>
  <c r="K230"/>
  <c r="K232"/>
  <c r="K234"/>
  <c r="K236"/>
  <c r="K238"/>
  <c r="K240"/>
  <c r="K242"/>
  <c r="K244"/>
  <c r="K246"/>
  <c r="K248"/>
  <c r="K250"/>
  <c r="K252"/>
  <c r="K254"/>
  <c r="K256"/>
  <c r="K258"/>
  <c r="K260"/>
  <c r="K262"/>
  <c r="K264"/>
  <c r="K266"/>
  <c r="K268"/>
  <c r="K270"/>
  <c r="K272"/>
  <c r="K274"/>
  <c r="K276"/>
  <c r="K278"/>
  <c r="K280"/>
  <c r="K282"/>
  <c r="K284"/>
  <c r="K286"/>
  <c r="K288"/>
  <c r="K290"/>
  <c r="K292"/>
  <c r="K294"/>
  <c r="K296"/>
  <c r="K298"/>
  <c r="K300"/>
  <c r="K302"/>
  <c r="K304"/>
  <c r="K306"/>
  <c r="K308"/>
  <c r="K310"/>
  <c r="K312"/>
  <c r="K314"/>
  <c r="K316"/>
  <c r="K318"/>
  <c r="K320"/>
  <c r="K322"/>
  <c r="K324"/>
  <c r="K326"/>
  <c r="K328"/>
  <c r="K330"/>
  <c r="K332"/>
  <c r="K334"/>
  <c r="K336"/>
  <c r="K338"/>
  <c r="K340"/>
  <c r="K342"/>
  <c r="K344"/>
  <c r="K346"/>
  <c r="K348"/>
  <c r="K350"/>
  <c r="K352"/>
  <c r="K354"/>
  <c r="K356"/>
  <c r="K358"/>
  <c r="K360"/>
  <c r="K362"/>
  <c r="K364"/>
  <c r="K366"/>
  <c r="K368"/>
  <c r="K370"/>
  <c r="K372"/>
  <c r="K374"/>
  <c r="K376"/>
  <c r="K378"/>
  <c r="K380"/>
  <c r="K382"/>
  <c r="K384"/>
  <c r="K386"/>
  <c r="K388"/>
  <c r="K133"/>
  <c r="K135"/>
  <c r="K137"/>
  <c r="K139"/>
  <c r="K141"/>
  <c r="K143"/>
  <c r="K145"/>
  <c r="K147"/>
  <c r="K149"/>
  <c r="K151"/>
  <c r="K153"/>
  <c r="K155"/>
  <c r="K157"/>
  <c r="K159"/>
  <c r="K161"/>
  <c r="K163"/>
  <c r="K165"/>
  <c r="K167"/>
  <c r="K169"/>
  <c r="K171"/>
  <c r="K173"/>
  <c r="K175"/>
  <c r="K177"/>
  <c r="K179"/>
  <c r="K181"/>
  <c r="K183"/>
  <c r="K185"/>
  <c r="K187"/>
  <c r="K189"/>
  <c r="K191"/>
  <c r="K193"/>
  <c r="K195"/>
  <c r="K197"/>
  <c r="K199"/>
  <c r="K201"/>
  <c r="K203"/>
  <c r="K205"/>
  <c r="K207"/>
  <c r="K209"/>
  <c r="K211"/>
  <c r="K213"/>
  <c r="K215"/>
  <c r="K217"/>
  <c r="K219"/>
  <c r="K221"/>
  <c r="K223"/>
  <c r="K225"/>
  <c r="K227"/>
  <c r="K229"/>
  <c r="K231"/>
  <c r="K233"/>
  <c r="K235"/>
  <c r="K237"/>
  <c r="K239"/>
  <c r="K241"/>
  <c r="K243"/>
  <c r="K245"/>
  <c r="K247"/>
  <c r="K249"/>
  <c r="K251"/>
  <c r="K253"/>
  <c r="K255"/>
  <c r="K257"/>
  <c r="K259"/>
  <c r="K261"/>
  <c r="K263"/>
  <c r="K265"/>
  <c r="K267"/>
  <c r="K269"/>
  <c r="K271"/>
  <c r="K273"/>
  <c r="K275"/>
  <c r="K277"/>
  <c r="K279"/>
  <c r="K281"/>
  <c r="K283"/>
  <c r="K285"/>
  <c r="K287"/>
  <c r="K289"/>
  <c r="K291"/>
  <c r="K293"/>
  <c r="K295"/>
  <c r="K297"/>
  <c r="K299"/>
  <c r="K301"/>
  <c r="K303"/>
  <c r="K305"/>
  <c r="K307"/>
  <c r="K309"/>
  <c r="K311"/>
  <c r="K313"/>
  <c r="K315"/>
  <c r="K317"/>
  <c r="K319"/>
  <c r="K321"/>
  <c r="K323"/>
  <c r="K325"/>
  <c r="K327"/>
  <c r="K329"/>
  <c r="K331"/>
  <c r="K333"/>
  <c r="K335"/>
  <c r="K337"/>
  <c r="K339"/>
  <c r="K341"/>
  <c r="K343"/>
  <c r="K345"/>
  <c r="K347"/>
  <c r="K349"/>
  <c r="K351"/>
  <c r="K353"/>
  <c r="K355"/>
  <c r="K357"/>
  <c r="K359"/>
  <c r="K361"/>
  <c r="K363"/>
  <c r="K365"/>
  <c r="K367"/>
  <c r="K369"/>
  <c r="K371"/>
  <c r="K373"/>
  <c r="K375"/>
  <c r="K377"/>
  <c r="K379"/>
  <c r="K381"/>
  <c r="K383"/>
  <c r="K385"/>
  <c r="K387"/>
  <c r="K4" i="9"/>
  <c r="K6"/>
  <c r="K8"/>
  <c r="K10"/>
  <c r="K12"/>
  <c r="K14"/>
  <c r="K16"/>
  <c r="K18"/>
  <c r="K20"/>
  <c r="K22"/>
  <c r="K24"/>
  <c r="K26"/>
  <c r="K28"/>
  <c r="K30"/>
  <c r="K32"/>
  <c r="K34"/>
  <c r="K36"/>
  <c r="K38"/>
  <c r="K40"/>
  <c r="K42"/>
  <c r="K44"/>
  <c r="K46"/>
  <c r="K48"/>
  <c r="K50"/>
  <c r="K52"/>
  <c r="K54"/>
  <c r="K56"/>
  <c r="K58"/>
  <c r="K60"/>
  <c r="K62"/>
  <c r="K64"/>
  <c r="K66"/>
  <c r="K68"/>
  <c r="K70"/>
  <c r="K72"/>
  <c r="K74"/>
  <c r="K76"/>
  <c r="K78"/>
  <c r="K80"/>
  <c r="K82"/>
  <c r="K84"/>
  <c r="K86"/>
  <c r="K88"/>
  <c r="K90"/>
  <c r="K92"/>
  <c r="K94"/>
  <c r="K96"/>
  <c r="K98"/>
  <c r="K100"/>
  <c r="K102"/>
  <c r="K104"/>
  <c r="K106"/>
  <c r="K108"/>
  <c r="K110"/>
  <c r="K112"/>
  <c r="K114"/>
  <c r="K116"/>
  <c r="K118"/>
  <c r="K120"/>
  <c r="K122"/>
  <c r="K124"/>
  <c r="K126"/>
  <c r="K128"/>
  <c r="K130"/>
  <c r="K132"/>
  <c r="K3"/>
  <c r="K5"/>
  <c r="L2" s="1"/>
  <c r="K7"/>
  <c r="K9"/>
  <c r="K11"/>
  <c r="K13"/>
  <c r="K15"/>
  <c r="K17"/>
  <c r="K19"/>
  <c r="K21"/>
  <c r="K23"/>
  <c r="K25"/>
  <c r="K27"/>
  <c r="K29"/>
  <c r="K31"/>
  <c r="K33"/>
  <c r="K35"/>
  <c r="K37"/>
  <c r="K39"/>
  <c r="K41"/>
  <c r="K43"/>
  <c r="K45"/>
  <c r="K47"/>
  <c r="K49"/>
  <c r="K51"/>
  <c r="K53"/>
  <c r="K55"/>
  <c r="K57"/>
  <c r="K59"/>
  <c r="K61"/>
  <c r="K63"/>
  <c r="K65"/>
  <c r="K67"/>
  <c r="K69"/>
  <c r="K71"/>
  <c r="K73"/>
  <c r="K75"/>
  <c r="K77"/>
  <c r="K79"/>
  <c r="K81"/>
  <c r="K83"/>
  <c r="K85"/>
  <c r="K87"/>
  <c r="K89"/>
  <c r="K91"/>
  <c r="K93"/>
  <c r="K95"/>
  <c r="K97"/>
  <c r="K99"/>
  <c r="K101"/>
  <c r="K103"/>
  <c r="K105"/>
  <c r="K107"/>
  <c r="K109"/>
  <c r="K111"/>
  <c r="K113"/>
  <c r="K115"/>
  <c r="K117"/>
  <c r="K119"/>
  <c r="K121"/>
  <c r="K123"/>
  <c r="K125"/>
  <c r="K127"/>
  <c r="K129"/>
  <c r="K131"/>
  <c r="K134"/>
  <c r="K136"/>
  <c r="K138"/>
  <c r="K140"/>
  <c r="K142"/>
  <c r="K144"/>
  <c r="K146"/>
  <c r="K148"/>
  <c r="K150"/>
  <c r="K152"/>
  <c r="K154"/>
  <c r="K156"/>
  <c r="K158"/>
  <c r="K160"/>
  <c r="K162"/>
  <c r="K164"/>
  <c r="K166"/>
  <c r="K168"/>
  <c r="K170"/>
  <c r="K172"/>
  <c r="K174"/>
  <c r="K176"/>
  <c r="K178"/>
  <c r="K180"/>
  <c r="K182"/>
  <c r="K184"/>
  <c r="K186"/>
  <c r="K188"/>
  <c r="K190"/>
  <c r="K192"/>
  <c r="K194"/>
  <c r="K196"/>
  <c r="K198"/>
  <c r="K200"/>
  <c r="K202"/>
  <c r="K204"/>
  <c r="K206"/>
  <c r="K208"/>
  <c r="K210"/>
  <c r="K212"/>
  <c r="K214"/>
  <c r="K216"/>
  <c r="K218"/>
  <c r="K220"/>
  <c r="K222"/>
  <c r="K224"/>
  <c r="K226"/>
  <c r="K228"/>
  <c r="K230"/>
  <c r="K232"/>
  <c r="K234"/>
  <c r="K236"/>
  <c r="K238"/>
  <c r="K240"/>
  <c r="K242"/>
  <c r="K244"/>
  <c r="K246"/>
  <c r="K248"/>
  <c r="K250"/>
  <c r="K252"/>
  <c r="K254"/>
  <c r="K256"/>
  <c r="K258"/>
  <c r="K260"/>
  <c r="K262"/>
  <c r="K264"/>
  <c r="K266"/>
  <c r="K268"/>
  <c r="K270"/>
  <c r="K272"/>
  <c r="K274"/>
  <c r="K276"/>
  <c r="K278"/>
  <c r="K280"/>
  <c r="K282"/>
  <c r="K284"/>
  <c r="K286"/>
  <c r="K288"/>
  <c r="K290"/>
  <c r="K292"/>
  <c r="K294"/>
  <c r="K296"/>
  <c r="K298"/>
  <c r="K300"/>
  <c r="K302"/>
  <c r="K304"/>
  <c r="K306"/>
  <c r="K308"/>
  <c r="K310"/>
  <c r="K312"/>
  <c r="K314"/>
  <c r="K316"/>
  <c r="K318"/>
  <c r="K320"/>
  <c r="K322"/>
  <c r="K324"/>
  <c r="K326"/>
  <c r="K328"/>
  <c r="K330"/>
  <c r="K332"/>
  <c r="K334"/>
  <c r="K336"/>
  <c r="K338"/>
  <c r="K340"/>
  <c r="K342"/>
  <c r="K344"/>
  <c r="K346"/>
  <c r="K348"/>
  <c r="K350"/>
  <c r="K352"/>
  <c r="K354"/>
  <c r="K356"/>
  <c r="K358"/>
  <c r="K360"/>
  <c r="K362"/>
  <c r="K364"/>
  <c r="K366"/>
  <c r="K368"/>
  <c r="K370"/>
  <c r="K372"/>
  <c r="K374"/>
  <c r="K376"/>
  <c r="K378"/>
  <c r="K380"/>
  <c r="K382"/>
  <c r="K384"/>
  <c r="K386"/>
  <c r="K388"/>
  <c r="K133"/>
  <c r="K135"/>
  <c r="K137"/>
  <c r="K139"/>
  <c r="K141"/>
  <c r="K143"/>
  <c r="K145"/>
  <c r="K147"/>
  <c r="K149"/>
  <c r="K151"/>
  <c r="K153"/>
  <c r="K155"/>
  <c r="K157"/>
  <c r="K159"/>
  <c r="K161"/>
  <c r="K163"/>
  <c r="K165"/>
  <c r="K167"/>
  <c r="K169"/>
  <c r="K171"/>
  <c r="K173"/>
  <c r="K175"/>
  <c r="K177"/>
  <c r="K179"/>
  <c r="K181"/>
  <c r="K183"/>
  <c r="K185"/>
  <c r="K187"/>
  <c r="K189"/>
  <c r="K191"/>
  <c r="K193"/>
  <c r="K195"/>
  <c r="K197"/>
  <c r="K199"/>
  <c r="K201"/>
  <c r="K203"/>
  <c r="K205"/>
  <c r="K207"/>
  <c r="K209"/>
  <c r="K211"/>
  <c r="K213"/>
  <c r="K215"/>
  <c r="K217"/>
  <c r="K219"/>
  <c r="K221"/>
  <c r="K223"/>
  <c r="K225"/>
  <c r="K227"/>
  <c r="K229"/>
  <c r="K231"/>
  <c r="K233"/>
  <c r="K235"/>
  <c r="K237"/>
  <c r="K239"/>
  <c r="K241"/>
  <c r="K243"/>
  <c r="K245"/>
  <c r="K247"/>
  <c r="K249"/>
  <c r="K251"/>
  <c r="K253"/>
  <c r="K255"/>
  <c r="K257"/>
  <c r="K259"/>
  <c r="K261"/>
  <c r="K263"/>
  <c r="K265"/>
  <c r="K267"/>
  <c r="K269"/>
  <c r="K271"/>
  <c r="K273"/>
  <c r="K275"/>
  <c r="K277"/>
  <c r="K279"/>
  <c r="K281"/>
  <c r="K283"/>
  <c r="K285"/>
  <c r="K287"/>
  <c r="K289"/>
  <c r="K291"/>
  <c r="K293"/>
  <c r="K295"/>
  <c r="K297"/>
  <c r="K299"/>
  <c r="K301"/>
  <c r="K303"/>
  <c r="K305"/>
  <c r="K307"/>
  <c r="K309"/>
  <c r="K311"/>
  <c r="K313"/>
  <c r="K315"/>
  <c r="K317"/>
  <c r="K319"/>
  <c r="K321"/>
  <c r="K323"/>
  <c r="K325"/>
  <c r="K327"/>
  <c r="K329"/>
  <c r="K331"/>
  <c r="K333"/>
  <c r="K335"/>
  <c r="K337"/>
  <c r="K339"/>
  <c r="K341"/>
  <c r="K343"/>
  <c r="K345"/>
  <c r="K347"/>
  <c r="K349"/>
  <c r="K351"/>
  <c r="K353"/>
  <c r="K355"/>
  <c r="K357"/>
  <c r="K359"/>
  <c r="K361"/>
  <c r="K363"/>
  <c r="K365"/>
  <c r="K367"/>
  <c r="K369"/>
  <c r="K371"/>
  <c r="K373"/>
  <c r="K375"/>
  <c r="K377"/>
  <c r="K379"/>
  <c r="K381"/>
  <c r="K383"/>
  <c r="K385"/>
  <c r="K387"/>
  <c r="K4" i="8"/>
  <c r="K6"/>
  <c r="K8"/>
  <c r="K10"/>
  <c r="K12"/>
  <c r="K14"/>
  <c r="K16"/>
  <c r="K18"/>
  <c r="K20"/>
  <c r="K22"/>
  <c r="K24"/>
  <c r="K26"/>
  <c r="K28"/>
  <c r="K30"/>
  <c r="K32"/>
  <c r="K34"/>
  <c r="K36"/>
  <c r="K38"/>
  <c r="K40"/>
  <c r="K42"/>
  <c r="K44"/>
  <c r="K46"/>
  <c r="K48"/>
  <c r="K50"/>
  <c r="K52"/>
  <c r="K54"/>
  <c r="K56"/>
  <c r="K58"/>
  <c r="K60"/>
  <c r="K62"/>
  <c r="K64"/>
  <c r="K66"/>
  <c r="K68"/>
  <c r="K70"/>
  <c r="K72"/>
  <c r="K74"/>
  <c r="K76"/>
  <c r="K78"/>
  <c r="K80"/>
  <c r="K82"/>
  <c r="K84"/>
  <c r="K86"/>
  <c r="K88"/>
  <c r="K90"/>
  <c r="K92"/>
  <c r="K94"/>
  <c r="K96"/>
  <c r="K98"/>
  <c r="K100"/>
  <c r="K102"/>
  <c r="K104"/>
  <c r="K106"/>
  <c r="K108"/>
  <c r="K110"/>
  <c r="K112"/>
  <c r="K114"/>
  <c r="K116"/>
  <c r="K118"/>
  <c r="K120"/>
  <c r="K122"/>
  <c r="K124"/>
  <c r="K126"/>
  <c r="K128"/>
  <c r="K130"/>
  <c r="K132"/>
  <c r="K3"/>
  <c r="L2" s="1"/>
  <c r="K5"/>
  <c r="K7"/>
  <c r="K9"/>
  <c r="K11"/>
  <c r="K13"/>
  <c r="K15"/>
  <c r="K17"/>
  <c r="K19"/>
  <c r="K21"/>
  <c r="K23"/>
  <c r="K25"/>
  <c r="K27"/>
  <c r="K29"/>
  <c r="K31"/>
  <c r="K33"/>
  <c r="K35"/>
  <c r="K37"/>
  <c r="K39"/>
  <c r="K41"/>
  <c r="K43"/>
  <c r="K45"/>
  <c r="K47"/>
  <c r="K49"/>
  <c r="K51"/>
  <c r="K53"/>
  <c r="K55"/>
  <c r="K57"/>
  <c r="K59"/>
  <c r="K61"/>
  <c r="K63"/>
  <c r="K65"/>
  <c r="K67"/>
  <c r="K69"/>
  <c r="K71"/>
  <c r="K73"/>
  <c r="K75"/>
  <c r="K77"/>
  <c r="K79"/>
  <c r="K81"/>
  <c r="K83"/>
  <c r="K85"/>
  <c r="K87"/>
  <c r="K89"/>
  <c r="K91"/>
  <c r="K93"/>
  <c r="K95"/>
  <c r="K97"/>
  <c r="K99"/>
  <c r="K101"/>
  <c r="K103"/>
  <c r="K105"/>
  <c r="K107"/>
  <c r="K109"/>
  <c r="K111"/>
  <c r="K113"/>
  <c r="K115"/>
  <c r="K117"/>
  <c r="K119"/>
  <c r="K121"/>
  <c r="K123"/>
  <c r="K125"/>
  <c r="K127"/>
  <c r="K129"/>
  <c r="K131"/>
  <c r="K134"/>
  <c r="K136"/>
  <c r="K138"/>
  <c r="K140"/>
  <c r="K142"/>
  <c r="K144"/>
  <c r="K146"/>
  <c r="K148"/>
  <c r="K150"/>
  <c r="K152"/>
  <c r="K154"/>
  <c r="K156"/>
  <c r="K158"/>
  <c r="K160"/>
  <c r="K162"/>
  <c r="K164"/>
  <c r="K166"/>
  <c r="K168"/>
  <c r="K170"/>
  <c r="K172"/>
  <c r="K174"/>
  <c r="K176"/>
  <c r="K178"/>
  <c r="K180"/>
  <c r="K182"/>
  <c r="K184"/>
  <c r="K186"/>
  <c r="K188"/>
  <c r="K190"/>
  <c r="K192"/>
  <c r="K194"/>
  <c r="K196"/>
  <c r="K198"/>
  <c r="K200"/>
  <c r="K202"/>
  <c r="K204"/>
  <c r="K206"/>
  <c r="K208"/>
  <c r="K210"/>
  <c r="K212"/>
  <c r="K214"/>
  <c r="K216"/>
  <c r="K218"/>
  <c r="K220"/>
  <c r="K222"/>
  <c r="K224"/>
  <c r="K226"/>
  <c r="K228"/>
  <c r="K230"/>
  <c r="K232"/>
  <c r="K234"/>
  <c r="K236"/>
  <c r="K238"/>
  <c r="K240"/>
  <c r="K242"/>
  <c r="K244"/>
  <c r="K246"/>
  <c r="K248"/>
  <c r="K250"/>
  <c r="K252"/>
  <c r="K254"/>
  <c r="K256"/>
  <c r="K258"/>
  <c r="K260"/>
  <c r="K262"/>
  <c r="K264"/>
  <c r="K266"/>
  <c r="K268"/>
  <c r="K270"/>
  <c r="K272"/>
  <c r="K274"/>
  <c r="K276"/>
  <c r="K278"/>
  <c r="K280"/>
  <c r="K282"/>
  <c r="K284"/>
  <c r="K286"/>
  <c r="K288"/>
  <c r="K290"/>
  <c r="K292"/>
  <c r="K294"/>
  <c r="K296"/>
  <c r="K298"/>
  <c r="K300"/>
  <c r="K302"/>
  <c r="K304"/>
  <c r="K306"/>
  <c r="K308"/>
  <c r="K310"/>
  <c r="K312"/>
  <c r="K314"/>
  <c r="K316"/>
  <c r="K318"/>
  <c r="K320"/>
  <c r="K322"/>
  <c r="K324"/>
  <c r="K326"/>
  <c r="K328"/>
  <c r="K330"/>
  <c r="K332"/>
  <c r="K334"/>
  <c r="K336"/>
  <c r="K338"/>
  <c r="K340"/>
  <c r="K342"/>
  <c r="K344"/>
  <c r="K346"/>
  <c r="K348"/>
  <c r="K350"/>
  <c r="K352"/>
  <c r="K354"/>
  <c r="K356"/>
  <c r="K358"/>
  <c r="K360"/>
  <c r="K362"/>
  <c r="K364"/>
  <c r="K366"/>
  <c r="K368"/>
  <c r="K370"/>
  <c r="K372"/>
  <c r="K374"/>
  <c r="K376"/>
  <c r="K378"/>
  <c r="K380"/>
  <c r="K382"/>
  <c r="K384"/>
  <c r="K386"/>
  <c r="K388"/>
  <c r="K133"/>
  <c r="K135"/>
  <c r="K137"/>
  <c r="K139"/>
  <c r="K141"/>
  <c r="K143"/>
  <c r="K145"/>
  <c r="K147"/>
  <c r="K149"/>
  <c r="K151"/>
  <c r="K153"/>
  <c r="K155"/>
  <c r="K157"/>
  <c r="K159"/>
  <c r="K161"/>
  <c r="K163"/>
  <c r="K165"/>
  <c r="K167"/>
  <c r="K169"/>
  <c r="K171"/>
  <c r="K173"/>
  <c r="K175"/>
  <c r="K177"/>
  <c r="K179"/>
  <c r="K181"/>
  <c r="K183"/>
  <c r="K185"/>
  <c r="K187"/>
  <c r="K189"/>
  <c r="K191"/>
  <c r="K193"/>
  <c r="K195"/>
  <c r="K197"/>
  <c r="K199"/>
  <c r="K201"/>
  <c r="K203"/>
  <c r="K205"/>
  <c r="K207"/>
  <c r="K209"/>
  <c r="K211"/>
  <c r="K213"/>
  <c r="K215"/>
  <c r="K217"/>
  <c r="K219"/>
  <c r="K221"/>
  <c r="K223"/>
  <c r="K225"/>
  <c r="K227"/>
  <c r="K229"/>
  <c r="K231"/>
  <c r="K233"/>
  <c r="K235"/>
  <c r="K237"/>
  <c r="K239"/>
  <c r="K241"/>
  <c r="K243"/>
  <c r="K245"/>
  <c r="K247"/>
  <c r="K249"/>
  <c r="K251"/>
  <c r="K253"/>
  <c r="K255"/>
  <c r="K257"/>
  <c r="K259"/>
  <c r="K261"/>
  <c r="K263"/>
  <c r="K265"/>
  <c r="K267"/>
  <c r="K269"/>
  <c r="K271"/>
  <c r="K273"/>
  <c r="K275"/>
  <c r="K277"/>
  <c r="K279"/>
  <c r="K281"/>
  <c r="K283"/>
  <c r="K285"/>
  <c r="K287"/>
  <c r="K289"/>
  <c r="K291"/>
  <c r="K293"/>
  <c r="K295"/>
  <c r="K297"/>
  <c r="K299"/>
  <c r="K301"/>
  <c r="K303"/>
  <c r="K305"/>
  <c r="K307"/>
  <c r="K309"/>
  <c r="K311"/>
  <c r="K313"/>
  <c r="K315"/>
  <c r="K317"/>
  <c r="K319"/>
  <c r="K321"/>
  <c r="K323"/>
  <c r="K325"/>
  <c r="K327"/>
  <c r="K329"/>
  <c r="K331"/>
  <c r="K333"/>
  <c r="K335"/>
  <c r="K337"/>
  <c r="K339"/>
  <c r="K341"/>
  <c r="K343"/>
  <c r="K345"/>
  <c r="K347"/>
  <c r="K349"/>
  <c r="K351"/>
  <c r="K353"/>
  <c r="K355"/>
  <c r="K357"/>
  <c r="K359"/>
  <c r="K361"/>
  <c r="K363"/>
  <c r="K365"/>
  <c r="K367"/>
  <c r="K369"/>
  <c r="K371"/>
  <c r="K373"/>
  <c r="K375"/>
  <c r="K377"/>
  <c r="K379"/>
  <c r="K381"/>
  <c r="K383"/>
  <c r="K385"/>
  <c r="K387"/>
  <c r="K4" i="7"/>
  <c r="K3"/>
  <c r="L2" s="1"/>
  <c r="K5"/>
  <c r="K6"/>
  <c r="K8"/>
  <c r="K10"/>
  <c r="K12"/>
  <c r="K14"/>
  <c r="K16"/>
  <c r="K18"/>
  <c r="K20"/>
  <c r="K22"/>
  <c r="K24"/>
  <c r="K26"/>
  <c r="K28"/>
  <c r="K30"/>
  <c r="K32"/>
  <c r="K34"/>
  <c r="K36"/>
  <c r="K38"/>
  <c r="K40"/>
  <c r="K42"/>
  <c r="K44"/>
  <c r="K46"/>
  <c r="K48"/>
  <c r="K50"/>
  <c r="K52"/>
  <c r="K54"/>
  <c r="K56"/>
  <c r="K58"/>
  <c r="K60"/>
  <c r="K62"/>
  <c r="K64"/>
  <c r="K66"/>
  <c r="K68"/>
  <c r="K70"/>
  <c r="K72"/>
  <c r="K74"/>
  <c r="K76"/>
  <c r="K78"/>
  <c r="K80"/>
  <c r="K82"/>
  <c r="K84"/>
  <c r="K86"/>
  <c r="K88"/>
  <c r="K90"/>
  <c r="K92"/>
  <c r="K94"/>
  <c r="K96"/>
  <c r="K98"/>
  <c r="K100"/>
  <c r="K102"/>
  <c r="K104"/>
  <c r="K106"/>
  <c r="K108"/>
  <c r="K110"/>
  <c r="K112"/>
  <c r="K114"/>
  <c r="K116"/>
  <c r="K118"/>
  <c r="K120"/>
  <c r="K122"/>
  <c r="K124"/>
  <c r="K126"/>
  <c r="K128"/>
  <c r="K130"/>
  <c r="K132"/>
  <c r="K7"/>
  <c r="K9"/>
  <c r="K11"/>
  <c r="K13"/>
  <c r="K15"/>
  <c r="K17"/>
  <c r="K19"/>
  <c r="K21"/>
  <c r="K23"/>
  <c r="K25"/>
  <c r="K27"/>
  <c r="K29"/>
  <c r="K31"/>
  <c r="K33"/>
  <c r="K35"/>
  <c r="K37"/>
  <c r="K39"/>
  <c r="K41"/>
  <c r="K43"/>
  <c r="K45"/>
  <c r="K47"/>
  <c r="K49"/>
  <c r="K51"/>
  <c r="K53"/>
  <c r="K55"/>
  <c r="K57"/>
  <c r="K59"/>
  <c r="K61"/>
  <c r="K63"/>
  <c r="K65"/>
  <c r="K67"/>
  <c r="K69"/>
  <c r="K71"/>
  <c r="K73"/>
  <c r="K75"/>
  <c r="K77"/>
  <c r="K79"/>
  <c r="K81"/>
  <c r="K83"/>
  <c r="K85"/>
  <c r="K87"/>
  <c r="K89"/>
  <c r="K91"/>
  <c r="K93"/>
  <c r="K95"/>
  <c r="K97"/>
  <c r="K99"/>
  <c r="K101"/>
  <c r="K103"/>
  <c r="K105"/>
  <c r="K107"/>
  <c r="K109"/>
  <c r="K111"/>
  <c r="K113"/>
  <c r="K115"/>
  <c r="K117"/>
  <c r="K119"/>
  <c r="K121"/>
  <c r="K123"/>
  <c r="K125"/>
  <c r="K127"/>
  <c r="K129"/>
  <c r="K131"/>
  <c r="K133"/>
  <c r="K134"/>
  <c r="K136"/>
  <c r="K138"/>
  <c r="K140"/>
  <c r="K142"/>
  <c r="K144"/>
  <c r="K146"/>
  <c r="K148"/>
  <c r="K150"/>
  <c r="K152"/>
  <c r="K154"/>
  <c r="K156"/>
  <c r="K158"/>
  <c r="K160"/>
  <c r="K162"/>
  <c r="K164"/>
  <c r="K166"/>
  <c r="K168"/>
  <c r="K170"/>
  <c r="K172"/>
  <c r="K174"/>
  <c r="K176"/>
  <c r="K178"/>
  <c r="K180"/>
  <c r="K182"/>
  <c r="K184"/>
  <c r="K186"/>
  <c r="K188"/>
  <c r="K190"/>
  <c r="K192"/>
  <c r="K194"/>
  <c r="K196"/>
  <c r="K198"/>
  <c r="K200"/>
  <c r="K202"/>
  <c r="K204"/>
  <c r="K206"/>
  <c r="K208"/>
  <c r="K210"/>
  <c r="K212"/>
  <c r="K214"/>
  <c r="K216"/>
  <c r="K218"/>
  <c r="K220"/>
  <c r="K222"/>
  <c r="K224"/>
  <c r="K226"/>
  <c r="K228"/>
  <c r="K230"/>
  <c r="K232"/>
  <c r="K234"/>
  <c r="K236"/>
  <c r="K238"/>
  <c r="K240"/>
  <c r="K242"/>
  <c r="K244"/>
  <c r="K246"/>
  <c r="K248"/>
  <c r="K250"/>
  <c r="K252"/>
  <c r="K254"/>
  <c r="K256"/>
  <c r="K258"/>
  <c r="K260"/>
  <c r="K262"/>
  <c r="K264"/>
  <c r="K266"/>
  <c r="K268"/>
  <c r="K270"/>
  <c r="K272"/>
  <c r="K274"/>
  <c r="K276"/>
  <c r="K278"/>
  <c r="K280"/>
  <c r="K282"/>
  <c r="K284"/>
  <c r="K286"/>
  <c r="K288"/>
  <c r="K290"/>
  <c r="K292"/>
  <c r="K294"/>
  <c r="K296"/>
  <c r="K298"/>
  <c r="K300"/>
  <c r="K302"/>
  <c r="K304"/>
  <c r="K306"/>
  <c r="K308"/>
  <c r="K310"/>
  <c r="K312"/>
  <c r="K314"/>
  <c r="K316"/>
  <c r="K318"/>
  <c r="K320"/>
  <c r="K322"/>
  <c r="K324"/>
  <c r="K326"/>
  <c r="K328"/>
  <c r="K330"/>
  <c r="K332"/>
  <c r="K334"/>
  <c r="K336"/>
  <c r="K338"/>
  <c r="K340"/>
  <c r="K342"/>
  <c r="K344"/>
  <c r="K346"/>
  <c r="K348"/>
  <c r="K350"/>
  <c r="K352"/>
  <c r="K354"/>
  <c r="K356"/>
  <c r="K358"/>
  <c r="K360"/>
  <c r="K362"/>
  <c r="K364"/>
  <c r="K366"/>
  <c r="K368"/>
  <c r="K370"/>
  <c r="K372"/>
  <c r="K374"/>
  <c r="K376"/>
  <c r="K378"/>
  <c r="K380"/>
  <c r="K382"/>
  <c r="K384"/>
  <c r="K386"/>
  <c r="K388"/>
  <c r="K135"/>
  <c r="K137"/>
  <c r="K139"/>
  <c r="K141"/>
  <c r="K143"/>
  <c r="K145"/>
  <c r="K147"/>
  <c r="K149"/>
  <c r="K151"/>
  <c r="K153"/>
  <c r="K155"/>
  <c r="K157"/>
  <c r="K159"/>
  <c r="K161"/>
  <c r="K163"/>
  <c r="K165"/>
  <c r="K167"/>
  <c r="K169"/>
  <c r="K171"/>
  <c r="K173"/>
  <c r="K175"/>
  <c r="K177"/>
  <c r="K179"/>
  <c r="K181"/>
  <c r="K183"/>
  <c r="K185"/>
  <c r="K187"/>
  <c r="K189"/>
  <c r="K191"/>
  <c r="K193"/>
  <c r="K195"/>
  <c r="K197"/>
  <c r="K199"/>
  <c r="K201"/>
  <c r="K203"/>
  <c r="K205"/>
  <c r="K207"/>
  <c r="K209"/>
  <c r="K211"/>
  <c r="K213"/>
  <c r="K215"/>
  <c r="K217"/>
  <c r="K219"/>
  <c r="K221"/>
  <c r="K223"/>
  <c r="K225"/>
  <c r="K227"/>
  <c r="K229"/>
  <c r="K231"/>
  <c r="K233"/>
  <c r="K235"/>
  <c r="K237"/>
  <c r="K239"/>
  <c r="K241"/>
  <c r="K243"/>
  <c r="K245"/>
  <c r="K247"/>
  <c r="K249"/>
  <c r="K251"/>
  <c r="K253"/>
  <c r="K255"/>
  <c r="K257"/>
  <c r="K259"/>
  <c r="K261"/>
  <c r="K263"/>
  <c r="K265"/>
  <c r="K267"/>
  <c r="K269"/>
  <c r="K271"/>
  <c r="K273"/>
  <c r="K275"/>
  <c r="K277"/>
  <c r="K279"/>
  <c r="K281"/>
  <c r="K283"/>
  <c r="K285"/>
  <c r="K287"/>
  <c r="K289"/>
  <c r="K291"/>
  <c r="K293"/>
  <c r="K295"/>
  <c r="K297"/>
  <c r="K299"/>
  <c r="K301"/>
  <c r="K303"/>
  <c r="K305"/>
  <c r="K307"/>
  <c r="K309"/>
  <c r="K311"/>
  <c r="K313"/>
  <c r="K315"/>
  <c r="K317"/>
  <c r="K319"/>
  <c r="K321"/>
  <c r="K323"/>
  <c r="K325"/>
  <c r="K327"/>
  <c r="K329"/>
  <c r="K331"/>
  <c r="K333"/>
  <c r="K335"/>
  <c r="K337"/>
  <c r="K339"/>
  <c r="K341"/>
  <c r="K343"/>
  <c r="K345"/>
  <c r="K347"/>
  <c r="K349"/>
  <c r="K351"/>
  <c r="K353"/>
  <c r="K355"/>
  <c r="K357"/>
  <c r="K359"/>
  <c r="K361"/>
  <c r="K363"/>
  <c r="K365"/>
  <c r="K367"/>
  <c r="K369"/>
  <c r="K371"/>
  <c r="K373"/>
  <c r="K375"/>
  <c r="K377"/>
  <c r="K379"/>
  <c r="K381"/>
  <c r="K383"/>
  <c r="K385"/>
  <c r="K387"/>
  <c r="K4" i="6"/>
  <c r="K6"/>
  <c r="K8"/>
  <c r="K10"/>
  <c r="K12"/>
  <c r="K14"/>
  <c r="K16"/>
  <c r="K18"/>
  <c r="K20"/>
  <c r="K22"/>
  <c r="K24"/>
  <c r="K26"/>
  <c r="K28"/>
  <c r="K30"/>
  <c r="K32"/>
  <c r="K34"/>
  <c r="K36"/>
  <c r="K38"/>
  <c r="K40"/>
  <c r="K42"/>
  <c r="K44"/>
  <c r="K46"/>
  <c r="K48"/>
  <c r="K50"/>
  <c r="K52"/>
  <c r="K54"/>
  <c r="K56"/>
  <c r="K58"/>
  <c r="K60"/>
  <c r="K62"/>
  <c r="K64"/>
  <c r="K66"/>
  <c r="K68"/>
  <c r="K70"/>
  <c r="K72"/>
  <c r="K74"/>
  <c r="K76"/>
  <c r="K78"/>
  <c r="K80"/>
  <c r="K82"/>
  <c r="K84"/>
  <c r="K86"/>
  <c r="K88"/>
  <c r="K90"/>
  <c r="K92"/>
  <c r="K94"/>
  <c r="K96"/>
  <c r="K98"/>
  <c r="K100"/>
  <c r="K102"/>
  <c r="K104"/>
  <c r="K106"/>
  <c r="K108"/>
  <c r="K110"/>
  <c r="K112"/>
  <c r="K114"/>
  <c r="K116"/>
  <c r="K118"/>
  <c r="K120"/>
  <c r="K122"/>
  <c r="K124"/>
  <c r="K126"/>
  <c r="K128"/>
  <c r="K130"/>
  <c r="K132"/>
  <c r="K3"/>
  <c r="K5"/>
  <c r="L2" s="1"/>
  <c r="K7"/>
  <c r="K9"/>
  <c r="K11"/>
  <c r="K13"/>
  <c r="K15"/>
  <c r="K17"/>
  <c r="K19"/>
  <c r="K21"/>
  <c r="K23"/>
  <c r="K25"/>
  <c r="K27"/>
  <c r="K29"/>
  <c r="K31"/>
  <c r="K33"/>
  <c r="K35"/>
  <c r="K37"/>
  <c r="K39"/>
  <c r="K41"/>
  <c r="K43"/>
  <c r="K45"/>
  <c r="K47"/>
  <c r="K49"/>
  <c r="K51"/>
  <c r="K53"/>
  <c r="K55"/>
  <c r="K57"/>
  <c r="K59"/>
  <c r="K61"/>
  <c r="K63"/>
  <c r="K65"/>
  <c r="K67"/>
  <c r="K69"/>
  <c r="K71"/>
  <c r="K73"/>
  <c r="K75"/>
  <c r="K77"/>
  <c r="K79"/>
  <c r="K81"/>
  <c r="K83"/>
  <c r="K85"/>
  <c r="K87"/>
  <c r="K89"/>
  <c r="K91"/>
  <c r="K93"/>
  <c r="K95"/>
  <c r="K97"/>
  <c r="K99"/>
  <c r="K101"/>
  <c r="K103"/>
  <c r="K105"/>
  <c r="K107"/>
  <c r="K109"/>
  <c r="K111"/>
  <c r="K113"/>
  <c r="K115"/>
  <c r="K117"/>
  <c r="K119"/>
  <c r="K121"/>
  <c r="K123"/>
  <c r="K125"/>
  <c r="K127"/>
  <c r="K129"/>
  <c r="K131"/>
  <c r="K134"/>
  <c r="K136"/>
  <c r="K138"/>
  <c r="K140"/>
  <c r="K142"/>
  <c r="K144"/>
  <c r="K146"/>
  <c r="K148"/>
  <c r="K150"/>
  <c r="K152"/>
  <c r="K154"/>
  <c r="K156"/>
  <c r="K158"/>
  <c r="K160"/>
  <c r="K162"/>
  <c r="K164"/>
  <c r="K166"/>
  <c r="K168"/>
  <c r="K170"/>
  <c r="K172"/>
  <c r="K174"/>
  <c r="K176"/>
  <c r="K178"/>
  <c r="K180"/>
  <c r="K182"/>
  <c r="K184"/>
  <c r="K186"/>
  <c r="K188"/>
  <c r="K190"/>
  <c r="K192"/>
  <c r="K194"/>
  <c r="K196"/>
  <c r="K198"/>
  <c r="K200"/>
  <c r="K202"/>
  <c r="K204"/>
  <c r="K206"/>
  <c r="K208"/>
  <c r="K210"/>
  <c r="K212"/>
  <c r="K214"/>
  <c r="K216"/>
  <c r="K218"/>
  <c r="K220"/>
  <c r="K222"/>
  <c r="K224"/>
  <c r="K226"/>
  <c r="K228"/>
  <c r="K230"/>
  <c r="K232"/>
  <c r="K234"/>
  <c r="K236"/>
  <c r="K238"/>
  <c r="K240"/>
  <c r="K242"/>
  <c r="K244"/>
  <c r="K246"/>
  <c r="K248"/>
  <c r="K250"/>
  <c r="K252"/>
  <c r="K254"/>
  <c r="K256"/>
  <c r="K258"/>
  <c r="K260"/>
  <c r="K262"/>
  <c r="K264"/>
  <c r="K266"/>
  <c r="K268"/>
  <c r="K270"/>
  <c r="K272"/>
  <c r="K274"/>
  <c r="K276"/>
  <c r="K278"/>
  <c r="K280"/>
  <c r="K282"/>
  <c r="K284"/>
  <c r="K286"/>
  <c r="K288"/>
  <c r="K290"/>
  <c r="K292"/>
  <c r="K294"/>
  <c r="K296"/>
  <c r="K298"/>
  <c r="K300"/>
  <c r="K302"/>
  <c r="K304"/>
  <c r="K306"/>
  <c r="K308"/>
  <c r="K310"/>
  <c r="K312"/>
  <c r="K314"/>
  <c r="K316"/>
  <c r="K318"/>
  <c r="K320"/>
  <c r="K322"/>
  <c r="K324"/>
  <c r="K326"/>
  <c r="K328"/>
  <c r="K330"/>
  <c r="K332"/>
  <c r="K334"/>
  <c r="K336"/>
  <c r="K338"/>
  <c r="K340"/>
  <c r="K342"/>
  <c r="K344"/>
  <c r="K346"/>
  <c r="K348"/>
  <c r="K350"/>
  <c r="K352"/>
  <c r="K354"/>
  <c r="K356"/>
  <c r="K358"/>
  <c r="K360"/>
  <c r="K362"/>
  <c r="K364"/>
  <c r="K366"/>
  <c r="K368"/>
  <c r="K370"/>
  <c r="K372"/>
  <c r="K374"/>
  <c r="K376"/>
  <c r="K378"/>
  <c r="K380"/>
  <c r="K382"/>
  <c r="K384"/>
  <c r="K386"/>
  <c r="K388"/>
  <c r="K133"/>
  <c r="K135"/>
  <c r="K137"/>
  <c r="K139"/>
  <c r="K141"/>
  <c r="K143"/>
  <c r="K145"/>
  <c r="K147"/>
  <c r="K149"/>
  <c r="K151"/>
  <c r="K153"/>
  <c r="K155"/>
  <c r="K157"/>
  <c r="K159"/>
  <c r="K161"/>
  <c r="K163"/>
  <c r="K165"/>
  <c r="K167"/>
  <c r="K169"/>
  <c r="K171"/>
  <c r="K173"/>
  <c r="K175"/>
  <c r="K177"/>
  <c r="K179"/>
  <c r="K181"/>
  <c r="K183"/>
  <c r="K185"/>
  <c r="K187"/>
  <c r="K189"/>
  <c r="K191"/>
  <c r="K193"/>
  <c r="K195"/>
  <c r="K197"/>
  <c r="K199"/>
  <c r="K201"/>
  <c r="K203"/>
  <c r="K205"/>
  <c r="K207"/>
  <c r="K209"/>
  <c r="K211"/>
  <c r="K213"/>
  <c r="K215"/>
  <c r="K217"/>
  <c r="K219"/>
  <c r="K221"/>
  <c r="K223"/>
  <c r="K225"/>
  <c r="K227"/>
  <c r="K229"/>
  <c r="K231"/>
  <c r="K233"/>
  <c r="K235"/>
  <c r="K237"/>
  <c r="K239"/>
  <c r="K241"/>
  <c r="K243"/>
  <c r="K245"/>
  <c r="K247"/>
  <c r="K249"/>
  <c r="K251"/>
  <c r="K253"/>
  <c r="K255"/>
  <c r="K257"/>
  <c r="K259"/>
  <c r="K261"/>
  <c r="K263"/>
  <c r="K265"/>
  <c r="K267"/>
  <c r="K269"/>
  <c r="K271"/>
  <c r="K273"/>
  <c r="K275"/>
  <c r="K277"/>
  <c r="K279"/>
  <c r="K281"/>
  <c r="K283"/>
  <c r="K285"/>
  <c r="K287"/>
  <c r="K289"/>
  <c r="K291"/>
  <c r="K293"/>
  <c r="K295"/>
  <c r="K297"/>
  <c r="K299"/>
  <c r="K301"/>
  <c r="K303"/>
  <c r="K305"/>
  <c r="K307"/>
  <c r="K309"/>
  <c r="K311"/>
  <c r="K313"/>
  <c r="K315"/>
  <c r="K317"/>
  <c r="K319"/>
  <c r="K321"/>
  <c r="K323"/>
  <c r="K325"/>
  <c r="K327"/>
  <c r="K329"/>
  <c r="K331"/>
  <c r="K333"/>
  <c r="K335"/>
  <c r="K337"/>
  <c r="K339"/>
  <c r="K341"/>
  <c r="K343"/>
  <c r="K345"/>
  <c r="K347"/>
  <c r="K349"/>
  <c r="K351"/>
  <c r="K353"/>
  <c r="K355"/>
  <c r="K357"/>
  <c r="K359"/>
  <c r="K361"/>
  <c r="K363"/>
  <c r="K365"/>
  <c r="K367"/>
  <c r="K369"/>
  <c r="K371"/>
  <c r="K373"/>
  <c r="K375"/>
  <c r="K377"/>
  <c r="K379"/>
  <c r="K381"/>
  <c r="K383"/>
  <c r="K385"/>
  <c r="K387"/>
  <c r="K4" i="5"/>
  <c r="K3"/>
  <c r="L2" s="1"/>
  <c r="K5"/>
  <c r="K6"/>
  <c r="K8"/>
  <c r="K10"/>
  <c r="K12"/>
  <c r="K14"/>
  <c r="K16"/>
  <c r="K18"/>
  <c r="K20"/>
  <c r="K22"/>
  <c r="K24"/>
  <c r="K26"/>
  <c r="K28"/>
  <c r="K30"/>
  <c r="K32"/>
  <c r="K34"/>
  <c r="K36"/>
  <c r="K38"/>
  <c r="K40"/>
  <c r="K42"/>
  <c r="K44"/>
  <c r="K46"/>
  <c r="K48"/>
  <c r="K50"/>
  <c r="K52"/>
  <c r="K54"/>
  <c r="K56"/>
  <c r="K58"/>
  <c r="K60"/>
  <c r="K62"/>
  <c r="K64"/>
  <c r="K66"/>
  <c r="K68"/>
  <c r="K70"/>
  <c r="K72"/>
  <c r="K74"/>
  <c r="K76"/>
  <c r="K78"/>
  <c r="K80"/>
  <c r="K82"/>
  <c r="K84"/>
  <c r="K86"/>
  <c r="K88"/>
  <c r="K90"/>
  <c r="K92"/>
  <c r="K94"/>
  <c r="K96"/>
  <c r="K98"/>
  <c r="K100"/>
  <c r="K102"/>
  <c r="K104"/>
  <c r="K106"/>
  <c r="K108"/>
  <c r="K110"/>
  <c r="K112"/>
  <c r="K114"/>
  <c r="K116"/>
  <c r="K118"/>
  <c r="K120"/>
  <c r="K122"/>
  <c r="K124"/>
  <c r="K126"/>
  <c r="K128"/>
  <c r="K130"/>
  <c r="K132"/>
  <c r="K7"/>
  <c r="K9"/>
  <c r="K11"/>
  <c r="K13"/>
  <c r="K15"/>
  <c r="K17"/>
  <c r="K19"/>
  <c r="K21"/>
  <c r="K23"/>
  <c r="K25"/>
  <c r="K27"/>
  <c r="K29"/>
  <c r="K31"/>
  <c r="K33"/>
  <c r="K35"/>
  <c r="K37"/>
  <c r="K39"/>
  <c r="K41"/>
  <c r="K43"/>
  <c r="K45"/>
  <c r="K47"/>
  <c r="K49"/>
  <c r="K51"/>
  <c r="K53"/>
  <c r="K55"/>
  <c r="K57"/>
  <c r="K59"/>
  <c r="K61"/>
  <c r="K63"/>
  <c r="K65"/>
  <c r="K67"/>
  <c r="K69"/>
  <c r="K71"/>
  <c r="K73"/>
  <c r="K75"/>
  <c r="K77"/>
  <c r="K79"/>
  <c r="K81"/>
  <c r="K83"/>
  <c r="K85"/>
  <c r="K87"/>
  <c r="K89"/>
  <c r="K91"/>
  <c r="K93"/>
  <c r="K95"/>
  <c r="K97"/>
  <c r="K99"/>
  <c r="K101"/>
  <c r="K103"/>
  <c r="K105"/>
  <c r="K107"/>
  <c r="K109"/>
  <c r="K111"/>
  <c r="K113"/>
  <c r="K115"/>
  <c r="K117"/>
  <c r="K119"/>
  <c r="K121"/>
  <c r="K123"/>
  <c r="K125"/>
  <c r="K127"/>
  <c r="K129"/>
  <c r="K131"/>
  <c r="K133"/>
  <c r="K134"/>
  <c r="K136"/>
  <c r="K138"/>
  <c r="K140"/>
  <c r="K142"/>
  <c r="K144"/>
  <c r="K146"/>
  <c r="K148"/>
  <c r="K150"/>
  <c r="K152"/>
  <c r="K154"/>
  <c r="K156"/>
  <c r="K158"/>
  <c r="K160"/>
  <c r="K162"/>
  <c r="K164"/>
  <c r="K166"/>
  <c r="K168"/>
  <c r="K170"/>
  <c r="K172"/>
  <c r="K174"/>
  <c r="K176"/>
  <c r="K178"/>
  <c r="K180"/>
  <c r="K182"/>
  <c r="K184"/>
  <c r="K186"/>
  <c r="K188"/>
  <c r="K190"/>
  <c r="K192"/>
  <c r="K194"/>
  <c r="K196"/>
  <c r="K198"/>
  <c r="K200"/>
  <c r="K202"/>
  <c r="K204"/>
  <c r="K206"/>
  <c r="K208"/>
  <c r="K210"/>
  <c r="K212"/>
  <c r="K214"/>
  <c r="K216"/>
  <c r="K218"/>
  <c r="K220"/>
  <c r="K222"/>
  <c r="K224"/>
  <c r="K226"/>
  <c r="K228"/>
  <c r="K230"/>
  <c r="K232"/>
  <c r="K234"/>
  <c r="K236"/>
  <c r="K238"/>
  <c r="K240"/>
  <c r="K242"/>
  <c r="K244"/>
  <c r="K246"/>
  <c r="K248"/>
  <c r="K250"/>
  <c r="K252"/>
  <c r="K254"/>
  <c r="K256"/>
  <c r="K258"/>
  <c r="K260"/>
  <c r="K262"/>
  <c r="K264"/>
  <c r="K266"/>
  <c r="K268"/>
  <c r="K270"/>
  <c r="K272"/>
  <c r="K274"/>
  <c r="K276"/>
  <c r="K278"/>
  <c r="K280"/>
  <c r="K282"/>
  <c r="K284"/>
  <c r="K286"/>
  <c r="K288"/>
  <c r="K290"/>
  <c r="K292"/>
  <c r="K294"/>
  <c r="K296"/>
  <c r="K298"/>
  <c r="K300"/>
  <c r="K302"/>
  <c r="K304"/>
  <c r="K306"/>
  <c r="K308"/>
  <c r="K310"/>
  <c r="K312"/>
  <c r="K314"/>
  <c r="K316"/>
  <c r="K318"/>
  <c r="K320"/>
  <c r="K322"/>
  <c r="K324"/>
  <c r="K326"/>
  <c r="K328"/>
  <c r="K330"/>
  <c r="K332"/>
  <c r="K334"/>
  <c r="K336"/>
  <c r="K338"/>
  <c r="K340"/>
  <c r="K342"/>
  <c r="K344"/>
  <c r="K346"/>
  <c r="K348"/>
  <c r="K350"/>
  <c r="K352"/>
  <c r="K354"/>
  <c r="K356"/>
  <c r="K358"/>
  <c r="K360"/>
  <c r="K362"/>
  <c r="K364"/>
  <c r="K366"/>
  <c r="K368"/>
  <c r="K370"/>
  <c r="K372"/>
  <c r="K374"/>
  <c r="K376"/>
  <c r="K378"/>
  <c r="K380"/>
  <c r="K382"/>
  <c r="K384"/>
  <c r="K386"/>
  <c r="K388"/>
  <c r="K135"/>
  <c r="K137"/>
  <c r="K139"/>
  <c r="K141"/>
  <c r="K143"/>
  <c r="K145"/>
  <c r="K147"/>
  <c r="K149"/>
  <c r="K151"/>
  <c r="K153"/>
  <c r="K155"/>
  <c r="K157"/>
  <c r="K159"/>
  <c r="K161"/>
  <c r="K163"/>
  <c r="K165"/>
  <c r="K167"/>
  <c r="K169"/>
  <c r="K171"/>
  <c r="K173"/>
  <c r="K175"/>
  <c r="K177"/>
  <c r="K179"/>
  <c r="K181"/>
  <c r="K183"/>
  <c r="K185"/>
  <c r="K187"/>
  <c r="K189"/>
  <c r="K191"/>
  <c r="K193"/>
  <c r="K195"/>
  <c r="K197"/>
  <c r="K199"/>
  <c r="K201"/>
  <c r="K203"/>
  <c r="K205"/>
  <c r="K207"/>
  <c r="K209"/>
  <c r="K211"/>
  <c r="K213"/>
  <c r="K215"/>
  <c r="K217"/>
  <c r="K219"/>
  <c r="K221"/>
  <c r="K223"/>
  <c r="K225"/>
  <c r="K227"/>
  <c r="K229"/>
  <c r="K231"/>
  <c r="K233"/>
  <c r="K235"/>
  <c r="K237"/>
  <c r="K239"/>
  <c r="K241"/>
  <c r="K243"/>
  <c r="K245"/>
  <c r="K247"/>
  <c r="K249"/>
  <c r="K251"/>
  <c r="K253"/>
  <c r="K255"/>
  <c r="K257"/>
  <c r="K259"/>
  <c r="K261"/>
  <c r="K263"/>
  <c r="K265"/>
  <c r="K267"/>
  <c r="K269"/>
  <c r="K271"/>
  <c r="K273"/>
  <c r="K275"/>
  <c r="K277"/>
  <c r="K279"/>
  <c r="K281"/>
  <c r="K283"/>
  <c r="K285"/>
  <c r="K287"/>
  <c r="K289"/>
  <c r="K291"/>
  <c r="K293"/>
  <c r="K295"/>
  <c r="K297"/>
  <c r="K299"/>
  <c r="K301"/>
  <c r="K303"/>
  <c r="K305"/>
  <c r="K307"/>
  <c r="K309"/>
  <c r="K311"/>
  <c r="K313"/>
  <c r="K315"/>
  <c r="K317"/>
  <c r="K319"/>
  <c r="K321"/>
  <c r="K323"/>
  <c r="K325"/>
  <c r="K327"/>
  <c r="K329"/>
  <c r="K331"/>
  <c r="K333"/>
  <c r="K335"/>
  <c r="K337"/>
  <c r="K339"/>
  <c r="K341"/>
  <c r="K343"/>
  <c r="K345"/>
  <c r="K347"/>
  <c r="K349"/>
  <c r="K351"/>
  <c r="K353"/>
  <c r="K355"/>
  <c r="K357"/>
  <c r="K359"/>
  <c r="K361"/>
  <c r="K363"/>
  <c r="K365"/>
  <c r="K367"/>
  <c r="K369"/>
  <c r="K371"/>
  <c r="K373"/>
  <c r="K375"/>
  <c r="K377"/>
  <c r="K379"/>
  <c r="K381"/>
  <c r="K383"/>
  <c r="K385"/>
  <c r="K387"/>
  <c r="K4" i="4"/>
  <c r="K6"/>
  <c r="K8"/>
  <c r="K10"/>
  <c r="K12"/>
  <c r="K14"/>
  <c r="K16"/>
  <c r="K18"/>
  <c r="K20"/>
  <c r="K22"/>
  <c r="K24"/>
  <c r="K26"/>
  <c r="K28"/>
  <c r="K30"/>
  <c r="K32"/>
  <c r="K34"/>
  <c r="K36"/>
  <c r="K38"/>
  <c r="K40"/>
  <c r="K42"/>
  <c r="K44"/>
  <c r="K46"/>
  <c r="K48"/>
  <c r="K50"/>
  <c r="K52"/>
  <c r="K54"/>
  <c r="K56"/>
  <c r="K58"/>
  <c r="K60"/>
  <c r="K62"/>
  <c r="K64"/>
  <c r="K66"/>
  <c r="K68"/>
  <c r="K70"/>
  <c r="K72"/>
  <c r="K74"/>
  <c r="K76"/>
  <c r="K78"/>
  <c r="K80"/>
  <c r="K82"/>
  <c r="K84"/>
  <c r="K86"/>
  <c r="K88"/>
  <c r="K90"/>
  <c r="K92"/>
  <c r="K94"/>
  <c r="K96"/>
  <c r="K98"/>
  <c r="K100"/>
  <c r="K102"/>
  <c r="K104"/>
  <c r="K106"/>
  <c r="K108"/>
  <c r="K110"/>
  <c r="K112"/>
  <c r="K114"/>
  <c r="K116"/>
  <c r="K118"/>
  <c r="K120"/>
  <c r="K122"/>
  <c r="K124"/>
  <c r="K126"/>
  <c r="K128"/>
  <c r="K130"/>
  <c r="K132"/>
  <c r="K3"/>
  <c r="L2" s="1"/>
  <c r="K5"/>
  <c r="K7"/>
  <c r="K9"/>
  <c r="K11"/>
  <c r="K13"/>
  <c r="K15"/>
  <c r="K17"/>
  <c r="K19"/>
  <c r="K21"/>
  <c r="K23"/>
  <c r="K25"/>
  <c r="K27"/>
  <c r="K29"/>
  <c r="K31"/>
  <c r="K33"/>
  <c r="K35"/>
  <c r="K37"/>
  <c r="K39"/>
  <c r="K41"/>
  <c r="K43"/>
  <c r="K45"/>
  <c r="K47"/>
  <c r="K49"/>
  <c r="K51"/>
  <c r="K53"/>
  <c r="K55"/>
  <c r="K57"/>
  <c r="K59"/>
  <c r="K61"/>
  <c r="K63"/>
  <c r="K65"/>
  <c r="K67"/>
  <c r="K69"/>
  <c r="K71"/>
  <c r="K73"/>
  <c r="K75"/>
  <c r="K77"/>
  <c r="K79"/>
  <c r="K81"/>
  <c r="K83"/>
  <c r="K85"/>
  <c r="K87"/>
  <c r="K89"/>
  <c r="K91"/>
  <c r="K93"/>
  <c r="K95"/>
  <c r="K97"/>
  <c r="K99"/>
  <c r="K101"/>
  <c r="K103"/>
  <c r="K105"/>
  <c r="K107"/>
  <c r="K109"/>
  <c r="K111"/>
  <c r="K113"/>
  <c r="K115"/>
  <c r="K117"/>
  <c r="K119"/>
  <c r="K121"/>
  <c r="K123"/>
  <c r="K125"/>
  <c r="K127"/>
  <c r="K129"/>
  <c r="K131"/>
  <c r="K134"/>
  <c r="K136"/>
  <c r="K138"/>
  <c r="K140"/>
  <c r="K142"/>
  <c r="K144"/>
  <c r="K146"/>
  <c r="K148"/>
  <c r="K150"/>
  <c r="K152"/>
  <c r="K154"/>
  <c r="K156"/>
  <c r="K158"/>
  <c r="K160"/>
  <c r="K162"/>
  <c r="K164"/>
  <c r="K166"/>
  <c r="K168"/>
  <c r="K170"/>
  <c r="K172"/>
  <c r="K174"/>
  <c r="K176"/>
  <c r="K178"/>
  <c r="K180"/>
  <c r="K182"/>
  <c r="K184"/>
  <c r="K186"/>
  <c r="K188"/>
  <c r="K190"/>
  <c r="K192"/>
  <c r="K194"/>
  <c r="K196"/>
  <c r="K198"/>
  <c r="K200"/>
  <c r="K202"/>
  <c r="K204"/>
  <c r="K206"/>
  <c r="K208"/>
  <c r="K210"/>
  <c r="K212"/>
  <c r="K214"/>
  <c r="K216"/>
  <c r="K218"/>
  <c r="K220"/>
  <c r="K222"/>
  <c r="K224"/>
  <c r="K226"/>
  <c r="K228"/>
  <c r="K230"/>
  <c r="K232"/>
  <c r="K234"/>
  <c r="K236"/>
  <c r="K238"/>
  <c r="K240"/>
  <c r="K242"/>
  <c r="K244"/>
  <c r="K246"/>
  <c r="K248"/>
  <c r="K250"/>
  <c r="K252"/>
  <c r="K254"/>
  <c r="K256"/>
  <c r="K258"/>
  <c r="K260"/>
  <c r="K262"/>
  <c r="K264"/>
  <c r="K266"/>
  <c r="K268"/>
  <c r="K270"/>
  <c r="K272"/>
  <c r="K274"/>
  <c r="K276"/>
  <c r="K278"/>
  <c r="K280"/>
  <c r="K282"/>
  <c r="K284"/>
  <c r="K286"/>
  <c r="K288"/>
  <c r="K290"/>
  <c r="K292"/>
  <c r="K294"/>
  <c r="K296"/>
  <c r="K298"/>
  <c r="K300"/>
  <c r="K302"/>
  <c r="K304"/>
  <c r="K306"/>
  <c r="K308"/>
  <c r="K310"/>
  <c r="K312"/>
  <c r="K314"/>
  <c r="K316"/>
  <c r="K318"/>
  <c r="K320"/>
  <c r="K322"/>
  <c r="K324"/>
  <c r="K326"/>
  <c r="K328"/>
  <c r="K330"/>
  <c r="K332"/>
  <c r="K334"/>
  <c r="K336"/>
  <c r="K338"/>
  <c r="K340"/>
  <c r="K342"/>
  <c r="K344"/>
  <c r="K346"/>
  <c r="K348"/>
  <c r="K350"/>
  <c r="K352"/>
  <c r="K354"/>
  <c r="K356"/>
  <c r="K358"/>
  <c r="K360"/>
  <c r="K362"/>
  <c r="K364"/>
  <c r="K366"/>
  <c r="K368"/>
  <c r="K370"/>
  <c r="K372"/>
  <c r="K374"/>
  <c r="K376"/>
  <c r="K378"/>
  <c r="K380"/>
  <c r="K382"/>
  <c r="K384"/>
  <c r="K386"/>
  <c r="K388"/>
  <c r="K133"/>
  <c r="K135"/>
  <c r="K137"/>
  <c r="K139"/>
  <c r="K141"/>
  <c r="K143"/>
  <c r="K145"/>
  <c r="K147"/>
  <c r="K149"/>
  <c r="K151"/>
  <c r="K153"/>
  <c r="K155"/>
  <c r="K157"/>
  <c r="K159"/>
  <c r="K161"/>
  <c r="K163"/>
  <c r="K165"/>
  <c r="K167"/>
  <c r="K169"/>
  <c r="K171"/>
  <c r="K173"/>
  <c r="K175"/>
  <c r="K177"/>
  <c r="K179"/>
  <c r="K181"/>
  <c r="K183"/>
  <c r="K185"/>
  <c r="K187"/>
  <c r="K189"/>
  <c r="K191"/>
  <c r="K193"/>
  <c r="K195"/>
  <c r="K197"/>
  <c r="K199"/>
  <c r="K201"/>
  <c r="K203"/>
  <c r="K205"/>
  <c r="K207"/>
  <c r="K209"/>
  <c r="K211"/>
  <c r="K213"/>
  <c r="K215"/>
  <c r="K217"/>
  <c r="K219"/>
  <c r="K221"/>
  <c r="K223"/>
  <c r="K225"/>
  <c r="K227"/>
  <c r="K229"/>
  <c r="K231"/>
  <c r="K233"/>
  <c r="K235"/>
  <c r="K237"/>
  <c r="K239"/>
  <c r="K241"/>
  <c r="K243"/>
  <c r="K245"/>
  <c r="K247"/>
  <c r="K249"/>
  <c r="K251"/>
  <c r="K253"/>
  <c r="K255"/>
  <c r="K257"/>
  <c r="K259"/>
  <c r="K261"/>
  <c r="K263"/>
  <c r="K265"/>
  <c r="K267"/>
  <c r="K269"/>
  <c r="K271"/>
  <c r="K273"/>
  <c r="K275"/>
  <c r="K277"/>
  <c r="K279"/>
  <c r="K281"/>
  <c r="K283"/>
  <c r="K285"/>
  <c r="K287"/>
  <c r="K289"/>
  <c r="K291"/>
  <c r="K293"/>
  <c r="K295"/>
  <c r="K297"/>
  <c r="K299"/>
  <c r="K301"/>
  <c r="K303"/>
  <c r="K305"/>
  <c r="K307"/>
  <c r="K309"/>
  <c r="K311"/>
  <c r="K313"/>
  <c r="K315"/>
  <c r="K317"/>
  <c r="K319"/>
  <c r="K321"/>
  <c r="K323"/>
  <c r="K325"/>
  <c r="K327"/>
  <c r="K329"/>
  <c r="K331"/>
  <c r="K333"/>
  <c r="K335"/>
  <c r="K337"/>
  <c r="K339"/>
  <c r="K341"/>
  <c r="K343"/>
  <c r="K345"/>
  <c r="K347"/>
  <c r="K349"/>
  <c r="K351"/>
  <c r="K353"/>
  <c r="K355"/>
  <c r="K357"/>
  <c r="K359"/>
  <c r="K361"/>
  <c r="K363"/>
  <c r="K365"/>
  <c r="K367"/>
  <c r="K369"/>
  <c r="K371"/>
  <c r="K373"/>
  <c r="K375"/>
  <c r="K377"/>
  <c r="K379"/>
  <c r="K381"/>
  <c r="K383"/>
  <c r="K385"/>
  <c r="K387"/>
  <c r="F10" i="37"/>
  <c r="K403" i="4" l="1"/>
  <c r="J404"/>
  <c r="K390" i="5"/>
  <c r="J391"/>
  <c r="K393" i="6"/>
  <c r="J394"/>
  <c r="K443" i="7"/>
  <c r="J444"/>
  <c r="K391"/>
  <c r="J392"/>
  <c r="K392" i="8"/>
  <c r="J393"/>
  <c r="K520" i="9"/>
  <c r="J521"/>
  <c r="K391"/>
  <c r="J392"/>
  <c r="K391" i="12"/>
  <c r="J392"/>
  <c r="K400" i="10"/>
  <c r="J401"/>
  <c r="B81" i="34"/>
  <c r="B63"/>
  <c r="B76" s="1"/>
  <c r="B49"/>
  <c r="C47"/>
  <c r="B44"/>
  <c r="B43"/>
  <c r="B42"/>
  <c r="B41"/>
  <c r="B57" s="1"/>
  <c r="B40"/>
  <c r="B39"/>
  <c r="B38"/>
  <c r="B37"/>
  <c r="B69" s="1"/>
  <c r="B36"/>
  <c r="B35"/>
  <c r="B67" s="1"/>
  <c r="B34"/>
  <c r="B33"/>
  <c r="B20"/>
  <c r="B45" s="1"/>
  <c r="B63" i="33"/>
  <c r="B79" s="1"/>
  <c r="C79" s="1"/>
  <c r="D79" s="1"/>
  <c r="E79" s="1"/>
  <c r="F79" s="1"/>
  <c r="G79" s="1"/>
  <c r="H79" s="1"/>
  <c r="I79" s="1"/>
  <c r="J79" s="1"/>
  <c r="K79" s="1"/>
  <c r="C47"/>
  <c r="D47" s="1"/>
  <c r="E47" s="1"/>
  <c r="F47" s="1"/>
  <c r="G47" s="1"/>
  <c r="H47" s="1"/>
  <c r="I47" s="1"/>
  <c r="J47" s="1"/>
  <c r="K47" s="1"/>
  <c r="B44"/>
  <c r="B92" s="1"/>
  <c r="B43"/>
  <c r="B42"/>
  <c r="B90" s="1"/>
  <c r="B41"/>
  <c r="B40"/>
  <c r="B39"/>
  <c r="B38"/>
  <c r="B37"/>
  <c r="B36"/>
  <c r="B35"/>
  <c r="B34"/>
  <c r="B33"/>
  <c r="B20"/>
  <c r="B45" s="1"/>
  <c r="B63" i="32"/>
  <c r="B79" s="1"/>
  <c r="C79" s="1"/>
  <c r="D79" s="1"/>
  <c r="E79" s="1"/>
  <c r="F79" s="1"/>
  <c r="G79" s="1"/>
  <c r="H79" s="1"/>
  <c r="I79" s="1"/>
  <c r="J79" s="1"/>
  <c r="K79" s="1"/>
  <c r="C47"/>
  <c r="D47" s="1"/>
  <c r="E47" s="1"/>
  <c r="F47" s="1"/>
  <c r="G47" s="1"/>
  <c r="H47" s="1"/>
  <c r="I47" s="1"/>
  <c r="J47" s="1"/>
  <c r="K47" s="1"/>
  <c r="B44"/>
  <c r="B92" s="1"/>
  <c r="B43"/>
  <c r="B75" s="1"/>
  <c r="B42"/>
  <c r="B90" s="1"/>
  <c r="B41"/>
  <c r="B73" s="1"/>
  <c r="B40"/>
  <c r="B39"/>
  <c r="B38"/>
  <c r="B37"/>
  <c r="B36"/>
  <c r="B35"/>
  <c r="B34"/>
  <c r="B33"/>
  <c r="B20"/>
  <c r="B45" s="1"/>
  <c r="B63" i="31"/>
  <c r="B79" s="1"/>
  <c r="C79" s="1"/>
  <c r="D79" s="1"/>
  <c r="E79" s="1"/>
  <c r="F79" s="1"/>
  <c r="G79" s="1"/>
  <c r="H79" s="1"/>
  <c r="I79" s="1"/>
  <c r="J79" s="1"/>
  <c r="K79" s="1"/>
  <c r="C47"/>
  <c r="D47" s="1"/>
  <c r="E47" s="1"/>
  <c r="F47" s="1"/>
  <c r="G47" s="1"/>
  <c r="H47" s="1"/>
  <c r="I47" s="1"/>
  <c r="J47" s="1"/>
  <c r="K47" s="1"/>
  <c r="B44"/>
  <c r="B92" s="1"/>
  <c r="B43"/>
  <c r="B42"/>
  <c r="B90" s="1"/>
  <c r="B41"/>
  <c r="B40"/>
  <c r="B39"/>
  <c r="B38"/>
  <c r="B37"/>
  <c r="B36"/>
  <c r="B35"/>
  <c r="B34"/>
  <c r="B33"/>
  <c r="B20"/>
  <c r="B45" s="1"/>
  <c r="B81" i="30"/>
  <c r="B63"/>
  <c r="B57"/>
  <c r="B49"/>
  <c r="C47"/>
  <c r="B44"/>
  <c r="B43"/>
  <c r="B42"/>
  <c r="B41"/>
  <c r="B40"/>
  <c r="B39"/>
  <c r="B38"/>
  <c r="B37"/>
  <c r="B69" s="1"/>
  <c r="B36"/>
  <c r="B35"/>
  <c r="B67" s="1"/>
  <c r="B34"/>
  <c r="B33"/>
  <c r="B20"/>
  <c r="B45" s="1"/>
  <c r="B63" i="29"/>
  <c r="B79" s="1"/>
  <c r="C79" s="1"/>
  <c r="D79" s="1"/>
  <c r="E79" s="1"/>
  <c r="F79" s="1"/>
  <c r="G79" s="1"/>
  <c r="H79" s="1"/>
  <c r="I79" s="1"/>
  <c r="J79" s="1"/>
  <c r="K79" s="1"/>
  <c r="C47"/>
  <c r="D47" s="1"/>
  <c r="E47" s="1"/>
  <c r="F47" s="1"/>
  <c r="G47" s="1"/>
  <c r="H47" s="1"/>
  <c r="I47" s="1"/>
  <c r="J47" s="1"/>
  <c r="K47" s="1"/>
  <c r="B44"/>
  <c r="B43"/>
  <c r="B91" s="1"/>
  <c r="B42"/>
  <c r="B41"/>
  <c r="B40"/>
  <c r="B39"/>
  <c r="B71" s="1"/>
  <c r="B38"/>
  <c r="B37"/>
  <c r="B69" s="1"/>
  <c r="B36"/>
  <c r="B35"/>
  <c r="B67" s="1"/>
  <c r="B34"/>
  <c r="B33"/>
  <c r="B65" s="1"/>
  <c r="B20"/>
  <c r="B45" s="1"/>
  <c r="B63" i="28"/>
  <c r="B79" s="1"/>
  <c r="C79" s="1"/>
  <c r="D79" s="1"/>
  <c r="E79" s="1"/>
  <c r="F79" s="1"/>
  <c r="G79" s="1"/>
  <c r="H79" s="1"/>
  <c r="I79" s="1"/>
  <c r="J79" s="1"/>
  <c r="K79" s="1"/>
  <c r="C47"/>
  <c r="D47" s="1"/>
  <c r="E47" s="1"/>
  <c r="F47" s="1"/>
  <c r="G47" s="1"/>
  <c r="H47" s="1"/>
  <c r="I47" s="1"/>
  <c r="J47" s="1"/>
  <c r="K47" s="1"/>
  <c r="B44"/>
  <c r="B92" s="1"/>
  <c r="B43"/>
  <c r="B42"/>
  <c r="B90" s="1"/>
  <c r="B41"/>
  <c r="B40"/>
  <c r="B39"/>
  <c r="B38"/>
  <c r="B37"/>
  <c r="B36"/>
  <c r="B35"/>
  <c r="B34"/>
  <c r="B33"/>
  <c r="B20"/>
  <c r="B45" s="1"/>
  <c r="B63" i="27"/>
  <c r="B79" s="1"/>
  <c r="C79" s="1"/>
  <c r="D79" s="1"/>
  <c r="E79" s="1"/>
  <c r="F79" s="1"/>
  <c r="G79" s="1"/>
  <c r="H79" s="1"/>
  <c r="I79" s="1"/>
  <c r="J79" s="1"/>
  <c r="K79" s="1"/>
  <c r="C47"/>
  <c r="D47" s="1"/>
  <c r="E47" s="1"/>
  <c r="F47" s="1"/>
  <c r="G47" s="1"/>
  <c r="H47" s="1"/>
  <c r="I47" s="1"/>
  <c r="J47" s="1"/>
  <c r="K47" s="1"/>
  <c r="B44"/>
  <c r="B92" s="1"/>
  <c r="B43"/>
  <c r="B42"/>
  <c r="B90" s="1"/>
  <c r="B41"/>
  <c r="B40"/>
  <c r="B39"/>
  <c r="B38"/>
  <c r="B37"/>
  <c r="B36"/>
  <c r="B35"/>
  <c r="B34"/>
  <c r="B33"/>
  <c r="B20"/>
  <c r="B45" s="1"/>
  <c r="B63" i="26"/>
  <c r="B79" s="1"/>
  <c r="C79" s="1"/>
  <c r="D79" s="1"/>
  <c r="E79" s="1"/>
  <c r="F79" s="1"/>
  <c r="G79" s="1"/>
  <c r="H79" s="1"/>
  <c r="I79" s="1"/>
  <c r="J79" s="1"/>
  <c r="K79" s="1"/>
  <c r="C47"/>
  <c r="D47" s="1"/>
  <c r="E47" s="1"/>
  <c r="F47" s="1"/>
  <c r="G47" s="1"/>
  <c r="H47" s="1"/>
  <c r="I47" s="1"/>
  <c r="J47" s="1"/>
  <c r="K47" s="1"/>
  <c r="B44"/>
  <c r="B92" s="1"/>
  <c r="B43"/>
  <c r="B42"/>
  <c r="B90" s="1"/>
  <c r="B41"/>
  <c r="B40"/>
  <c r="B39"/>
  <c r="B38"/>
  <c r="B37"/>
  <c r="B36"/>
  <c r="B35"/>
  <c r="B34"/>
  <c r="B33"/>
  <c r="B20"/>
  <c r="B45" s="1"/>
  <c r="B63" i="25"/>
  <c r="B79" s="1"/>
  <c r="C79" s="1"/>
  <c r="D79" s="1"/>
  <c r="E79" s="1"/>
  <c r="F79" s="1"/>
  <c r="G79" s="1"/>
  <c r="H79" s="1"/>
  <c r="I79" s="1"/>
  <c r="J79" s="1"/>
  <c r="K79" s="1"/>
  <c r="C47"/>
  <c r="D47" s="1"/>
  <c r="E47" s="1"/>
  <c r="F47" s="1"/>
  <c r="G47" s="1"/>
  <c r="H47" s="1"/>
  <c r="I47" s="1"/>
  <c r="J47" s="1"/>
  <c r="K47" s="1"/>
  <c r="B44"/>
  <c r="B92" s="1"/>
  <c r="B43"/>
  <c r="B42"/>
  <c r="B90" s="1"/>
  <c r="B41"/>
  <c r="B40"/>
  <c r="B39"/>
  <c r="B38"/>
  <c r="B37"/>
  <c r="B36"/>
  <c r="B35"/>
  <c r="B34"/>
  <c r="B33"/>
  <c r="B20"/>
  <c r="B45" s="1"/>
  <c r="B63" i="24"/>
  <c r="B73" s="1"/>
  <c r="C47"/>
  <c r="D47" s="1"/>
  <c r="E47" s="1"/>
  <c r="F47" s="1"/>
  <c r="G47" s="1"/>
  <c r="H47" s="1"/>
  <c r="I47" s="1"/>
  <c r="J47" s="1"/>
  <c r="K47" s="1"/>
  <c r="B44"/>
  <c r="B60" s="1"/>
  <c r="B43"/>
  <c r="B91" s="1"/>
  <c r="B42"/>
  <c r="B74" s="1"/>
  <c r="B41"/>
  <c r="B89" s="1"/>
  <c r="B40"/>
  <c r="B56" s="1"/>
  <c r="B39"/>
  <c r="B38"/>
  <c r="B70" s="1"/>
  <c r="B37"/>
  <c r="B36"/>
  <c r="B52" s="1"/>
  <c r="B35"/>
  <c r="B34"/>
  <c r="B66" s="1"/>
  <c r="B33"/>
  <c r="B20"/>
  <c r="B45" s="1"/>
  <c r="B63" i="23"/>
  <c r="B79" s="1"/>
  <c r="C79" s="1"/>
  <c r="D79" s="1"/>
  <c r="E79" s="1"/>
  <c r="F79" s="1"/>
  <c r="G79" s="1"/>
  <c r="H79" s="1"/>
  <c r="I79" s="1"/>
  <c r="J79" s="1"/>
  <c r="K79" s="1"/>
  <c r="C47"/>
  <c r="D47" s="1"/>
  <c r="E47" s="1"/>
  <c r="F47" s="1"/>
  <c r="G47" s="1"/>
  <c r="H47" s="1"/>
  <c r="I47" s="1"/>
  <c r="J47" s="1"/>
  <c r="K47" s="1"/>
  <c r="B44"/>
  <c r="B92" s="1"/>
  <c r="B43"/>
  <c r="B42"/>
  <c r="B90" s="1"/>
  <c r="B41"/>
  <c r="B40"/>
  <c r="B39"/>
  <c r="B38"/>
  <c r="B37"/>
  <c r="B36"/>
  <c r="B35"/>
  <c r="B34"/>
  <c r="B33"/>
  <c r="B20"/>
  <c r="B45" s="1"/>
  <c r="B63" i="22"/>
  <c r="B79" s="1"/>
  <c r="C79" s="1"/>
  <c r="D79" s="1"/>
  <c r="E79" s="1"/>
  <c r="F79" s="1"/>
  <c r="G79" s="1"/>
  <c r="H79" s="1"/>
  <c r="I79" s="1"/>
  <c r="J79" s="1"/>
  <c r="K79" s="1"/>
  <c r="C47"/>
  <c r="D47" s="1"/>
  <c r="E47" s="1"/>
  <c r="F47" s="1"/>
  <c r="G47" s="1"/>
  <c r="H47" s="1"/>
  <c r="I47" s="1"/>
  <c r="J47" s="1"/>
  <c r="K47" s="1"/>
  <c r="B45"/>
  <c r="B44"/>
  <c r="B92" s="1"/>
  <c r="B43"/>
  <c r="B42"/>
  <c r="B90" s="1"/>
  <c r="B41"/>
  <c r="B40"/>
  <c r="B88" s="1"/>
  <c r="B39"/>
  <c r="B38"/>
  <c r="B86" s="1"/>
  <c r="B37"/>
  <c r="B36"/>
  <c r="B84" s="1"/>
  <c r="B35"/>
  <c r="B34"/>
  <c r="B82" s="1"/>
  <c r="B33"/>
  <c r="B20"/>
  <c r="C297" i="13"/>
  <c r="D297" s="1"/>
  <c r="C255"/>
  <c r="D255" s="1"/>
  <c r="C296"/>
  <c r="D296" s="1"/>
  <c r="C129" i="12"/>
  <c r="D129" s="1"/>
  <c r="C307"/>
  <c r="D307" s="1"/>
  <c r="C128"/>
  <c r="D128" s="1"/>
  <c r="C306"/>
  <c r="D306" s="1"/>
  <c r="C305"/>
  <c r="D305" s="1"/>
  <c r="C370"/>
  <c r="D370" s="1"/>
  <c r="C159" i="11"/>
  <c r="D159" s="1"/>
  <c r="C158"/>
  <c r="D158" s="1"/>
  <c r="C315"/>
  <c r="D315" s="1"/>
  <c r="C157"/>
  <c r="D157" s="1"/>
  <c r="C314"/>
  <c r="D314" s="1"/>
  <c r="C313"/>
  <c r="D313" s="1"/>
  <c r="C312"/>
  <c r="D312" s="1"/>
  <c r="C311"/>
  <c r="D311" s="1"/>
  <c r="C156"/>
  <c r="D156" s="1"/>
  <c r="C152" i="10"/>
  <c r="D152" s="1"/>
  <c r="C367"/>
  <c r="D367" s="1"/>
  <c r="C473"/>
  <c r="D473" s="1"/>
  <c r="C151"/>
  <c r="D151" s="1"/>
  <c r="C150"/>
  <c r="D150" s="1"/>
  <c r="C366"/>
  <c r="D366" s="1"/>
  <c r="C439"/>
  <c r="D439" s="1"/>
  <c r="C365"/>
  <c r="D365" s="1"/>
  <c r="C509" i="9"/>
  <c r="D509" s="1"/>
  <c r="C439"/>
  <c r="D439" s="1"/>
  <c r="C230"/>
  <c r="D230" s="1"/>
  <c r="C508"/>
  <c r="D508" s="1"/>
  <c r="C438"/>
  <c r="D438" s="1"/>
  <c r="C437"/>
  <c r="D437" s="1"/>
  <c r="C331" i="8"/>
  <c r="D331" s="1"/>
  <c r="C330"/>
  <c r="D330" s="1"/>
  <c r="C392"/>
  <c r="D392" s="1"/>
  <c r="C4" i="7"/>
  <c r="D4" s="1"/>
  <c r="C187"/>
  <c r="D187" s="1"/>
  <c r="C186"/>
  <c r="D186" s="1"/>
  <c r="C185"/>
  <c r="D185" s="1"/>
  <c r="C127" i="12"/>
  <c r="D127" s="1"/>
  <c r="C229" i="9"/>
  <c r="D229" s="1"/>
  <c r="C384" i="7"/>
  <c r="D384" s="1"/>
  <c r="C402" i="6"/>
  <c r="D402" s="1"/>
  <c r="C560" i="5"/>
  <c r="D560" s="1"/>
  <c r="C366" i="4"/>
  <c r="D366" s="1"/>
  <c r="C215" i="14"/>
  <c r="D215" s="1"/>
  <c r="C295" i="13"/>
  <c r="D295" s="1"/>
  <c r="C342"/>
  <c r="D342" s="1"/>
  <c r="C294"/>
  <c r="D294" s="1"/>
  <c r="C378" i="12"/>
  <c r="D378" s="1"/>
  <c r="C369"/>
  <c r="D369" s="1"/>
  <c r="C368"/>
  <c r="D368" s="1"/>
  <c r="C155" i="11"/>
  <c r="D155" s="1"/>
  <c r="C361"/>
  <c r="D361" s="1"/>
  <c r="C474" i="10"/>
  <c r="D474" s="1"/>
  <c r="C364"/>
  <c r="D364" s="1"/>
  <c r="C363"/>
  <c r="D363" s="1"/>
  <c r="C362"/>
  <c r="D362" s="1"/>
  <c r="C472"/>
  <c r="D472" s="1"/>
  <c r="C507" i="9"/>
  <c r="D507" s="1"/>
  <c r="C506"/>
  <c r="D506" s="1"/>
  <c r="C521"/>
  <c r="D521" s="1"/>
  <c r="C436"/>
  <c r="D436" s="1"/>
  <c r="C505"/>
  <c r="D505" s="1"/>
  <c r="C520"/>
  <c r="D520" s="1"/>
  <c r="C383" i="7"/>
  <c r="D383" s="1"/>
  <c r="C472"/>
  <c r="D472" s="1"/>
  <c r="C196" i="6"/>
  <c r="D196" s="1"/>
  <c r="C195"/>
  <c r="D195" s="1"/>
  <c r="C559" i="5"/>
  <c r="D559" s="1"/>
  <c r="C214" i="14"/>
  <c r="D214" s="1"/>
  <c r="C275"/>
  <c r="D275" s="1"/>
  <c r="C213"/>
  <c r="D213" s="1"/>
  <c r="C284"/>
  <c r="D284" s="1"/>
  <c r="C120"/>
  <c r="D120" s="1"/>
  <c r="C119"/>
  <c r="D119" s="1"/>
  <c r="C212"/>
  <c r="D212" s="1"/>
  <c r="C211"/>
  <c r="D211" s="1"/>
  <c r="C271"/>
  <c r="D271" s="1"/>
  <c r="C274"/>
  <c r="D274" s="1"/>
  <c r="C118"/>
  <c r="D118" s="1"/>
  <c r="C210"/>
  <c r="D210" s="1"/>
  <c r="C131" i="13"/>
  <c r="D131" s="1"/>
  <c r="C130"/>
  <c r="D130" s="1"/>
  <c r="C129"/>
  <c r="D129" s="1"/>
  <c r="C128"/>
  <c r="D128" s="1"/>
  <c r="C127"/>
  <c r="D127" s="1"/>
  <c r="C310"/>
  <c r="D310" s="1"/>
  <c r="C367" i="12"/>
  <c r="D367" s="1"/>
  <c r="C366"/>
  <c r="D366" s="1"/>
  <c r="C371"/>
  <c r="D371" s="1"/>
  <c r="C126"/>
  <c r="D126" s="1"/>
  <c r="C365"/>
  <c r="D365" s="1"/>
  <c r="C304"/>
  <c r="D304" s="1"/>
  <c r="C364"/>
  <c r="D364" s="1"/>
  <c r="C303"/>
  <c r="D303" s="1"/>
  <c r="C302"/>
  <c r="D302" s="1"/>
  <c r="C125"/>
  <c r="D125" s="1"/>
  <c r="C301"/>
  <c r="D301" s="1"/>
  <c r="C392"/>
  <c r="D392" s="1"/>
  <c r="C300"/>
  <c r="D300" s="1"/>
  <c r="C299"/>
  <c r="D299" s="1"/>
  <c r="C298"/>
  <c r="D298" s="1"/>
  <c r="C310" i="11"/>
  <c r="D310" s="1"/>
  <c r="C360"/>
  <c r="D360" s="1"/>
  <c r="C309"/>
  <c r="D309" s="1"/>
  <c r="C308"/>
  <c r="D308" s="1"/>
  <c r="C359"/>
  <c r="D359" s="1"/>
  <c r="C307"/>
  <c r="D307" s="1"/>
  <c r="C154"/>
  <c r="D154" s="1"/>
  <c r="C358"/>
  <c r="D358" s="1"/>
  <c r="C149" i="10"/>
  <c r="D149" s="1"/>
  <c r="C361"/>
  <c r="D361" s="1"/>
  <c r="C360"/>
  <c r="D360" s="1"/>
  <c r="C359"/>
  <c r="D359" s="1"/>
  <c r="C358"/>
  <c r="D358" s="1"/>
  <c r="C438"/>
  <c r="D438" s="1"/>
  <c r="C450"/>
  <c r="D450" s="1"/>
  <c r="C437"/>
  <c r="D437" s="1"/>
  <c r="C357"/>
  <c r="D357" s="1"/>
  <c r="C148"/>
  <c r="D148" s="1"/>
  <c r="C436"/>
  <c r="D436" s="1"/>
  <c r="C504" i="9"/>
  <c r="D504" s="1"/>
  <c r="C435"/>
  <c r="D435" s="1"/>
  <c r="C434"/>
  <c r="D434" s="1"/>
  <c r="C228"/>
  <c r="D228" s="1"/>
  <c r="C227"/>
  <c r="D227" s="1"/>
  <c r="C226"/>
  <c r="D226" s="1"/>
  <c r="C225"/>
  <c r="D225" s="1"/>
  <c r="C224"/>
  <c r="D224" s="1"/>
  <c r="C503"/>
  <c r="D503" s="1"/>
  <c r="C223"/>
  <c r="D223" s="1"/>
  <c r="C184" i="8"/>
  <c r="D184" s="1"/>
  <c r="C329"/>
  <c r="D329" s="1"/>
  <c r="C328"/>
  <c r="D328" s="1"/>
  <c r="C183"/>
  <c r="D183" s="1"/>
  <c r="C391"/>
  <c r="D391" s="1"/>
  <c r="C327"/>
  <c r="D327" s="1"/>
  <c r="C390"/>
  <c r="D390" s="1"/>
  <c r="C389"/>
  <c r="D389" s="1"/>
  <c r="C326"/>
  <c r="D326" s="1"/>
  <c r="C388"/>
  <c r="D388" s="1"/>
  <c r="C182"/>
  <c r="D182" s="1"/>
  <c r="C325"/>
  <c r="D325" s="1"/>
  <c r="C387"/>
  <c r="D387" s="1"/>
  <c r="C324"/>
  <c r="D324" s="1"/>
  <c r="C323"/>
  <c r="D323" s="1"/>
  <c r="C382" i="7"/>
  <c r="D382" s="1"/>
  <c r="C471"/>
  <c r="D471" s="1"/>
  <c r="C452"/>
  <c r="D452" s="1"/>
  <c r="C451"/>
  <c r="D451" s="1"/>
  <c r="C470"/>
  <c r="D470" s="1"/>
  <c r="C381"/>
  <c r="D381" s="1"/>
  <c r="C183"/>
  <c r="D183" s="1"/>
  <c r="C450"/>
  <c r="D450" s="1"/>
  <c r="C449"/>
  <c r="D449" s="1"/>
  <c r="C182"/>
  <c r="D182" s="1"/>
  <c r="C380"/>
  <c r="D380" s="1"/>
  <c r="C448"/>
  <c r="D448" s="1"/>
  <c r="C379"/>
  <c r="D379" s="1"/>
  <c r="C494"/>
  <c r="D494" s="1"/>
  <c r="C378"/>
  <c r="D378" s="1"/>
  <c r="C377"/>
  <c r="D377" s="1"/>
  <c r="C401" i="6"/>
  <c r="D401" s="1"/>
  <c r="C459"/>
  <c r="D459" s="1"/>
  <c r="C458"/>
  <c r="D458" s="1"/>
  <c r="C457"/>
  <c r="D457" s="1"/>
  <c r="C456"/>
  <c r="D456" s="1"/>
  <c r="C455"/>
  <c r="D455" s="1"/>
  <c r="C454"/>
  <c r="D454" s="1"/>
  <c r="C400"/>
  <c r="D400" s="1"/>
  <c r="C399"/>
  <c r="D399" s="1"/>
  <c r="C453"/>
  <c r="D453" s="1"/>
  <c r="C194"/>
  <c r="D194" s="1"/>
  <c r="C193"/>
  <c r="D193" s="1"/>
  <c r="C398"/>
  <c r="D398" s="1"/>
  <c r="C452"/>
  <c r="D452" s="1"/>
  <c r="C467"/>
  <c r="D467" s="1"/>
  <c r="C397"/>
  <c r="D397" s="1"/>
  <c r="C396"/>
  <c r="D396" s="1"/>
  <c r="C451"/>
  <c r="D451" s="1"/>
  <c r="C192"/>
  <c r="D192" s="1"/>
  <c r="C185" i="5"/>
  <c r="D185" s="1"/>
  <c r="C558"/>
  <c r="D558" s="1"/>
  <c r="C184"/>
  <c r="D184" s="1"/>
  <c r="C557"/>
  <c r="D557" s="1"/>
  <c r="C556"/>
  <c r="D556" s="1"/>
  <c r="C460"/>
  <c r="D460" s="1"/>
  <c r="C458"/>
  <c r="D458" s="1"/>
  <c r="C555"/>
  <c r="D555" s="1"/>
  <c r="C187"/>
  <c r="D187" s="1"/>
  <c r="C457"/>
  <c r="D457" s="1"/>
  <c r="C554"/>
  <c r="D554" s="1"/>
  <c r="C466" i="4"/>
  <c r="D466" s="1"/>
  <c r="C465"/>
  <c r="D465" s="1"/>
  <c r="C365"/>
  <c r="D365" s="1"/>
  <c r="C455"/>
  <c r="D455" s="1"/>
  <c r="C364"/>
  <c r="D364" s="1"/>
  <c r="C2" i="3"/>
  <c r="D2" s="1"/>
  <c r="C306" i="11"/>
  <c r="D306" s="1"/>
  <c r="C153"/>
  <c r="D153" s="1"/>
  <c r="C357"/>
  <c r="D357" s="1"/>
  <c r="C152"/>
  <c r="D152" s="1"/>
  <c r="C362"/>
  <c r="D362" s="1"/>
  <c r="C356"/>
  <c r="D356" s="1"/>
  <c r="C370"/>
  <c r="D370" s="1"/>
  <c r="C355"/>
  <c r="D355" s="1"/>
  <c r="C305"/>
  <c r="D305" s="1"/>
  <c r="C354"/>
  <c r="D354" s="1"/>
  <c r="C151"/>
  <c r="D151" s="1"/>
  <c r="C304"/>
  <c r="D304" s="1"/>
  <c r="C303"/>
  <c r="D303" s="1"/>
  <c r="C150"/>
  <c r="D150" s="1"/>
  <c r="C302"/>
  <c r="D302" s="1"/>
  <c r="C353"/>
  <c r="D353" s="1"/>
  <c r="C301"/>
  <c r="D301" s="1"/>
  <c r="C352"/>
  <c r="D352" s="1"/>
  <c r="C300"/>
  <c r="D300" s="1"/>
  <c r="C369"/>
  <c r="D369" s="1"/>
  <c r="C149"/>
  <c r="D149" s="1"/>
  <c r="C351"/>
  <c r="D351" s="1"/>
  <c r="C148"/>
  <c r="D148" s="1"/>
  <c r="C435" i="10"/>
  <c r="D435" s="1"/>
  <c r="C356"/>
  <c r="D356" s="1"/>
  <c r="C355"/>
  <c r="D355" s="1"/>
  <c r="C354"/>
  <c r="D354" s="1"/>
  <c r="C147"/>
  <c r="D147" s="1"/>
  <c r="C353"/>
  <c r="D353" s="1"/>
  <c r="C352"/>
  <c r="D352" s="1"/>
  <c r="C146"/>
  <c r="D146" s="1"/>
  <c r="C471"/>
  <c r="D471" s="1"/>
  <c r="C145"/>
  <c r="D145" s="1"/>
  <c r="C434"/>
  <c r="D434" s="1"/>
  <c r="C433"/>
  <c r="D433" s="1"/>
  <c r="C470"/>
  <c r="D470" s="1"/>
  <c r="C432"/>
  <c r="D432" s="1"/>
  <c r="C351"/>
  <c r="D351" s="1"/>
  <c r="C144"/>
  <c r="D144" s="1"/>
  <c r="C431"/>
  <c r="D431" s="1"/>
  <c r="C350"/>
  <c r="D350" s="1"/>
  <c r="C143"/>
  <c r="D143" s="1"/>
  <c r="C142"/>
  <c r="D142" s="1"/>
  <c r="C430"/>
  <c r="D430" s="1"/>
  <c r="C141"/>
  <c r="D141" s="1"/>
  <c r="C349"/>
  <c r="D349" s="1"/>
  <c r="C429"/>
  <c r="D429" s="1"/>
  <c r="C428"/>
  <c r="D428" s="1"/>
  <c r="C348"/>
  <c r="D348" s="1"/>
  <c r="C427"/>
  <c r="D427" s="1"/>
  <c r="C347"/>
  <c r="D347" s="1"/>
  <c r="C140"/>
  <c r="D140" s="1"/>
  <c r="C346"/>
  <c r="D346" s="1"/>
  <c r="C433" i="9"/>
  <c r="D433" s="1"/>
  <c r="C432"/>
  <c r="D432" s="1"/>
  <c r="C502"/>
  <c r="D502" s="1"/>
  <c r="C431"/>
  <c r="D431" s="1"/>
  <c r="C430"/>
  <c r="D430" s="1"/>
  <c r="C429"/>
  <c r="D429" s="1"/>
  <c r="C428"/>
  <c r="D428" s="1"/>
  <c r="C222"/>
  <c r="D222" s="1"/>
  <c r="C501"/>
  <c r="D501" s="1"/>
  <c r="C427"/>
  <c r="D427" s="1"/>
  <c r="C221"/>
  <c r="D221" s="1"/>
  <c r="C220"/>
  <c r="D220" s="1"/>
  <c r="C426"/>
  <c r="D426" s="1"/>
  <c r="C219"/>
  <c r="D219" s="1"/>
  <c r="C218"/>
  <c r="D218" s="1"/>
  <c r="C217"/>
  <c r="D217" s="1"/>
  <c r="C425"/>
  <c r="D425" s="1"/>
  <c r="C424"/>
  <c r="D424" s="1"/>
  <c r="C423"/>
  <c r="D423" s="1"/>
  <c r="C422"/>
  <c r="D422" s="1"/>
  <c r="C216"/>
  <c r="D216" s="1"/>
  <c r="C215"/>
  <c r="D215" s="1"/>
  <c r="C214"/>
  <c r="D214" s="1"/>
  <c r="C213"/>
  <c r="D213" s="1"/>
  <c r="C421"/>
  <c r="D421" s="1"/>
  <c r="C500"/>
  <c r="D500" s="1"/>
  <c r="C499"/>
  <c r="D499" s="1"/>
  <c r="C420"/>
  <c r="D420" s="1"/>
  <c r="C322" i="8"/>
  <c r="D322" s="1"/>
  <c r="C321"/>
  <c r="D321" s="1"/>
  <c r="C386"/>
  <c r="D386" s="1"/>
  <c r="C408"/>
  <c r="D408" s="1"/>
  <c r="C385"/>
  <c r="D385" s="1"/>
  <c r="C320"/>
  <c r="D320" s="1"/>
  <c r="C181"/>
  <c r="D181" s="1"/>
  <c r="C319"/>
  <c r="D319" s="1"/>
  <c r="C180"/>
  <c r="D180" s="1"/>
  <c r="C318"/>
  <c r="D318" s="1"/>
  <c r="C179"/>
  <c r="D179" s="1"/>
  <c r="C384"/>
  <c r="D384" s="1"/>
  <c r="C383"/>
  <c r="D383" s="1"/>
  <c r="C178"/>
  <c r="D178" s="1"/>
  <c r="C382"/>
  <c r="D382" s="1"/>
  <c r="C317"/>
  <c r="D317" s="1"/>
  <c r="C177"/>
  <c r="D177" s="1"/>
  <c r="C316"/>
  <c r="D316" s="1"/>
  <c r="C2" i="7"/>
  <c r="D2" s="1"/>
  <c r="C181"/>
  <c r="D181" s="1"/>
  <c r="C376"/>
  <c r="D376" s="1"/>
  <c r="C447"/>
  <c r="D447" s="1"/>
  <c r="C375"/>
  <c r="D375" s="1"/>
  <c r="C374"/>
  <c r="D374" s="1"/>
  <c r="C446"/>
  <c r="D446" s="1"/>
  <c r="C373"/>
  <c r="D373" s="1"/>
  <c r="C180"/>
  <c r="D180" s="1"/>
  <c r="C372"/>
  <c r="D372" s="1"/>
  <c r="C371"/>
  <c r="D371" s="1"/>
  <c r="C445"/>
  <c r="D445" s="1"/>
  <c r="C370"/>
  <c r="D370" s="1"/>
  <c r="C369"/>
  <c r="D369" s="1"/>
  <c r="C179"/>
  <c r="D179" s="1"/>
  <c r="C178"/>
  <c r="D178" s="1"/>
  <c r="C368"/>
  <c r="D368" s="1"/>
  <c r="C444"/>
  <c r="D444" s="1"/>
  <c r="C395" i="6"/>
  <c r="D395" s="1"/>
  <c r="C394"/>
  <c r="D394" s="1"/>
  <c r="C191"/>
  <c r="D191" s="1"/>
  <c r="C450"/>
  <c r="D450" s="1"/>
  <c r="C393"/>
  <c r="D393" s="1"/>
  <c r="C392"/>
  <c r="D392" s="1"/>
  <c r="C391"/>
  <c r="D391" s="1"/>
  <c r="C190"/>
  <c r="D190" s="1"/>
  <c r="C189"/>
  <c r="D189" s="1"/>
  <c r="C390"/>
  <c r="D390" s="1"/>
  <c r="C188"/>
  <c r="D188" s="1"/>
  <c r="C389"/>
  <c r="D389" s="1"/>
  <c r="C388"/>
  <c r="D388" s="1"/>
  <c r="C449"/>
  <c r="D449" s="1"/>
  <c r="C187"/>
  <c r="D187" s="1"/>
  <c r="C186"/>
  <c r="D186" s="1"/>
  <c r="C387"/>
  <c r="D387" s="1"/>
  <c r="C386"/>
  <c r="D386" s="1"/>
  <c r="C385"/>
  <c r="D385" s="1"/>
  <c r="C553" i="5"/>
  <c r="D553" s="1"/>
  <c r="C186"/>
  <c r="D186" s="1"/>
  <c r="C456"/>
  <c r="D456" s="1"/>
  <c r="C183" i="4"/>
  <c r="D183" s="1"/>
  <c r="C182"/>
  <c r="D182" s="1"/>
  <c r="C181"/>
  <c r="D181" s="1"/>
  <c r="C180"/>
  <c r="D180" s="1"/>
  <c r="C179"/>
  <c r="D179" s="1"/>
  <c r="C363"/>
  <c r="D363" s="1"/>
  <c r="C178"/>
  <c r="D178" s="1"/>
  <c r="C362"/>
  <c r="D362" s="1"/>
  <c r="C361"/>
  <c r="D361" s="1"/>
  <c r="C487"/>
  <c r="D487" s="1"/>
  <c r="C360"/>
  <c r="D360" s="1"/>
  <c r="C454"/>
  <c r="D454" s="1"/>
  <c r="C359"/>
  <c r="D359" s="1"/>
  <c r="C453"/>
  <c r="D453" s="1"/>
  <c r="C452"/>
  <c r="D452" s="1"/>
  <c r="C358"/>
  <c r="D358" s="1"/>
  <c r="C177"/>
  <c r="D177" s="1"/>
  <c r="C357"/>
  <c r="D357" s="1"/>
  <c r="C451"/>
  <c r="D451" s="1"/>
  <c r="C356"/>
  <c r="D356" s="1"/>
  <c r="C355"/>
  <c r="D355" s="1"/>
  <c r="C354"/>
  <c r="D354" s="1"/>
  <c r="C18" i="3"/>
  <c r="D18" s="1"/>
  <c r="C17"/>
  <c r="D17" s="1"/>
  <c r="C16"/>
  <c r="D16" s="1"/>
  <c r="C15"/>
  <c r="D15" s="1"/>
  <c r="C14"/>
  <c r="D14" s="1"/>
  <c r="C13"/>
  <c r="D13" s="1"/>
  <c r="C12"/>
  <c r="D12" s="1"/>
  <c r="C11"/>
  <c r="D11" s="1"/>
  <c r="C10"/>
  <c r="D10" s="1"/>
  <c r="C9"/>
  <c r="D9" s="1"/>
  <c r="C8"/>
  <c r="D8" s="1"/>
  <c r="C7"/>
  <c r="D7" s="1"/>
  <c r="C6"/>
  <c r="D6" s="1"/>
  <c r="C5"/>
  <c r="D5" s="1"/>
  <c r="C4"/>
  <c r="D4" s="1"/>
  <c r="C3"/>
  <c r="D3" s="1"/>
  <c r="C209" i="14"/>
  <c r="D209" s="1"/>
  <c r="C270"/>
  <c r="D270" s="1"/>
  <c r="C208"/>
  <c r="D208" s="1"/>
  <c r="C207"/>
  <c r="D207" s="1"/>
  <c r="C206"/>
  <c r="D206" s="1"/>
  <c r="C205"/>
  <c r="D205" s="1"/>
  <c r="C204"/>
  <c r="D204" s="1"/>
  <c r="C269"/>
  <c r="D269" s="1"/>
  <c r="C203"/>
  <c r="D203" s="1"/>
  <c r="C202"/>
  <c r="D202" s="1"/>
  <c r="C117"/>
  <c r="D117" s="1"/>
  <c r="C116"/>
  <c r="D116" s="1"/>
  <c r="C268"/>
  <c r="D268" s="1"/>
  <c r="C201"/>
  <c r="D201" s="1"/>
  <c r="C200"/>
  <c r="D200" s="1"/>
  <c r="C115"/>
  <c r="D115" s="1"/>
  <c r="C199"/>
  <c r="D199" s="1"/>
  <c r="C267"/>
  <c r="D267" s="1"/>
  <c r="C114"/>
  <c r="D114" s="1"/>
  <c r="C299" i="11"/>
  <c r="D299" s="1"/>
  <c r="C350"/>
  <c r="D350" s="1"/>
  <c r="C345" i="10"/>
  <c r="D345" s="1"/>
  <c r="C344"/>
  <c r="D344" s="1"/>
  <c r="C449"/>
  <c r="D449" s="1"/>
  <c r="C139"/>
  <c r="D139" s="1"/>
  <c r="C138"/>
  <c r="D138" s="1"/>
  <c r="C426"/>
  <c r="D426" s="1"/>
  <c r="C343"/>
  <c r="D343" s="1"/>
  <c r="C342"/>
  <c r="D342" s="1"/>
  <c r="C425"/>
  <c r="D425" s="1"/>
  <c r="C341"/>
  <c r="D341" s="1"/>
  <c r="C137"/>
  <c r="D137" s="1"/>
  <c r="C424"/>
  <c r="D424" s="1"/>
  <c r="C136"/>
  <c r="D136" s="1"/>
  <c r="C340"/>
  <c r="D340" s="1"/>
  <c r="C135"/>
  <c r="D135" s="1"/>
  <c r="C134"/>
  <c r="D134" s="1"/>
  <c r="C339"/>
  <c r="D339" s="1"/>
  <c r="C133"/>
  <c r="D133" s="1"/>
  <c r="C338"/>
  <c r="D338" s="1"/>
  <c r="C337"/>
  <c r="D337" s="1"/>
  <c r="C132"/>
  <c r="D132" s="1"/>
  <c r="C423"/>
  <c r="D423" s="1"/>
  <c r="C422"/>
  <c r="D422" s="1"/>
  <c r="C212" i="9"/>
  <c r="D212" s="1"/>
  <c r="C211"/>
  <c r="D211" s="1"/>
  <c r="C210"/>
  <c r="D210" s="1"/>
  <c r="C419"/>
  <c r="D419" s="1"/>
  <c r="C522"/>
  <c r="D522" s="1"/>
  <c r="C418"/>
  <c r="D418" s="1"/>
  <c r="C498"/>
  <c r="D498" s="1"/>
  <c r="C209"/>
  <c r="D209" s="1"/>
  <c r="C208"/>
  <c r="D208" s="1"/>
  <c r="C417"/>
  <c r="D417" s="1"/>
  <c r="C207"/>
  <c r="D207" s="1"/>
  <c r="C206"/>
  <c r="D206" s="1"/>
  <c r="C416"/>
  <c r="D416" s="1"/>
  <c r="C205"/>
  <c r="D205" s="1"/>
  <c r="C497"/>
  <c r="D497" s="1"/>
  <c r="C415"/>
  <c r="D415" s="1"/>
  <c r="C315" i="8"/>
  <c r="D315" s="1"/>
  <c r="C314"/>
  <c r="D314" s="1"/>
  <c r="C204" i="9"/>
  <c r="D204" s="1"/>
  <c r="C414"/>
  <c r="D414" s="1"/>
  <c r="C203"/>
  <c r="D203" s="1"/>
  <c r="C496"/>
  <c r="D496" s="1"/>
  <c r="C313" i="8"/>
  <c r="D313" s="1"/>
  <c r="C176"/>
  <c r="D176" s="1"/>
  <c r="C381"/>
  <c r="D381" s="1"/>
  <c r="C312"/>
  <c r="D312" s="1"/>
  <c r="C311"/>
  <c r="D311" s="1"/>
  <c r="C398"/>
  <c r="D398" s="1"/>
  <c r="C175"/>
  <c r="D175" s="1"/>
  <c r="C174"/>
  <c r="D174" s="1"/>
  <c r="C380"/>
  <c r="D380" s="1"/>
  <c r="C310"/>
  <c r="D310" s="1"/>
  <c r="C309"/>
  <c r="D309" s="1"/>
  <c r="C367" i="7"/>
  <c r="D367" s="1"/>
  <c r="C366"/>
  <c r="D366" s="1"/>
  <c r="C177"/>
  <c r="D177" s="1"/>
  <c r="C469"/>
  <c r="D469" s="1"/>
  <c r="C365"/>
  <c r="D365" s="1"/>
  <c r="C364"/>
  <c r="D364" s="1"/>
  <c r="C363"/>
  <c r="D363" s="1"/>
  <c r="C362"/>
  <c r="D362" s="1"/>
  <c r="C361"/>
  <c r="D361" s="1"/>
  <c r="C360"/>
  <c r="D360" s="1"/>
  <c r="C359"/>
  <c r="D359" s="1"/>
  <c r="C468"/>
  <c r="D468" s="1"/>
  <c r="C443"/>
  <c r="D443" s="1"/>
  <c r="C442"/>
  <c r="D442" s="1"/>
  <c r="C441"/>
  <c r="D441" s="1"/>
  <c r="C358"/>
  <c r="D358" s="1"/>
  <c r="C440"/>
  <c r="D440" s="1"/>
  <c r="C357"/>
  <c r="D357" s="1"/>
  <c r="C183" i="5"/>
  <c r="D183" s="1"/>
  <c r="C455"/>
  <c r="D455" s="1"/>
  <c r="C182"/>
  <c r="D182" s="1"/>
  <c r="C181"/>
  <c r="D181" s="1"/>
  <c r="C180"/>
  <c r="D180" s="1"/>
  <c r="C454"/>
  <c r="D454" s="1"/>
  <c r="C466" i="6"/>
  <c r="D466" s="1"/>
  <c r="C384"/>
  <c r="D384" s="1"/>
  <c r="C383"/>
  <c r="D383" s="1"/>
  <c r="C382"/>
  <c r="D382" s="1"/>
  <c r="C381"/>
  <c r="D381" s="1"/>
  <c r="C185"/>
  <c r="D185" s="1"/>
  <c r="C380"/>
  <c r="D380" s="1"/>
  <c r="C465"/>
  <c r="D465" s="1"/>
  <c r="C184"/>
  <c r="D184" s="1"/>
  <c r="C379"/>
  <c r="D379" s="1"/>
  <c r="C378"/>
  <c r="D378" s="1"/>
  <c r="C377"/>
  <c r="D377" s="1"/>
  <c r="C376"/>
  <c r="D376" s="1"/>
  <c r="C375"/>
  <c r="D375" s="1"/>
  <c r="C183"/>
  <c r="D183" s="1"/>
  <c r="C488"/>
  <c r="D488" s="1"/>
  <c r="C374"/>
  <c r="D374" s="1"/>
  <c r="C373"/>
  <c r="D373" s="1"/>
  <c r="C372"/>
  <c r="D372" s="1"/>
  <c r="C371"/>
  <c r="D371" s="1"/>
  <c r="C370"/>
  <c r="D370" s="1"/>
  <c r="C369"/>
  <c r="D369" s="1"/>
  <c r="C368"/>
  <c r="D368" s="1"/>
  <c r="C367"/>
  <c r="D367" s="1"/>
  <c r="C366"/>
  <c r="D366" s="1"/>
  <c r="C448"/>
  <c r="D448" s="1"/>
  <c r="C182"/>
  <c r="D182" s="1"/>
  <c r="C365"/>
  <c r="D365" s="1"/>
  <c r="C364"/>
  <c r="D364" s="1"/>
  <c r="C447"/>
  <c r="D447" s="1"/>
  <c r="C25" i="3"/>
  <c r="D25" s="1"/>
  <c r="C24"/>
  <c r="D24" s="1"/>
  <c r="C23"/>
  <c r="D23" s="1"/>
  <c r="C22"/>
  <c r="D22" s="1"/>
  <c r="C21"/>
  <c r="D21" s="1"/>
  <c r="C20"/>
  <c r="D20" s="1"/>
  <c r="C19"/>
  <c r="D19" s="1"/>
  <c r="C336" i="10"/>
  <c r="D336" s="1"/>
  <c r="C335"/>
  <c r="D335" s="1"/>
  <c r="C421"/>
  <c r="D421" s="1"/>
  <c r="C334"/>
  <c r="D334" s="1"/>
  <c r="C333"/>
  <c r="D333" s="1"/>
  <c r="C332"/>
  <c r="D332" s="1"/>
  <c r="C131"/>
  <c r="D131" s="1"/>
  <c r="C331"/>
  <c r="D331" s="1"/>
  <c r="C330"/>
  <c r="D330" s="1"/>
  <c r="C329"/>
  <c r="D329" s="1"/>
  <c r="C328"/>
  <c r="D328" s="1"/>
  <c r="C202" i="9"/>
  <c r="D202" s="1"/>
  <c r="C413"/>
  <c r="D413" s="1"/>
  <c r="C201"/>
  <c r="D201" s="1"/>
  <c r="C200"/>
  <c r="D200" s="1"/>
  <c r="C199"/>
  <c r="D199" s="1"/>
  <c r="C198"/>
  <c r="D198" s="1"/>
  <c r="C412"/>
  <c r="D412" s="1"/>
  <c r="C197"/>
  <c r="D197" s="1"/>
  <c r="C196"/>
  <c r="D196" s="1"/>
  <c r="C495"/>
  <c r="D495" s="1"/>
  <c r="C195"/>
  <c r="D195" s="1"/>
  <c r="C194"/>
  <c r="D194" s="1"/>
  <c r="C494"/>
  <c r="D494" s="1"/>
  <c r="C411"/>
  <c r="D411" s="1"/>
  <c r="C410"/>
  <c r="D410" s="1"/>
  <c r="C409"/>
  <c r="D409" s="1"/>
  <c r="C408"/>
  <c r="D408" s="1"/>
  <c r="C193"/>
  <c r="D193" s="1"/>
  <c r="C407"/>
  <c r="D407" s="1"/>
  <c r="C493"/>
  <c r="D493" s="1"/>
  <c r="C406"/>
  <c r="D406" s="1"/>
  <c r="C405"/>
  <c r="D405" s="1"/>
  <c r="C492"/>
  <c r="D492" s="1"/>
  <c r="C192"/>
  <c r="D192" s="1"/>
  <c r="C191"/>
  <c r="D191" s="1"/>
  <c r="C113" i="14"/>
  <c r="D113" s="1"/>
  <c r="C198"/>
  <c r="D198" s="1"/>
  <c r="C254" i="13"/>
  <c r="D254" s="1"/>
  <c r="C293"/>
  <c r="D293" s="1"/>
  <c r="C126"/>
  <c r="D126" s="1"/>
  <c r="C125"/>
  <c r="D125" s="1"/>
  <c r="C124"/>
  <c r="D124" s="1"/>
  <c r="C253"/>
  <c r="D253" s="1"/>
  <c r="C123"/>
  <c r="D123" s="1"/>
  <c r="C122"/>
  <c r="D122" s="1"/>
  <c r="C309"/>
  <c r="D309" s="1"/>
  <c r="C121"/>
  <c r="D121" s="1"/>
  <c r="C297" i="12"/>
  <c r="D297" s="1"/>
  <c r="C363"/>
  <c r="D363" s="1"/>
  <c r="C391"/>
  <c r="D391" s="1"/>
  <c r="C124"/>
  <c r="D124" s="1"/>
  <c r="C296"/>
  <c r="D296" s="1"/>
  <c r="C362"/>
  <c r="D362" s="1"/>
  <c r="C295"/>
  <c r="D295" s="1"/>
  <c r="C377"/>
  <c r="D377" s="1"/>
  <c r="C123"/>
  <c r="D123" s="1"/>
  <c r="C122"/>
  <c r="D122" s="1"/>
  <c r="C121"/>
  <c r="D121" s="1"/>
  <c r="C294"/>
  <c r="D294" s="1"/>
  <c r="C120"/>
  <c r="D120" s="1"/>
  <c r="C119"/>
  <c r="D119" s="1"/>
  <c r="C118"/>
  <c r="D118" s="1"/>
  <c r="C117"/>
  <c r="D117" s="1"/>
  <c r="C116"/>
  <c r="D116" s="1"/>
  <c r="C361"/>
  <c r="D361" s="1"/>
  <c r="C293"/>
  <c r="D293" s="1"/>
  <c r="C376"/>
  <c r="D376" s="1"/>
  <c r="C390"/>
  <c r="D390" s="1"/>
  <c r="C298" i="11"/>
  <c r="D298" s="1"/>
  <c r="C297"/>
  <c r="D297" s="1"/>
  <c r="C386"/>
  <c r="D386" s="1"/>
  <c r="C349"/>
  <c r="D349" s="1"/>
  <c r="C147"/>
  <c r="D147" s="1"/>
  <c r="C146"/>
  <c r="D146" s="1"/>
  <c r="C385"/>
  <c r="D385" s="1"/>
  <c r="C384"/>
  <c r="D384" s="1"/>
  <c r="C296"/>
  <c r="D296" s="1"/>
  <c r="C295"/>
  <c r="D295" s="1"/>
  <c r="C145"/>
  <c r="D145" s="1"/>
  <c r="C348"/>
  <c r="D348" s="1"/>
  <c r="C144"/>
  <c r="D144" s="1"/>
  <c r="C143"/>
  <c r="D143" s="1"/>
  <c r="C368"/>
  <c r="D368" s="1"/>
  <c r="C142"/>
  <c r="D142" s="1"/>
  <c r="C294"/>
  <c r="D294" s="1"/>
  <c r="C293"/>
  <c r="D293" s="1"/>
  <c r="C141"/>
  <c r="D141" s="1"/>
  <c r="C130" i="10"/>
  <c r="D130" s="1"/>
  <c r="C420"/>
  <c r="D420" s="1"/>
  <c r="C129"/>
  <c r="D129" s="1"/>
  <c r="C128"/>
  <c r="D128" s="1"/>
  <c r="C327"/>
  <c r="D327" s="1"/>
  <c r="C469"/>
  <c r="D469" s="1"/>
  <c r="C127"/>
  <c r="D127" s="1"/>
  <c r="C419"/>
  <c r="D419" s="1"/>
  <c r="C326"/>
  <c r="D326" s="1"/>
  <c r="C418"/>
  <c r="D418" s="1"/>
  <c r="C126"/>
  <c r="D126" s="1"/>
  <c r="C448"/>
  <c r="D448" s="1"/>
  <c r="C417"/>
  <c r="D417" s="1"/>
  <c r="C190" i="9"/>
  <c r="D190" s="1"/>
  <c r="C189"/>
  <c r="D189" s="1"/>
  <c r="C188"/>
  <c r="D188" s="1"/>
  <c r="C404"/>
  <c r="D404" s="1"/>
  <c r="C187"/>
  <c r="D187" s="1"/>
  <c r="C186"/>
  <c r="D186" s="1"/>
  <c r="C403"/>
  <c r="D403" s="1"/>
  <c r="C185"/>
  <c r="D185" s="1"/>
  <c r="C184"/>
  <c r="D184" s="1"/>
  <c r="C402"/>
  <c r="D402" s="1"/>
  <c r="C173" i="8"/>
  <c r="D173" s="1"/>
  <c r="C379"/>
  <c r="D379" s="1"/>
  <c r="C308"/>
  <c r="D308" s="1"/>
  <c r="C378"/>
  <c r="D378" s="1"/>
  <c r="C397"/>
  <c r="D397" s="1"/>
  <c r="C172"/>
  <c r="D172" s="1"/>
  <c r="C396"/>
  <c r="D396" s="1"/>
  <c r="C171"/>
  <c r="D171" s="1"/>
  <c r="C377"/>
  <c r="D377" s="1"/>
  <c r="C170"/>
  <c r="D170" s="1"/>
  <c r="C169"/>
  <c r="D169" s="1"/>
  <c r="C176" i="7"/>
  <c r="D176" s="1"/>
  <c r="C439"/>
  <c r="D439" s="1"/>
  <c r="C467"/>
  <c r="D467" s="1"/>
  <c r="C356"/>
  <c r="D356" s="1"/>
  <c r="C466"/>
  <c r="D466" s="1"/>
  <c r="C175"/>
  <c r="D175" s="1"/>
  <c r="C438"/>
  <c r="D438" s="1"/>
  <c r="C437"/>
  <c r="D437" s="1"/>
  <c r="C184"/>
  <c r="D184" s="1"/>
  <c r="C174"/>
  <c r="D174" s="1"/>
  <c r="C355"/>
  <c r="D355" s="1"/>
  <c r="C173"/>
  <c r="D173" s="1"/>
  <c r="C436"/>
  <c r="D436" s="1"/>
  <c r="C354"/>
  <c r="D354" s="1"/>
  <c r="C353"/>
  <c r="D353" s="1"/>
  <c r="C172"/>
  <c r="D172" s="1"/>
  <c r="C435"/>
  <c r="D435" s="1"/>
  <c r="C171"/>
  <c r="D171" s="1"/>
  <c r="C495"/>
  <c r="D495" s="1"/>
  <c r="C465"/>
  <c r="D465" s="1"/>
  <c r="C170"/>
  <c r="D170" s="1"/>
  <c r="C181" i="6"/>
  <c r="D181" s="1"/>
  <c r="C363"/>
  <c r="D363" s="1"/>
  <c r="C487"/>
  <c r="D487" s="1"/>
  <c r="C180"/>
  <c r="D180" s="1"/>
  <c r="C494"/>
  <c r="D494" s="1"/>
  <c r="C179"/>
  <c r="D179" s="1"/>
  <c r="C178"/>
  <c r="D178" s="1"/>
  <c r="C177"/>
  <c r="D177" s="1"/>
  <c r="C176"/>
  <c r="D176" s="1"/>
  <c r="C362"/>
  <c r="D362" s="1"/>
  <c r="C175"/>
  <c r="D175" s="1"/>
  <c r="C446"/>
  <c r="D446" s="1"/>
  <c r="C361"/>
  <c r="D361" s="1"/>
  <c r="C174"/>
  <c r="D174" s="1"/>
  <c r="C173"/>
  <c r="D173" s="1"/>
  <c r="C360"/>
  <c r="D360" s="1"/>
  <c r="C112" i="14"/>
  <c r="D112" s="1"/>
  <c r="C308" i="13"/>
  <c r="D308" s="1"/>
  <c r="C120"/>
  <c r="D120" s="1"/>
  <c r="C115" i="12"/>
  <c r="D115" s="1"/>
  <c r="C468" i="10"/>
  <c r="D468" s="1"/>
  <c r="C125"/>
  <c r="D125" s="1"/>
  <c r="C325"/>
  <c r="D325" s="1"/>
  <c r="C183" i="9"/>
  <c r="D183" s="1"/>
  <c r="C434" i="7"/>
  <c r="D434" s="1"/>
  <c r="C433"/>
  <c r="D433" s="1"/>
  <c r="C432"/>
  <c r="D432" s="1"/>
  <c r="C169"/>
  <c r="D169" s="1"/>
  <c r="C168"/>
  <c r="D168" s="1"/>
  <c r="C167"/>
  <c r="D167" s="1"/>
  <c r="C166"/>
  <c r="D166" s="1"/>
  <c r="C352"/>
  <c r="D352" s="1"/>
  <c r="C165"/>
  <c r="D165" s="1"/>
  <c r="C351"/>
  <c r="D351" s="1"/>
  <c r="C464"/>
  <c r="D464" s="1"/>
  <c r="C164"/>
  <c r="D164" s="1"/>
  <c r="C463"/>
  <c r="D463" s="1"/>
  <c r="C163"/>
  <c r="D163" s="1"/>
  <c r="C172" i="6"/>
  <c r="D172" s="1"/>
  <c r="C359"/>
  <c r="D359" s="1"/>
  <c r="C171"/>
  <c r="D171" s="1"/>
  <c r="C170"/>
  <c r="D170" s="1"/>
  <c r="C169"/>
  <c r="D169" s="1"/>
  <c r="C358"/>
  <c r="D358" s="1"/>
  <c r="C357"/>
  <c r="D357" s="1"/>
  <c r="C356"/>
  <c r="D356" s="1"/>
  <c r="C168"/>
  <c r="D168" s="1"/>
  <c r="C464"/>
  <c r="D464" s="1"/>
  <c r="C355"/>
  <c r="D355" s="1"/>
  <c r="C354"/>
  <c r="D354" s="1"/>
  <c r="C453" i="5"/>
  <c r="D453" s="1"/>
  <c r="C609"/>
  <c r="D609" s="1"/>
  <c r="C552"/>
  <c r="D552" s="1"/>
  <c r="C179"/>
  <c r="D179" s="1"/>
  <c r="C551"/>
  <c r="D551" s="1"/>
  <c r="C550"/>
  <c r="D550" s="1"/>
  <c r="C178"/>
  <c r="D178" s="1"/>
  <c r="C549"/>
  <c r="D549" s="1"/>
  <c r="C548"/>
  <c r="D548" s="1"/>
  <c r="C547"/>
  <c r="D547" s="1"/>
  <c r="C482" i="4"/>
  <c r="D482" s="1"/>
  <c r="C464"/>
  <c r="D464" s="1"/>
  <c r="C176"/>
  <c r="D176" s="1"/>
  <c r="C463"/>
  <c r="D463" s="1"/>
  <c r="C481"/>
  <c r="D481" s="1"/>
  <c r="C175"/>
  <c r="D175" s="1"/>
  <c r="C353"/>
  <c r="D353" s="1"/>
  <c r="C174"/>
  <c r="D174" s="1"/>
  <c r="C173"/>
  <c r="D173" s="1"/>
  <c r="C172"/>
  <c r="D172" s="1"/>
  <c r="C171"/>
  <c r="D171" s="1"/>
  <c r="C170"/>
  <c r="D170" s="1"/>
  <c r="C169"/>
  <c r="D169" s="1"/>
  <c r="C168"/>
  <c r="D168" s="1"/>
  <c r="C167"/>
  <c r="D167" s="1"/>
  <c r="C450"/>
  <c r="D450" s="1"/>
  <c r="C352"/>
  <c r="D352" s="1"/>
  <c r="C351"/>
  <c r="D351" s="1"/>
  <c r="C30" i="3"/>
  <c r="D30" s="1"/>
  <c r="C29"/>
  <c r="D29" s="1"/>
  <c r="C28"/>
  <c r="D28" s="1"/>
  <c r="C27"/>
  <c r="D27" s="1"/>
  <c r="C26"/>
  <c r="D26" s="1"/>
  <c r="C197" i="14"/>
  <c r="D197" s="1"/>
  <c r="C111"/>
  <c r="D111" s="1"/>
  <c r="C110"/>
  <c r="D110" s="1"/>
  <c r="C196"/>
  <c r="D196" s="1"/>
  <c r="C109"/>
  <c r="D109" s="1"/>
  <c r="C195"/>
  <c r="D195" s="1"/>
  <c r="C108"/>
  <c r="D108" s="1"/>
  <c r="C119" i="13"/>
  <c r="D119" s="1"/>
  <c r="C292"/>
  <c r="D292" s="1"/>
  <c r="C118"/>
  <c r="D118" s="1"/>
  <c r="C117"/>
  <c r="D117" s="1"/>
  <c r="C291"/>
  <c r="D291" s="1"/>
  <c r="C124" i="10"/>
  <c r="D124" s="1"/>
  <c r="C324"/>
  <c r="D324" s="1"/>
  <c r="C401" i="9"/>
  <c r="D401" s="1"/>
  <c r="C400"/>
  <c r="D400" s="1"/>
  <c r="C376" i="8"/>
  <c r="D376" s="1"/>
  <c r="C31" i="3"/>
  <c r="D31" s="1"/>
  <c r="C292" i="11"/>
  <c r="D292" s="1"/>
  <c r="C291"/>
  <c r="D291" s="1"/>
  <c r="C290"/>
  <c r="D290" s="1"/>
  <c r="C140"/>
  <c r="D140" s="1"/>
  <c r="C3"/>
  <c r="D3" s="1"/>
  <c r="C139"/>
  <c r="D139" s="1"/>
  <c r="C289"/>
  <c r="D289" s="1"/>
  <c r="C288"/>
  <c r="D288" s="1"/>
  <c r="C323" i="10"/>
  <c r="D323" s="1"/>
  <c r="C416"/>
  <c r="D416" s="1"/>
  <c r="C322"/>
  <c r="D322" s="1"/>
  <c r="C321"/>
  <c r="D321" s="1"/>
  <c r="C123"/>
  <c r="D123" s="1"/>
  <c r="C122"/>
  <c r="D122" s="1"/>
  <c r="C320"/>
  <c r="D320" s="1"/>
  <c r="C319"/>
  <c r="D319" s="1"/>
  <c r="C491" i="9"/>
  <c r="D491" s="1"/>
  <c r="C399"/>
  <c r="D399" s="1"/>
  <c r="C182"/>
  <c r="D182" s="1"/>
  <c r="C181"/>
  <c r="D181" s="1"/>
  <c r="C180"/>
  <c r="D180" s="1"/>
  <c r="C398"/>
  <c r="D398" s="1"/>
  <c r="C168" i="8"/>
  <c r="D168" s="1"/>
  <c r="C307"/>
  <c r="D307" s="1"/>
  <c r="C306"/>
  <c r="D306" s="1"/>
  <c r="C305"/>
  <c r="D305" s="1"/>
  <c r="C167"/>
  <c r="D167" s="1"/>
  <c r="C166"/>
  <c r="D166" s="1"/>
  <c r="C304"/>
  <c r="D304" s="1"/>
  <c r="C165"/>
  <c r="D165" s="1"/>
  <c r="C407"/>
  <c r="D407" s="1"/>
  <c r="C375"/>
  <c r="D375" s="1"/>
  <c r="C164"/>
  <c r="D164" s="1"/>
  <c r="C350" i="7"/>
  <c r="D350" s="1"/>
  <c r="C349"/>
  <c r="D349" s="1"/>
  <c r="C348"/>
  <c r="D348" s="1"/>
  <c r="C462"/>
  <c r="D462" s="1"/>
  <c r="C347"/>
  <c r="D347" s="1"/>
  <c r="C162"/>
  <c r="D162" s="1"/>
  <c r="C493"/>
  <c r="D493" s="1"/>
  <c r="C346"/>
  <c r="D346" s="1"/>
  <c r="C167" i="6"/>
  <c r="D167" s="1"/>
  <c r="C166"/>
  <c r="D166" s="1"/>
  <c r="C165"/>
  <c r="D165" s="1"/>
  <c r="C445"/>
  <c r="D445" s="1"/>
  <c r="C353"/>
  <c r="D353" s="1"/>
  <c r="C164"/>
  <c r="D164" s="1"/>
  <c r="C163"/>
  <c r="D163" s="1"/>
  <c r="C463"/>
  <c r="D463" s="1"/>
  <c r="C352"/>
  <c r="D352" s="1"/>
  <c r="C444"/>
  <c r="D444" s="1"/>
  <c r="C177" i="5"/>
  <c r="D177" s="1"/>
  <c r="C452"/>
  <c r="D452" s="1"/>
  <c r="C176"/>
  <c r="D176" s="1"/>
  <c r="C608"/>
  <c r="D608" s="1"/>
  <c r="C451"/>
  <c r="D451" s="1"/>
  <c r="C450"/>
  <c r="D450" s="1"/>
  <c r="C175"/>
  <c r="D175" s="1"/>
  <c r="C174"/>
  <c r="D174" s="1"/>
  <c r="C449"/>
  <c r="D449" s="1"/>
  <c r="C173"/>
  <c r="D173" s="1"/>
  <c r="C448"/>
  <c r="D448" s="1"/>
  <c r="C172"/>
  <c r="D172" s="1"/>
  <c r="C171"/>
  <c r="D171" s="1"/>
  <c r="C447"/>
  <c r="D447" s="1"/>
  <c r="C446"/>
  <c r="D446" s="1"/>
  <c r="C170"/>
  <c r="D170" s="1"/>
  <c r="C445"/>
  <c r="D445" s="1"/>
  <c r="C444"/>
  <c r="D444" s="1"/>
  <c r="C350" i="4"/>
  <c r="D350" s="1"/>
  <c r="C166"/>
  <c r="D166" s="1"/>
  <c r="C165"/>
  <c r="D165" s="1"/>
  <c r="C449"/>
  <c r="D449" s="1"/>
  <c r="C164"/>
  <c r="D164" s="1"/>
  <c r="C163"/>
  <c r="D163" s="1"/>
  <c r="C349"/>
  <c r="D349" s="1"/>
  <c r="C448"/>
  <c r="D448" s="1"/>
  <c r="C348"/>
  <c r="D348" s="1"/>
  <c r="C447"/>
  <c r="D447" s="1"/>
  <c r="C446"/>
  <c r="D446" s="1"/>
  <c r="C445"/>
  <c r="D445" s="1"/>
  <c r="C162"/>
  <c r="D162" s="1"/>
  <c r="C44" i="3"/>
  <c r="D44" s="1"/>
  <c r="C43"/>
  <c r="D43" s="1"/>
  <c r="C42"/>
  <c r="D42" s="1"/>
  <c r="C41"/>
  <c r="D41" s="1"/>
  <c r="C40"/>
  <c r="D40" s="1"/>
  <c r="C39"/>
  <c r="D39" s="1"/>
  <c r="C38"/>
  <c r="D38" s="1"/>
  <c r="C37"/>
  <c r="D37" s="1"/>
  <c r="C36"/>
  <c r="D36" s="1"/>
  <c r="C35"/>
  <c r="D35" s="1"/>
  <c r="C34"/>
  <c r="D34" s="1"/>
  <c r="C33"/>
  <c r="D33" s="1"/>
  <c r="C32"/>
  <c r="D32" s="1"/>
  <c r="C194" i="14"/>
  <c r="D194" s="1"/>
  <c r="C107"/>
  <c r="D107" s="1"/>
  <c r="C106"/>
  <c r="D106" s="1"/>
  <c r="C114" i="12"/>
  <c r="D114" s="1"/>
  <c r="C113"/>
  <c r="D113" s="1"/>
  <c r="C292"/>
  <c r="D292" s="1"/>
  <c r="C291"/>
  <c r="D291" s="1"/>
  <c r="C290"/>
  <c r="D290" s="1"/>
  <c r="C112"/>
  <c r="D112" s="1"/>
  <c r="C360"/>
  <c r="D360" s="1"/>
  <c r="C289"/>
  <c r="D289" s="1"/>
  <c r="C111"/>
  <c r="D111" s="1"/>
  <c r="C288"/>
  <c r="D288" s="1"/>
  <c r="C287"/>
  <c r="D287" s="1"/>
  <c r="C286"/>
  <c r="D286" s="1"/>
  <c r="C359"/>
  <c r="D359" s="1"/>
  <c r="C110"/>
  <c r="D110" s="1"/>
  <c r="C285"/>
  <c r="D285" s="1"/>
  <c r="C138" i="11"/>
  <c r="D138" s="1"/>
  <c r="C347"/>
  <c r="D347" s="1"/>
  <c r="C121" i="10"/>
  <c r="D121" s="1"/>
  <c r="C318"/>
  <c r="D318" s="1"/>
  <c r="C317"/>
  <c r="D317" s="1"/>
  <c r="C415"/>
  <c r="D415" s="1"/>
  <c r="C120"/>
  <c r="D120" s="1"/>
  <c r="C179" i="9"/>
  <c r="D179" s="1"/>
  <c r="C178"/>
  <c r="D178" s="1"/>
  <c r="C177"/>
  <c r="D177" s="1"/>
  <c r="C397"/>
  <c r="D397" s="1"/>
  <c r="C176"/>
  <c r="D176" s="1"/>
  <c r="C396"/>
  <c r="D396" s="1"/>
  <c r="C175"/>
  <c r="D175" s="1"/>
  <c r="C174"/>
  <c r="D174" s="1"/>
  <c r="C173"/>
  <c r="D173" s="1"/>
  <c r="C490"/>
  <c r="D490" s="1"/>
  <c r="C395"/>
  <c r="D395" s="1"/>
  <c r="C163" i="8"/>
  <c r="D163" s="1"/>
  <c r="C162"/>
  <c r="D162" s="1"/>
  <c r="C161"/>
  <c r="D161" s="1"/>
  <c r="C160"/>
  <c r="D160" s="1"/>
  <c r="C374"/>
  <c r="D374" s="1"/>
  <c r="C159"/>
  <c r="D159" s="1"/>
  <c r="C303"/>
  <c r="D303" s="1"/>
  <c r="C302"/>
  <c r="D302" s="1"/>
  <c r="C158"/>
  <c r="D158" s="1"/>
  <c r="C395"/>
  <c r="D395" s="1"/>
  <c r="C301"/>
  <c r="D301" s="1"/>
  <c r="C300"/>
  <c r="D300" s="1"/>
  <c r="C161" i="7"/>
  <c r="D161" s="1"/>
  <c r="C345"/>
  <c r="D345" s="1"/>
  <c r="C344"/>
  <c r="D344" s="1"/>
  <c r="C343"/>
  <c r="D343" s="1"/>
  <c r="C342"/>
  <c r="D342" s="1"/>
  <c r="C341"/>
  <c r="D341" s="1"/>
  <c r="C340"/>
  <c r="D340" s="1"/>
  <c r="C160"/>
  <c r="D160" s="1"/>
  <c r="C339"/>
  <c r="D339" s="1"/>
  <c r="C159"/>
  <c r="D159" s="1"/>
  <c r="C158"/>
  <c r="D158" s="1"/>
  <c r="C162" i="6"/>
  <c r="D162" s="1"/>
  <c r="C486"/>
  <c r="D486" s="1"/>
  <c r="C161"/>
  <c r="D161" s="1"/>
  <c r="C443"/>
  <c r="D443" s="1"/>
  <c r="C351"/>
  <c r="D351" s="1"/>
  <c r="C160"/>
  <c r="D160" s="1"/>
  <c r="C442"/>
  <c r="D442" s="1"/>
  <c r="C159"/>
  <c r="D159" s="1"/>
  <c r="C347" i="4"/>
  <c r="D347" s="1"/>
  <c r="C346"/>
  <c r="D346" s="1"/>
  <c r="C345"/>
  <c r="D345" s="1"/>
  <c r="C161"/>
  <c r="D161" s="1"/>
  <c r="C160"/>
  <c r="D160" s="1"/>
  <c r="C159"/>
  <c r="D159" s="1"/>
  <c r="C443" i="5"/>
  <c r="D443" s="1"/>
  <c r="C169"/>
  <c r="D169" s="1"/>
  <c r="C442"/>
  <c r="D442" s="1"/>
  <c r="C614"/>
  <c r="D614" s="1"/>
  <c r="C441"/>
  <c r="D441" s="1"/>
  <c r="C612"/>
  <c r="D612" s="1"/>
  <c r="C440"/>
  <c r="D440" s="1"/>
  <c r="C573"/>
  <c r="D573" s="1"/>
  <c r="C546"/>
  <c r="D546" s="1"/>
  <c r="C439"/>
  <c r="D439" s="1"/>
  <c r="C545"/>
  <c r="D545" s="1"/>
  <c r="C438"/>
  <c r="D438" s="1"/>
  <c r="C544"/>
  <c r="D544" s="1"/>
  <c r="C437"/>
  <c r="D437" s="1"/>
  <c r="C168"/>
  <c r="D168" s="1"/>
  <c r="C436"/>
  <c r="D436" s="1"/>
  <c r="C167"/>
  <c r="D167" s="1"/>
  <c r="C435"/>
  <c r="D435" s="1"/>
  <c r="C166"/>
  <c r="D166" s="1"/>
  <c r="C266" i="14"/>
  <c r="D266" s="1"/>
  <c r="C283"/>
  <c r="D283" s="1"/>
  <c r="C252" i="13"/>
  <c r="D252" s="1"/>
  <c r="C307"/>
  <c r="D307" s="1"/>
  <c r="C251"/>
  <c r="D251" s="1"/>
  <c r="C341"/>
  <c r="D341" s="1"/>
  <c r="C250"/>
  <c r="D250" s="1"/>
  <c r="C340"/>
  <c r="D340" s="1"/>
  <c r="C249"/>
  <c r="D249" s="1"/>
  <c r="C248"/>
  <c r="D248" s="1"/>
  <c r="C290"/>
  <c r="D290" s="1"/>
  <c r="C339"/>
  <c r="D339" s="1"/>
  <c r="C247"/>
  <c r="D247" s="1"/>
  <c r="C289"/>
  <c r="D289" s="1"/>
  <c r="C306"/>
  <c r="D306" s="1"/>
  <c r="C288"/>
  <c r="D288" s="1"/>
  <c r="C338"/>
  <c r="D338" s="1"/>
  <c r="C116"/>
  <c r="D116" s="1"/>
  <c r="C287"/>
  <c r="D287" s="1"/>
  <c r="C305"/>
  <c r="D305" s="1"/>
  <c r="C115"/>
  <c r="D115" s="1"/>
  <c r="C304"/>
  <c r="D304" s="1"/>
  <c r="C286"/>
  <c r="D286" s="1"/>
  <c r="C246"/>
  <c r="D246" s="1"/>
  <c r="C303"/>
  <c r="D303" s="1"/>
  <c r="C337"/>
  <c r="D337" s="1"/>
  <c r="C284" i="12"/>
  <c r="D284" s="1"/>
  <c r="C283"/>
  <c r="D283" s="1"/>
  <c r="C282"/>
  <c r="D282" s="1"/>
  <c r="C375"/>
  <c r="D375" s="1"/>
  <c r="C281"/>
  <c r="D281" s="1"/>
  <c r="C358"/>
  <c r="D358" s="1"/>
  <c r="C280"/>
  <c r="D280" s="1"/>
  <c r="C279"/>
  <c r="D279" s="1"/>
  <c r="C278"/>
  <c r="D278" s="1"/>
  <c r="C109"/>
  <c r="D109" s="1"/>
  <c r="C357"/>
  <c r="D357" s="1"/>
  <c r="C277"/>
  <c r="D277" s="1"/>
  <c r="C356"/>
  <c r="D356" s="1"/>
  <c r="C276"/>
  <c r="D276" s="1"/>
  <c r="C355"/>
  <c r="D355" s="1"/>
  <c r="C354"/>
  <c r="D354" s="1"/>
  <c r="C353"/>
  <c r="D353" s="1"/>
  <c r="C352"/>
  <c r="D352" s="1"/>
  <c r="C275"/>
  <c r="D275" s="1"/>
  <c r="C374"/>
  <c r="D374" s="1"/>
  <c r="C274"/>
  <c r="D274" s="1"/>
  <c r="C351"/>
  <c r="D351" s="1"/>
  <c r="C273"/>
  <c r="D273" s="1"/>
  <c r="C108"/>
  <c r="D108" s="1"/>
  <c r="C107"/>
  <c r="D107" s="1"/>
  <c r="C119" i="10"/>
  <c r="D119" s="1"/>
  <c r="C316"/>
  <c r="D316" s="1"/>
  <c r="C315"/>
  <c r="D315" s="1"/>
  <c r="C314"/>
  <c r="D314" s="1"/>
  <c r="C467"/>
  <c r="D467" s="1"/>
  <c r="C466"/>
  <c r="D466" s="1"/>
  <c r="C447"/>
  <c r="D447" s="1"/>
  <c r="C313"/>
  <c r="D313" s="1"/>
  <c r="C312"/>
  <c r="D312" s="1"/>
  <c r="C446"/>
  <c r="D446" s="1"/>
  <c r="C137" i="11"/>
  <c r="D137" s="1"/>
  <c r="C367"/>
  <c r="D367" s="1"/>
  <c r="C287"/>
  <c r="D287" s="1"/>
  <c r="C346"/>
  <c r="D346" s="1"/>
  <c r="C383"/>
  <c r="D383" s="1"/>
  <c r="C366"/>
  <c r="D366" s="1"/>
  <c r="C345"/>
  <c r="D345" s="1"/>
  <c r="C344"/>
  <c r="D344" s="1"/>
  <c r="C136"/>
  <c r="D136" s="1"/>
  <c r="C286"/>
  <c r="D286" s="1"/>
  <c r="C285"/>
  <c r="D285" s="1"/>
  <c r="C135"/>
  <c r="D135" s="1"/>
  <c r="C382"/>
  <c r="D382" s="1"/>
  <c r="C365"/>
  <c r="D365" s="1"/>
  <c r="C343"/>
  <c r="D343" s="1"/>
  <c r="C394" i="9"/>
  <c r="D394" s="1"/>
  <c r="C393"/>
  <c r="D393" s="1"/>
  <c r="C392"/>
  <c r="D392" s="1"/>
  <c r="C391"/>
  <c r="D391" s="1"/>
  <c r="C172"/>
  <c r="D172" s="1"/>
  <c r="C157" i="8"/>
  <c r="D157" s="1"/>
  <c r="C299"/>
  <c r="D299" s="1"/>
  <c r="C156"/>
  <c r="D156" s="1"/>
  <c r="C298"/>
  <c r="D298" s="1"/>
  <c r="C155"/>
  <c r="D155" s="1"/>
  <c r="C373"/>
  <c r="D373" s="1"/>
  <c r="C297"/>
  <c r="D297" s="1"/>
  <c r="C296"/>
  <c r="D296" s="1"/>
  <c r="C372"/>
  <c r="D372" s="1"/>
  <c r="C154"/>
  <c r="D154" s="1"/>
  <c r="C295"/>
  <c r="D295" s="1"/>
  <c r="C153"/>
  <c r="D153" s="1"/>
  <c r="C294"/>
  <c r="D294" s="1"/>
  <c r="C293"/>
  <c r="D293" s="1"/>
  <c r="C152"/>
  <c r="D152" s="1"/>
  <c r="C151"/>
  <c r="D151" s="1"/>
  <c r="C292"/>
  <c r="D292" s="1"/>
  <c r="C291"/>
  <c r="D291" s="1"/>
  <c r="C150"/>
  <c r="D150" s="1"/>
  <c r="C431" i="7"/>
  <c r="D431" s="1"/>
  <c r="C461"/>
  <c r="D461" s="1"/>
  <c r="C460"/>
  <c r="D460" s="1"/>
  <c r="C430"/>
  <c r="D430" s="1"/>
  <c r="C350" i="6"/>
  <c r="D350" s="1"/>
  <c r="C489"/>
  <c r="D489" s="1"/>
  <c r="C349"/>
  <c r="D349" s="1"/>
  <c r="C441"/>
  <c r="D441" s="1"/>
  <c r="C462"/>
  <c r="D462" s="1"/>
  <c r="C434" i="5"/>
  <c r="D434" s="1"/>
  <c r="C433"/>
  <c r="D433" s="1"/>
  <c r="C432"/>
  <c r="D432" s="1"/>
  <c r="C431"/>
  <c r="D431" s="1"/>
  <c r="C430"/>
  <c r="D430" s="1"/>
  <c r="C429"/>
  <c r="D429" s="1"/>
  <c r="C165"/>
  <c r="D165" s="1"/>
  <c r="C459"/>
  <c r="D459" s="1"/>
  <c r="C543"/>
  <c r="D543" s="1"/>
  <c r="C164"/>
  <c r="D164" s="1"/>
  <c r="C542"/>
  <c r="D542" s="1"/>
  <c r="C428"/>
  <c r="D428" s="1"/>
  <c r="C541"/>
  <c r="D541" s="1"/>
  <c r="C427"/>
  <c r="D427" s="1"/>
  <c r="C426"/>
  <c r="D426" s="1"/>
  <c r="C425"/>
  <c r="D425" s="1"/>
  <c r="C607"/>
  <c r="D607" s="1"/>
  <c r="C424"/>
  <c r="D424" s="1"/>
  <c r="C606"/>
  <c r="D606" s="1"/>
  <c r="C344" i="4"/>
  <c r="D344" s="1"/>
  <c r="C343"/>
  <c r="D343" s="1"/>
  <c r="C444"/>
  <c r="D444" s="1"/>
  <c r="C462"/>
  <c r="D462" s="1"/>
  <c r="C342"/>
  <c r="D342" s="1"/>
  <c r="C443"/>
  <c r="D443" s="1"/>
  <c r="C341"/>
  <c r="D341" s="1"/>
  <c r="C461"/>
  <c r="D461" s="1"/>
  <c r="C442"/>
  <c r="D442" s="1"/>
  <c r="C441"/>
  <c r="D441" s="1"/>
  <c r="C340"/>
  <c r="D340" s="1"/>
  <c r="C440"/>
  <c r="D440" s="1"/>
  <c r="C460"/>
  <c r="D460" s="1"/>
  <c r="C339"/>
  <c r="D339" s="1"/>
  <c r="C338"/>
  <c r="D338" s="1"/>
  <c r="C439"/>
  <c r="D439" s="1"/>
  <c r="C66" i="3"/>
  <c r="D66" s="1"/>
  <c r="C65"/>
  <c r="D65" s="1"/>
  <c r="C64"/>
  <c r="D64" s="1"/>
  <c r="C63"/>
  <c r="D63" s="1"/>
  <c r="C62"/>
  <c r="D62" s="1"/>
  <c r="C61"/>
  <c r="D61" s="1"/>
  <c r="C60"/>
  <c r="D60" s="1"/>
  <c r="C59"/>
  <c r="D59" s="1"/>
  <c r="C58"/>
  <c r="D58" s="1"/>
  <c r="C57"/>
  <c r="D57" s="1"/>
  <c r="C56"/>
  <c r="D56" s="1"/>
  <c r="C55"/>
  <c r="D55" s="1"/>
  <c r="C54"/>
  <c r="D54" s="1"/>
  <c r="C53"/>
  <c r="D53" s="1"/>
  <c r="C52"/>
  <c r="D52" s="1"/>
  <c r="C51"/>
  <c r="D51" s="1"/>
  <c r="C50"/>
  <c r="D50" s="1"/>
  <c r="C49"/>
  <c r="D49" s="1"/>
  <c r="C48"/>
  <c r="D48" s="1"/>
  <c r="C47"/>
  <c r="D47" s="1"/>
  <c r="C46"/>
  <c r="D46" s="1"/>
  <c r="C45"/>
  <c r="D45" s="1"/>
  <c r="C193" i="14"/>
  <c r="D193" s="1"/>
  <c r="C265"/>
  <c r="D265" s="1"/>
  <c r="C264"/>
  <c r="D264" s="1"/>
  <c r="C192"/>
  <c r="D192" s="1"/>
  <c r="C263"/>
  <c r="D263" s="1"/>
  <c r="C191"/>
  <c r="D191" s="1"/>
  <c r="C190"/>
  <c r="D190" s="1"/>
  <c r="C262"/>
  <c r="D262" s="1"/>
  <c r="C189"/>
  <c r="D189" s="1"/>
  <c r="C261"/>
  <c r="D261" s="1"/>
  <c r="C114" i="13"/>
  <c r="D114" s="1"/>
  <c r="C245"/>
  <c r="D245" s="1"/>
  <c r="C336"/>
  <c r="D336" s="1"/>
  <c r="C113"/>
  <c r="D113" s="1"/>
  <c r="C244"/>
  <c r="D244" s="1"/>
  <c r="C243"/>
  <c r="D243" s="1"/>
  <c r="C242"/>
  <c r="D242" s="1"/>
  <c r="C241"/>
  <c r="D241" s="1"/>
  <c r="C389" i="12"/>
  <c r="D389" s="1"/>
  <c r="C350"/>
  <c r="D350" s="1"/>
  <c r="C134" i="11"/>
  <c r="D134" s="1"/>
  <c r="C284"/>
  <c r="D284" s="1"/>
  <c r="C283"/>
  <c r="D283" s="1"/>
  <c r="C381"/>
  <c r="D381" s="1"/>
  <c r="C282"/>
  <c r="D282" s="1"/>
  <c r="C133"/>
  <c r="D133" s="1"/>
  <c r="C132"/>
  <c r="D132" s="1"/>
  <c r="C131"/>
  <c r="D131" s="1"/>
  <c r="C281"/>
  <c r="D281" s="1"/>
  <c r="C130"/>
  <c r="D130" s="1"/>
  <c r="C280"/>
  <c r="D280" s="1"/>
  <c r="C129"/>
  <c r="D129" s="1"/>
  <c r="C445" i="10"/>
  <c r="D445" s="1"/>
  <c r="C414"/>
  <c r="D414" s="1"/>
  <c r="C311"/>
  <c r="D311" s="1"/>
  <c r="C413"/>
  <c r="D413" s="1"/>
  <c r="C310"/>
  <c r="D310" s="1"/>
  <c r="C412"/>
  <c r="D412" s="1"/>
  <c r="C411"/>
  <c r="D411" s="1"/>
  <c r="C444"/>
  <c r="D444" s="1"/>
  <c r="C443"/>
  <c r="D443" s="1"/>
  <c r="C171" i="9"/>
  <c r="D171" s="1"/>
  <c r="C170"/>
  <c r="D170" s="1"/>
  <c r="C489"/>
  <c r="D489" s="1"/>
  <c r="C390"/>
  <c r="D390" s="1"/>
  <c r="C488"/>
  <c r="D488" s="1"/>
  <c r="C487"/>
  <c r="D487" s="1"/>
  <c r="C486"/>
  <c r="D486" s="1"/>
  <c r="C514"/>
  <c r="D514" s="1"/>
  <c r="C513"/>
  <c r="D513" s="1"/>
  <c r="C389"/>
  <c r="D389" s="1"/>
  <c r="C388"/>
  <c r="D388" s="1"/>
  <c r="C485"/>
  <c r="D485" s="1"/>
  <c r="C484"/>
  <c r="D484" s="1"/>
  <c r="C483"/>
  <c r="D483" s="1"/>
  <c r="C482"/>
  <c r="D482" s="1"/>
  <c r="C481"/>
  <c r="D481" s="1"/>
  <c r="C149" i="8"/>
  <c r="D149" s="1"/>
  <c r="C371"/>
  <c r="D371" s="1"/>
  <c r="C148"/>
  <c r="D148" s="1"/>
  <c r="C370"/>
  <c r="D370" s="1"/>
  <c r="C290"/>
  <c r="D290" s="1"/>
  <c r="C147"/>
  <c r="D147" s="1"/>
  <c r="C146"/>
  <c r="D146" s="1"/>
  <c r="C394"/>
  <c r="D394" s="1"/>
  <c r="C369"/>
  <c r="D369" s="1"/>
  <c r="C289"/>
  <c r="D289" s="1"/>
  <c r="C288"/>
  <c r="D288" s="1"/>
  <c r="C145"/>
  <c r="D145" s="1"/>
  <c r="C287"/>
  <c r="D287" s="1"/>
  <c r="C286"/>
  <c r="D286" s="1"/>
  <c r="C406"/>
  <c r="D406" s="1"/>
  <c r="C285"/>
  <c r="D285" s="1"/>
  <c r="C284"/>
  <c r="D284" s="1"/>
  <c r="C283"/>
  <c r="D283" s="1"/>
  <c r="C393"/>
  <c r="D393" s="1"/>
  <c r="C368"/>
  <c r="D368" s="1"/>
  <c r="C367"/>
  <c r="D367" s="1"/>
  <c r="C144"/>
  <c r="D144" s="1"/>
  <c r="C366"/>
  <c r="D366" s="1"/>
  <c r="C429" i="7"/>
  <c r="D429" s="1"/>
  <c r="C492"/>
  <c r="D492" s="1"/>
  <c r="C157"/>
  <c r="D157" s="1"/>
  <c r="C338"/>
  <c r="D338" s="1"/>
  <c r="C459"/>
  <c r="D459" s="1"/>
  <c r="C428"/>
  <c r="D428" s="1"/>
  <c r="C427"/>
  <c r="D427" s="1"/>
  <c r="C426"/>
  <c r="D426" s="1"/>
  <c r="C337"/>
  <c r="D337" s="1"/>
  <c r="C156"/>
  <c r="D156" s="1"/>
  <c r="C336"/>
  <c r="D336" s="1"/>
  <c r="C425"/>
  <c r="D425" s="1"/>
  <c r="C424"/>
  <c r="D424" s="1"/>
  <c r="C458"/>
  <c r="D458" s="1"/>
  <c r="C155"/>
  <c r="D155" s="1"/>
  <c r="C491"/>
  <c r="D491" s="1"/>
  <c r="C335"/>
  <c r="D335" s="1"/>
  <c r="C154"/>
  <c r="D154" s="1"/>
  <c r="C153"/>
  <c r="D153" s="1"/>
  <c r="C152"/>
  <c r="D152" s="1"/>
  <c r="C457"/>
  <c r="D457" s="1"/>
  <c r="C334"/>
  <c r="D334" s="1"/>
  <c r="C333"/>
  <c r="D333" s="1"/>
  <c r="C332"/>
  <c r="D332" s="1"/>
  <c r="C331"/>
  <c r="D331" s="1"/>
  <c r="C330"/>
  <c r="D330" s="1"/>
  <c r="C329"/>
  <c r="D329" s="1"/>
  <c r="C348" i="6"/>
  <c r="D348" s="1"/>
  <c r="C158"/>
  <c r="D158" s="1"/>
  <c r="C157"/>
  <c r="D157" s="1"/>
  <c r="C440"/>
  <c r="D440" s="1"/>
  <c r="C347"/>
  <c r="D347" s="1"/>
  <c r="C156"/>
  <c r="D156" s="1"/>
  <c r="C439"/>
  <c r="D439" s="1"/>
  <c r="C485"/>
  <c r="D485" s="1"/>
  <c r="C484"/>
  <c r="D484" s="1"/>
  <c r="C483"/>
  <c r="D483" s="1"/>
  <c r="C572" i="5"/>
  <c r="D572" s="1"/>
  <c r="C423"/>
  <c r="D423" s="1"/>
  <c r="C571"/>
  <c r="D571" s="1"/>
  <c r="C570"/>
  <c r="D570" s="1"/>
  <c r="C540"/>
  <c r="D540" s="1"/>
  <c r="C569"/>
  <c r="D569" s="1"/>
  <c r="C163"/>
  <c r="D163" s="1"/>
  <c r="C162"/>
  <c r="D162" s="1"/>
  <c r="C568"/>
  <c r="D568" s="1"/>
  <c r="C422"/>
  <c r="D422" s="1"/>
  <c r="C539"/>
  <c r="D539" s="1"/>
  <c r="C421"/>
  <c r="D421" s="1"/>
  <c r="C613"/>
  <c r="D613" s="1"/>
  <c r="C538"/>
  <c r="D538" s="1"/>
  <c r="C605"/>
  <c r="D605" s="1"/>
  <c r="C567"/>
  <c r="D567" s="1"/>
  <c r="C566"/>
  <c r="D566" s="1"/>
  <c r="C420"/>
  <c r="D420" s="1"/>
  <c r="C565"/>
  <c r="D565" s="1"/>
  <c r="C537"/>
  <c r="D537" s="1"/>
  <c r="C604"/>
  <c r="D604" s="1"/>
  <c r="C419"/>
  <c r="D419" s="1"/>
  <c r="C603"/>
  <c r="D603" s="1"/>
  <c r="C480" i="4"/>
  <c r="D480" s="1"/>
  <c r="C479"/>
  <c r="D479" s="1"/>
  <c r="C459"/>
  <c r="D459" s="1"/>
  <c r="C285" i="13"/>
  <c r="D285" s="1"/>
  <c r="C272" i="12"/>
  <c r="D272" s="1"/>
  <c r="C418" i="5"/>
  <c r="D418" s="1"/>
  <c r="C602"/>
  <c r="D602" s="1"/>
  <c r="C536"/>
  <c r="D536" s="1"/>
  <c r="C535"/>
  <c r="D535" s="1"/>
  <c r="C417"/>
  <c r="D417" s="1"/>
  <c r="C416"/>
  <c r="D416" s="1"/>
  <c r="C534"/>
  <c r="D534" s="1"/>
  <c r="C533"/>
  <c r="D533" s="1"/>
  <c r="C415"/>
  <c r="D415" s="1"/>
  <c r="C414"/>
  <c r="D414" s="1"/>
  <c r="C532"/>
  <c r="D532" s="1"/>
  <c r="C413"/>
  <c r="D413" s="1"/>
  <c r="C564"/>
  <c r="D564" s="1"/>
  <c r="C412"/>
  <c r="D412" s="1"/>
  <c r="C411"/>
  <c r="D411" s="1"/>
  <c r="C337" i="4"/>
  <c r="D337" s="1"/>
  <c r="C336"/>
  <c r="D336" s="1"/>
  <c r="C335"/>
  <c r="D335" s="1"/>
  <c r="C438"/>
  <c r="D438" s="1"/>
  <c r="C458"/>
  <c r="D458" s="1"/>
  <c r="C334"/>
  <c r="D334" s="1"/>
  <c r="C333"/>
  <c r="D333" s="1"/>
  <c r="C457"/>
  <c r="D457" s="1"/>
  <c r="C158"/>
  <c r="D158" s="1"/>
  <c r="C157"/>
  <c r="D157" s="1"/>
  <c r="C81" i="3"/>
  <c r="D81" s="1"/>
  <c r="C80"/>
  <c r="D80" s="1"/>
  <c r="C79"/>
  <c r="D79" s="1"/>
  <c r="C78"/>
  <c r="D78" s="1"/>
  <c r="C77"/>
  <c r="D77" s="1"/>
  <c r="C76"/>
  <c r="D76" s="1"/>
  <c r="C75"/>
  <c r="D75" s="1"/>
  <c r="C74"/>
  <c r="D74" s="1"/>
  <c r="C73"/>
  <c r="D73" s="1"/>
  <c r="C72"/>
  <c r="D72" s="1"/>
  <c r="C71"/>
  <c r="D71" s="1"/>
  <c r="C70"/>
  <c r="D70" s="1"/>
  <c r="C69"/>
  <c r="D69" s="1"/>
  <c r="C68"/>
  <c r="D68" s="1"/>
  <c r="C67"/>
  <c r="D67" s="1"/>
  <c r="C282" i="8"/>
  <c r="D282" s="1"/>
  <c r="C328" i="7"/>
  <c r="D328" s="1"/>
  <c r="C327"/>
  <c r="D327" s="1"/>
  <c r="C456"/>
  <c r="D456" s="1"/>
  <c r="C326"/>
  <c r="D326" s="1"/>
  <c r="C423"/>
  <c r="D423" s="1"/>
  <c r="C105" i="14"/>
  <c r="D105" s="1"/>
  <c r="C104"/>
  <c r="D104" s="1"/>
  <c r="C260"/>
  <c r="D260" s="1"/>
  <c r="C259"/>
  <c r="D259" s="1"/>
  <c r="C258"/>
  <c r="D258" s="1"/>
  <c r="C188"/>
  <c r="D188" s="1"/>
  <c r="C272"/>
  <c r="D272" s="1"/>
  <c r="C103"/>
  <c r="D103" s="1"/>
  <c r="C102"/>
  <c r="D102" s="1"/>
  <c r="C257"/>
  <c r="D257" s="1"/>
  <c r="C187"/>
  <c r="D187" s="1"/>
  <c r="C186"/>
  <c r="D186" s="1"/>
  <c r="C101"/>
  <c r="D101" s="1"/>
  <c r="C256"/>
  <c r="D256" s="1"/>
  <c r="C185"/>
  <c r="D185" s="1"/>
  <c r="C112" i="13"/>
  <c r="D112" s="1"/>
  <c r="C240"/>
  <c r="D240" s="1"/>
  <c r="C111"/>
  <c r="D111" s="1"/>
  <c r="C302"/>
  <c r="D302" s="1"/>
  <c r="C301"/>
  <c r="D301" s="1"/>
  <c r="C239"/>
  <c r="D239" s="1"/>
  <c r="C110"/>
  <c r="D110" s="1"/>
  <c r="C109"/>
  <c r="D109" s="1"/>
  <c r="C300"/>
  <c r="D300" s="1"/>
  <c r="C284"/>
  <c r="D284" s="1"/>
  <c r="C238"/>
  <c r="D238" s="1"/>
  <c r="C237"/>
  <c r="D237" s="1"/>
  <c r="C108"/>
  <c r="D108" s="1"/>
  <c r="C236"/>
  <c r="D236" s="1"/>
  <c r="C107"/>
  <c r="D107" s="1"/>
  <c r="C299"/>
  <c r="D299" s="1"/>
  <c r="C283"/>
  <c r="D283" s="1"/>
  <c r="C235"/>
  <c r="D235" s="1"/>
  <c r="C106"/>
  <c r="D106" s="1"/>
  <c r="C106" i="12"/>
  <c r="D106" s="1"/>
  <c r="C349"/>
  <c r="D349" s="1"/>
  <c r="C105"/>
  <c r="D105" s="1"/>
  <c r="C271"/>
  <c r="D271" s="1"/>
  <c r="C270"/>
  <c r="D270" s="1"/>
  <c r="C348"/>
  <c r="D348" s="1"/>
  <c r="C269"/>
  <c r="D269" s="1"/>
  <c r="C347"/>
  <c r="D347" s="1"/>
  <c r="C346"/>
  <c r="D346" s="1"/>
  <c r="C268"/>
  <c r="D268" s="1"/>
  <c r="C373"/>
  <c r="D373" s="1"/>
  <c r="C345"/>
  <c r="D345" s="1"/>
  <c r="C344"/>
  <c r="D344" s="1"/>
  <c r="C267"/>
  <c r="D267" s="1"/>
  <c r="C266"/>
  <c r="D266" s="1"/>
  <c r="C265"/>
  <c r="D265" s="1"/>
  <c r="C343"/>
  <c r="D343" s="1"/>
  <c r="C393"/>
  <c r="D393" s="1"/>
  <c r="C264"/>
  <c r="D264" s="1"/>
  <c r="C342" i="11"/>
  <c r="D342" s="1"/>
  <c r="C279"/>
  <c r="D279" s="1"/>
  <c r="C341"/>
  <c r="D341" s="1"/>
  <c r="C340"/>
  <c r="D340" s="1"/>
  <c r="C278"/>
  <c r="D278" s="1"/>
  <c r="C128"/>
  <c r="D128" s="1"/>
  <c r="C277"/>
  <c r="D277" s="1"/>
  <c r="C127"/>
  <c r="D127" s="1"/>
  <c r="C126"/>
  <c r="D126" s="1"/>
  <c r="C339"/>
  <c r="D339" s="1"/>
  <c r="C276"/>
  <c r="D276" s="1"/>
  <c r="C275"/>
  <c r="D275" s="1"/>
  <c r="C274"/>
  <c r="D274" s="1"/>
  <c r="C273"/>
  <c r="D273" s="1"/>
  <c r="C272"/>
  <c r="D272" s="1"/>
  <c r="C125"/>
  <c r="D125" s="1"/>
  <c r="C124"/>
  <c r="D124" s="1"/>
  <c r="C123"/>
  <c r="D123" s="1"/>
  <c r="C271"/>
  <c r="D271" s="1"/>
  <c r="C309" i="10"/>
  <c r="D309" s="1"/>
  <c r="C308"/>
  <c r="D308" s="1"/>
  <c r="C118"/>
  <c r="D118" s="1"/>
  <c r="C307"/>
  <c r="D307" s="1"/>
  <c r="C410"/>
  <c r="D410" s="1"/>
  <c r="C306"/>
  <c r="D306" s="1"/>
  <c r="C409"/>
  <c r="D409" s="1"/>
  <c r="C117"/>
  <c r="D117" s="1"/>
  <c r="C305"/>
  <c r="D305" s="1"/>
  <c r="C475"/>
  <c r="D475" s="1"/>
  <c r="C304"/>
  <c r="D304" s="1"/>
  <c r="C303"/>
  <c r="D303" s="1"/>
  <c r="C408"/>
  <c r="D408" s="1"/>
  <c r="C302"/>
  <c r="D302" s="1"/>
  <c r="C407"/>
  <c r="D407" s="1"/>
  <c r="C406"/>
  <c r="D406" s="1"/>
  <c r="C405"/>
  <c r="D405" s="1"/>
  <c r="C301"/>
  <c r="D301" s="1"/>
  <c r="C300"/>
  <c r="D300" s="1"/>
  <c r="C299"/>
  <c r="D299" s="1"/>
  <c r="C116"/>
  <c r="D116" s="1"/>
  <c r="C298"/>
  <c r="D298" s="1"/>
  <c r="C297"/>
  <c r="D297" s="1"/>
  <c r="C296"/>
  <c r="D296" s="1"/>
  <c r="C115"/>
  <c r="D115" s="1"/>
  <c r="C295"/>
  <c r="D295" s="1"/>
  <c r="C480" i="9"/>
  <c r="D480" s="1"/>
  <c r="C387"/>
  <c r="D387" s="1"/>
  <c r="C479"/>
  <c r="D479" s="1"/>
  <c r="C386"/>
  <c r="D386" s="1"/>
  <c r="C385"/>
  <c r="D385" s="1"/>
  <c r="C478"/>
  <c r="D478" s="1"/>
  <c r="C384"/>
  <c r="D384" s="1"/>
  <c r="C477"/>
  <c r="D477" s="1"/>
  <c r="C383"/>
  <c r="D383" s="1"/>
  <c r="C382"/>
  <c r="D382" s="1"/>
  <c r="C381"/>
  <c r="D381" s="1"/>
  <c r="C512"/>
  <c r="D512" s="1"/>
  <c r="C380"/>
  <c r="D380" s="1"/>
  <c r="C379"/>
  <c r="D379" s="1"/>
  <c r="C476"/>
  <c r="D476" s="1"/>
  <c r="C169"/>
  <c r="D169" s="1"/>
  <c r="C168"/>
  <c r="D168" s="1"/>
  <c r="C378"/>
  <c r="D378" s="1"/>
  <c r="C377"/>
  <c r="D377" s="1"/>
  <c r="C365" i="8"/>
  <c r="D365" s="1"/>
  <c r="C281"/>
  <c r="D281" s="1"/>
  <c r="C364"/>
  <c r="D364" s="1"/>
  <c r="C280"/>
  <c r="D280" s="1"/>
  <c r="C363"/>
  <c r="D363" s="1"/>
  <c r="C279"/>
  <c r="D279" s="1"/>
  <c r="C278"/>
  <c r="D278" s="1"/>
  <c r="C362"/>
  <c r="D362" s="1"/>
  <c r="C277"/>
  <c r="D277" s="1"/>
  <c r="C143"/>
  <c r="D143" s="1"/>
  <c r="C361"/>
  <c r="D361" s="1"/>
  <c r="C142"/>
  <c r="D142" s="1"/>
  <c r="C141"/>
  <c r="D141" s="1"/>
  <c r="C325" i="7"/>
  <c r="D325" s="1"/>
  <c r="C324"/>
  <c r="D324" s="1"/>
  <c r="C323"/>
  <c r="D323" s="1"/>
  <c r="C151"/>
  <c r="D151" s="1"/>
  <c r="C322"/>
  <c r="D322" s="1"/>
  <c r="C321"/>
  <c r="D321" s="1"/>
  <c r="C320"/>
  <c r="D320" s="1"/>
  <c r="C319"/>
  <c r="D319" s="1"/>
  <c r="C490"/>
  <c r="D490" s="1"/>
  <c r="C318"/>
  <c r="D318" s="1"/>
  <c r="C332" i="4"/>
  <c r="D332" s="1"/>
  <c r="C255" i="14"/>
  <c r="D255" s="1"/>
  <c r="C282" i="13"/>
  <c r="D282" s="1"/>
  <c r="C234"/>
  <c r="D234" s="1"/>
  <c r="C233"/>
  <c r="D233" s="1"/>
  <c r="C281"/>
  <c r="D281" s="1"/>
  <c r="C232"/>
  <c r="D232" s="1"/>
  <c r="C231"/>
  <c r="D231" s="1"/>
  <c r="C280"/>
  <c r="D280" s="1"/>
  <c r="C279"/>
  <c r="D279" s="1"/>
  <c r="C105"/>
  <c r="D105" s="1"/>
  <c r="C230"/>
  <c r="D230" s="1"/>
  <c r="C278"/>
  <c r="D278" s="1"/>
  <c r="C277"/>
  <c r="D277" s="1"/>
  <c r="C298"/>
  <c r="D298" s="1"/>
  <c r="C263" i="12"/>
  <c r="D263" s="1"/>
  <c r="C342"/>
  <c r="D342" s="1"/>
  <c r="C262"/>
  <c r="D262" s="1"/>
  <c r="C261"/>
  <c r="D261" s="1"/>
  <c r="C260"/>
  <c r="D260" s="1"/>
  <c r="C341"/>
  <c r="D341" s="1"/>
  <c r="C259"/>
  <c r="D259" s="1"/>
  <c r="C340"/>
  <c r="D340" s="1"/>
  <c r="C258"/>
  <c r="D258" s="1"/>
  <c r="C372"/>
  <c r="D372" s="1"/>
  <c r="C257"/>
  <c r="D257" s="1"/>
  <c r="C339"/>
  <c r="D339" s="1"/>
  <c r="C256"/>
  <c r="D256" s="1"/>
  <c r="C255"/>
  <c r="D255" s="1"/>
  <c r="C254"/>
  <c r="D254" s="1"/>
  <c r="C309"/>
  <c r="D309" s="1"/>
  <c r="C338"/>
  <c r="D338" s="1"/>
  <c r="C253"/>
  <c r="D253" s="1"/>
  <c r="C338" i="11"/>
  <c r="D338" s="1"/>
  <c r="C270"/>
  <c r="D270" s="1"/>
  <c r="C269"/>
  <c r="D269" s="1"/>
  <c r="C268"/>
  <c r="D268" s="1"/>
  <c r="C267"/>
  <c r="D267" s="1"/>
  <c r="C122"/>
  <c r="D122" s="1"/>
  <c r="C364"/>
  <c r="D364" s="1"/>
  <c r="C121"/>
  <c r="D121" s="1"/>
  <c r="C266"/>
  <c r="D266" s="1"/>
  <c r="C337"/>
  <c r="D337" s="1"/>
  <c r="C265"/>
  <c r="D265" s="1"/>
  <c r="C120"/>
  <c r="D120" s="1"/>
  <c r="C119"/>
  <c r="D119" s="1"/>
  <c r="C363"/>
  <c r="D363" s="1"/>
  <c r="C118"/>
  <c r="D118" s="1"/>
  <c r="C264"/>
  <c r="D264" s="1"/>
  <c r="C336"/>
  <c r="D336" s="1"/>
  <c r="C117"/>
  <c r="D117" s="1"/>
  <c r="C263"/>
  <c r="D263" s="1"/>
  <c r="C116"/>
  <c r="D116" s="1"/>
  <c r="C262"/>
  <c r="D262" s="1"/>
  <c r="C294" i="10"/>
  <c r="D294" s="1"/>
  <c r="C293"/>
  <c r="D293" s="1"/>
  <c r="C404"/>
  <c r="D404" s="1"/>
  <c r="C465"/>
  <c r="D465" s="1"/>
  <c r="C442"/>
  <c r="D442" s="1"/>
  <c r="C441"/>
  <c r="D441" s="1"/>
  <c r="C292"/>
  <c r="D292" s="1"/>
  <c r="C376" i="9"/>
  <c r="D376" s="1"/>
  <c r="C375"/>
  <c r="D375" s="1"/>
  <c r="C374"/>
  <c r="D374" s="1"/>
  <c r="C373"/>
  <c r="D373" s="1"/>
  <c r="C372"/>
  <c r="D372" s="1"/>
  <c r="C475"/>
  <c r="D475" s="1"/>
  <c r="C371"/>
  <c r="D371" s="1"/>
  <c r="C370"/>
  <c r="D370" s="1"/>
  <c r="C369"/>
  <c r="D369" s="1"/>
  <c r="C368"/>
  <c r="D368" s="1"/>
  <c r="C367"/>
  <c r="D367" s="1"/>
  <c r="C167"/>
  <c r="D167" s="1"/>
  <c r="C366"/>
  <c r="D366" s="1"/>
  <c r="C365"/>
  <c r="D365" s="1"/>
  <c r="C364"/>
  <c r="D364" s="1"/>
  <c r="C166"/>
  <c r="D166" s="1"/>
  <c r="C363"/>
  <c r="D363" s="1"/>
  <c r="C165"/>
  <c r="D165" s="1"/>
  <c r="C362"/>
  <c r="D362" s="1"/>
  <c r="C474"/>
  <c r="D474" s="1"/>
  <c r="C361"/>
  <c r="D361" s="1"/>
  <c r="C360"/>
  <c r="D360" s="1"/>
  <c r="C360" i="8"/>
  <c r="D360" s="1"/>
  <c r="C276"/>
  <c r="D276" s="1"/>
  <c r="C275"/>
  <c r="D275" s="1"/>
  <c r="C274"/>
  <c r="D274" s="1"/>
  <c r="C273"/>
  <c r="D273" s="1"/>
  <c r="C317" i="7"/>
  <c r="D317" s="1"/>
  <c r="C316"/>
  <c r="D316" s="1"/>
  <c r="C315"/>
  <c r="D315" s="1"/>
  <c r="C314"/>
  <c r="D314" s="1"/>
  <c r="C422"/>
  <c r="D422" s="1"/>
  <c r="C421"/>
  <c r="D421" s="1"/>
  <c r="C313"/>
  <c r="D313" s="1"/>
  <c r="C312"/>
  <c r="D312" s="1"/>
  <c r="C311"/>
  <c r="D311" s="1"/>
  <c r="C150"/>
  <c r="D150" s="1"/>
  <c r="C310"/>
  <c r="D310" s="1"/>
  <c r="C309"/>
  <c r="D309" s="1"/>
  <c r="C420"/>
  <c r="D420" s="1"/>
  <c r="C308"/>
  <c r="D308" s="1"/>
  <c r="C419"/>
  <c r="D419" s="1"/>
  <c r="C307"/>
  <c r="D307" s="1"/>
  <c r="C418"/>
  <c r="D418" s="1"/>
  <c r="C306"/>
  <c r="D306" s="1"/>
  <c r="C305"/>
  <c r="D305" s="1"/>
  <c r="C304"/>
  <c r="D304" s="1"/>
  <c r="C417"/>
  <c r="D417" s="1"/>
  <c r="C416"/>
  <c r="D416" s="1"/>
  <c r="C149"/>
  <c r="D149" s="1"/>
  <c r="C346" i="6"/>
  <c r="D346" s="1"/>
  <c r="C345"/>
  <c r="D345" s="1"/>
  <c r="C344"/>
  <c r="D344" s="1"/>
  <c r="C155"/>
  <c r="D155" s="1"/>
  <c r="C343"/>
  <c r="D343" s="1"/>
  <c r="C438"/>
  <c r="D438" s="1"/>
  <c r="C342"/>
  <c r="D342" s="1"/>
  <c r="C461"/>
  <c r="D461" s="1"/>
  <c r="C341"/>
  <c r="D341" s="1"/>
  <c r="C460"/>
  <c r="D460" s="1"/>
  <c r="C410" i="5"/>
  <c r="D410" s="1"/>
  <c r="C409"/>
  <c r="D409" s="1"/>
  <c r="C531"/>
  <c r="D531" s="1"/>
  <c r="C408"/>
  <c r="D408" s="1"/>
  <c r="C407"/>
  <c r="D407" s="1"/>
  <c r="C406"/>
  <c r="D406" s="1"/>
  <c r="C405"/>
  <c r="D405" s="1"/>
  <c r="C404"/>
  <c r="D404" s="1"/>
  <c r="C403"/>
  <c r="D403" s="1"/>
  <c r="C402"/>
  <c r="D402" s="1"/>
  <c r="C530"/>
  <c r="D530" s="1"/>
  <c r="C601"/>
  <c r="D601" s="1"/>
  <c r="C529"/>
  <c r="D529" s="1"/>
  <c r="C401"/>
  <c r="D401" s="1"/>
  <c r="C563"/>
  <c r="D563" s="1"/>
  <c r="C562"/>
  <c r="D562" s="1"/>
  <c r="C400"/>
  <c r="D400" s="1"/>
  <c r="C561"/>
  <c r="D561" s="1"/>
  <c r="C528"/>
  <c r="D528" s="1"/>
  <c r="C331" i="4"/>
  <c r="D331" s="1"/>
  <c r="C330"/>
  <c r="D330" s="1"/>
  <c r="C329"/>
  <c r="D329" s="1"/>
  <c r="C328"/>
  <c r="D328" s="1"/>
  <c r="C327"/>
  <c r="D327" s="1"/>
  <c r="C156"/>
  <c r="D156" s="1"/>
  <c r="C437"/>
  <c r="D437" s="1"/>
  <c r="C155"/>
  <c r="D155" s="1"/>
  <c r="C326"/>
  <c r="D326" s="1"/>
  <c r="C436"/>
  <c r="D436" s="1"/>
  <c r="C435"/>
  <c r="D435" s="1"/>
  <c r="C434"/>
  <c r="D434" s="1"/>
  <c r="C325"/>
  <c r="D325" s="1"/>
  <c r="C433"/>
  <c r="D433" s="1"/>
  <c r="C324"/>
  <c r="D324" s="1"/>
  <c r="C323"/>
  <c r="D323" s="1"/>
  <c r="C432"/>
  <c r="D432" s="1"/>
  <c r="C322"/>
  <c r="D322" s="1"/>
  <c r="C431"/>
  <c r="D431" s="1"/>
  <c r="C430"/>
  <c r="D430" s="1"/>
  <c r="C429"/>
  <c r="D429" s="1"/>
  <c r="C428"/>
  <c r="D428" s="1"/>
  <c r="C321"/>
  <c r="D321" s="1"/>
  <c r="C427"/>
  <c r="D427" s="1"/>
  <c r="C103" i="3"/>
  <c r="D103" s="1"/>
  <c r="C102"/>
  <c r="D102" s="1"/>
  <c r="C101"/>
  <c r="D101" s="1"/>
  <c r="C100"/>
  <c r="D100" s="1"/>
  <c r="C99"/>
  <c r="D99" s="1"/>
  <c r="C98"/>
  <c r="D98" s="1"/>
  <c r="C97"/>
  <c r="D97" s="1"/>
  <c r="C96"/>
  <c r="D96" s="1"/>
  <c r="C95"/>
  <c r="D95" s="1"/>
  <c r="C94"/>
  <c r="D94" s="1"/>
  <c r="C93"/>
  <c r="D93" s="1"/>
  <c r="C92"/>
  <c r="D92" s="1"/>
  <c r="C91"/>
  <c r="D91" s="1"/>
  <c r="C90"/>
  <c r="D90" s="1"/>
  <c r="C89"/>
  <c r="D89" s="1"/>
  <c r="C88"/>
  <c r="D88" s="1"/>
  <c r="C87"/>
  <c r="D87" s="1"/>
  <c r="C86"/>
  <c r="D86" s="1"/>
  <c r="C85"/>
  <c r="D85" s="1"/>
  <c r="C84"/>
  <c r="D84" s="1"/>
  <c r="C83"/>
  <c r="D83" s="1"/>
  <c r="C82"/>
  <c r="D82" s="1"/>
  <c r="C184" i="14"/>
  <c r="D184" s="1"/>
  <c r="C254"/>
  <c r="D254" s="1"/>
  <c r="C183"/>
  <c r="D183" s="1"/>
  <c r="C182"/>
  <c r="D182" s="1"/>
  <c r="C181"/>
  <c r="D181" s="1"/>
  <c r="C180"/>
  <c r="D180" s="1"/>
  <c r="C229" i="13"/>
  <c r="D229" s="1"/>
  <c r="C228"/>
  <c r="D228" s="1"/>
  <c r="C227"/>
  <c r="D227" s="1"/>
  <c r="C226"/>
  <c r="D226" s="1"/>
  <c r="C225"/>
  <c r="D225" s="1"/>
  <c r="C224"/>
  <c r="D224" s="1"/>
  <c r="C223"/>
  <c r="D223" s="1"/>
  <c r="C104"/>
  <c r="D104" s="1"/>
  <c r="C103"/>
  <c r="D103" s="1"/>
  <c r="C222"/>
  <c r="D222" s="1"/>
  <c r="C251" i="12"/>
  <c r="D251" s="1"/>
  <c r="C104"/>
  <c r="D104" s="1"/>
  <c r="C250"/>
  <c r="D250" s="1"/>
  <c r="C249"/>
  <c r="D249" s="1"/>
  <c r="C248"/>
  <c r="D248" s="1"/>
  <c r="C103"/>
  <c r="D103" s="1"/>
  <c r="C247"/>
  <c r="D247" s="1"/>
  <c r="C246"/>
  <c r="D246" s="1"/>
  <c r="C337"/>
  <c r="D337" s="1"/>
  <c r="C245"/>
  <c r="D245" s="1"/>
  <c r="C335" i="11"/>
  <c r="D335" s="1"/>
  <c r="C261"/>
  <c r="D261" s="1"/>
  <c r="C260"/>
  <c r="D260" s="1"/>
  <c r="C259"/>
  <c r="D259" s="1"/>
  <c r="C258"/>
  <c r="D258" s="1"/>
  <c r="C257"/>
  <c r="D257" s="1"/>
  <c r="C256"/>
  <c r="D256" s="1"/>
  <c r="C114" i="10"/>
  <c r="D114" s="1"/>
  <c r="C291"/>
  <c r="D291" s="1"/>
  <c r="C290"/>
  <c r="D290" s="1"/>
  <c r="C289"/>
  <c r="D289" s="1"/>
  <c r="C288"/>
  <c r="D288" s="1"/>
  <c r="C287"/>
  <c r="D287" s="1"/>
  <c r="C403"/>
  <c r="D403" s="1"/>
  <c r="C286"/>
  <c r="D286" s="1"/>
  <c r="C285"/>
  <c r="D285" s="1"/>
  <c r="C284"/>
  <c r="D284" s="1"/>
  <c r="C283"/>
  <c r="D283" s="1"/>
  <c r="C113"/>
  <c r="D113" s="1"/>
  <c r="C282"/>
  <c r="D282" s="1"/>
  <c r="C402"/>
  <c r="D402" s="1"/>
  <c r="C281"/>
  <c r="D281" s="1"/>
  <c r="C280"/>
  <c r="D280" s="1"/>
  <c r="C279"/>
  <c r="D279" s="1"/>
  <c r="C401"/>
  <c r="D401" s="1"/>
  <c r="C278"/>
  <c r="D278" s="1"/>
  <c r="C277"/>
  <c r="D277" s="1"/>
  <c r="C473" i="9"/>
  <c r="D473" s="1"/>
  <c r="C359"/>
  <c r="D359" s="1"/>
  <c r="C358"/>
  <c r="D358" s="1"/>
  <c r="C472"/>
  <c r="D472" s="1"/>
  <c r="C357"/>
  <c r="D357" s="1"/>
  <c r="C356"/>
  <c r="D356" s="1"/>
  <c r="C355"/>
  <c r="D355" s="1"/>
  <c r="C354"/>
  <c r="D354" s="1"/>
  <c r="C353"/>
  <c r="D353" s="1"/>
  <c r="C352"/>
  <c r="D352" s="1"/>
  <c r="C140" i="8"/>
  <c r="D140" s="1"/>
  <c r="C272"/>
  <c r="D272" s="1"/>
  <c r="C139"/>
  <c r="D139" s="1"/>
  <c r="C138"/>
  <c r="D138" s="1"/>
  <c r="C271"/>
  <c r="D271" s="1"/>
  <c r="C137"/>
  <c r="D137" s="1"/>
  <c r="C359"/>
  <c r="D359" s="1"/>
  <c r="C148" i="7"/>
  <c r="D148" s="1"/>
  <c r="C415"/>
  <c r="D415" s="1"/>
  <c r="C303"/>
  <c r="D303" s="1"/>
  <c r="C147"/>
  <c r="D147" s="1"/>
  <c r="C455"/>
  <c r="D455" s="1"/>
  <c r="C454"/>
  <c r="D454" s="1"/>
  <c r="C302"/>
  <c r="D302" s="1"/>
  <c r="C414"/>
  <c r="D414" s="1"/>
  <c r="C146"/>
  <c r="D146" s="1"/>
  <c r="C154" i="6"/>
  <c r="D154" s="1"/>
  <c r="C437"/>
  <c r="D437" s="1"/>
  <c r="C340"/>
  <c r="D340" s="1"/>
  <c r="C339"/>
  <c r="D339" s="1"/>
  <c r="C436"/>
  <c r="D436" s="1"/>
  <c r="C338"/>
  <c r="D338" s="1"/>
  <c r="C337"/>
  <c r="D337" s="1"/>
  <c r="C527" i="5"/>
  <c r="D527" s="1"/>
  <c r="C161"/>
  <c r="D161" s="1"/>
  <c r="C160"/>
  <c r="D160" s="1"/>
  <c r="C399"/>
  <c r="D399" s="1"/>
  <c r="C398"/>
  <c r="D398" s="1"/>
  <c r="C397"/>
  <c r="D397" s="1"/>
  <c r="C396"/>
  <c r="D396" s="1"/>
  <c r="C526"/>
  <c r="D526" s="1"/>
  <c r="C395"/>
  <c r="D395" s="1"/>
  <c r="C394"/>
  <c r="D394" s="1"/>
  <c r="C393"/>
  <c r="D393" s="1"/>
  <c r="C392"/>
  <c r="D392" s="1"/>
  <c r="C525"/>
  <c r="D525" s="1"/>
  <c r="C524"/>
  <c r="D524" s="1"/>
  <c r="C523"/>
  <c r="D523" s="1"/>
  <c r="C391"/>
  <c r="D391" s="1"/>
  <c r="C390"/>
  <c r="D390" s="1"/>
  <c r="C389"/>
  <c r="D389" s="1"/>
  <c r="C388"/>
  <c r="D388" s="1"/>
  <c r="C320" i="4"/>
  <c r="D320" s="1"/>
  <c r="C319"/>
  <c r="D319" s="1"/>
  <c r="C154"/>
  <c r="D154" s="1"/>
  <c r="C318"/>
  <c r="D318" s="1"/>
  <c r="C317"/>
  <c r="D317" s="1"/>
  <c r="C426"/>
  <c r="D426" s="1"/>
  <c r="C316"/>
  <c r="D316" s="1"/>
  <c r="C315"/>
  <c r="D315" s="1"/>
  <c r="C314"/>
  <c r="D314" s="1"/>
  <c r="C313"/>
  <c r="D313" s="1"/>
  <c r="C312"/>
  <c r="D312" s="1"/>
  <c r="C425"/>
  <c r="D425" s="1"/>
  <c r="C424"/>
  <c r="D424" s="1"/>
  <c r="C311"/>
  <c r="D311" s="1"/>
  <c r="C423"/>
  <c r="D423" s="1"/>
  <c r="C422"/>
  <c r="D422" s="1"/>
  <c r="C153"/>
  <c r="D153" s="1"/>
  <c r="C112" i="3"/>
  <c r="D112" s="1"/>
  <c r="C111"/>
  <c r="D111" s="1"/>
  <c r="C110"/>
  <c r="D110" s="1"/>
  <c r="C109"/>
  <c r="D109" s="1"/>
  <c r="C108"/>
  <c r="D108" s="1"/>
  <c r="C107"/>
  <c r="D107" s="1"/>
  <c r="C106"/>
  <c r="D106" s="1"/>
  <c r="C105"/>
  <c r="D105" s="1"/>
  <c r="C104"/>
  <c r="D104" s="1"/>
  <c r="C100" i="14"/>
  <c r="D100" s="1"/>
  <c r="C112" i="10"/>
  <c r="D112" s="1"/>
  <c r="C111"/>
  <c r="D111" s="1"/>
  <c r="C110"/>
  <c r="D110" s="1"/>
  <c r="C109"/>
  <c r="D109" s="1"/>
  <c r="C108"/>
  <c r="D108" s="1"/>
  <c r="C351" i="9"/>
  <c r="D351" s="1"/>
  <c r="C471"/>
  <c r="D471" s="1"/>
  <c r="C164"/>
  <c r="D164" s="1"/>
  <c r="C163"/>
  <c r="D163" s="1"/>
  <c r="C162"/>
  <c r="D162" s="1"/>
  <c r="C527"/>
  <c r="D527" s="1"/>
  <c r="C350"/>
  <c r="D350" s="1"/>
  <c r="C349"/>
  <c r="D349" s="1"/>
  <c r="C161"/>
  <c r="D161" s="1"/>
  <c r="C160"/>
  <c r="D160" s="1"/>
  <c r="C159"/>
  <c r="D159" s="1"/>
  <c r="C158"/>
  <c r="D158" s="1"/>
  <c r="C136" i="8"/>
  <c r="D136" s="1"/>
  <c r="C135"/>
  <c r="D135" s="1"/>
  <c r="C134"/>
  <c r="D134" s="1"/>
  <c r="C133"/>
  <c r="D133" s="1"/>
  <c r="C145" i="7"/>
  <c r="D145" s="1"/>
  <c r="C144"/>
  <c r="D144" s="1"/>
  <c r="C143"/>
  <c r="D143" s="1"/>
  <c r="C142"/>
  <c r="D142" s="1"/>
  <c r="C301"/>
  <c r="D301" s="1"/>
  <c r="C153" i="6"/>
  <c r="D153" s="1"/>
  <c r="C336"/>
  <c r="D336" s="1"/>
  <c r="C435"/>
  <c r="D435" s="1"/>
  <c r="C434"/>
  <c r="D434" s="1"/>
  <c r="C335"/>
  <c r="D335" s="1"/>
  <c r="C334"/>
  <c r="D334" s="1"/>
  <c r="C522" i="5"/>
  <c r="D522" s="1"/>
  <c r="C521"/>
  <c r="D521" s="1"/>
  <c r="C520"/>
  <c r="D520" s="1"/>
  <c r="C600"/>
  <c r="D600" s="1"/>
  <c r="C519"/>
  <c r="D519" s="1"/>
  <c r="C518"/>
  <c r="D518" s="1"/>
  <c r="C421" i="4"/>
  <c r="D421" s="1"/>
  <c r="C420"/>
  <c r="D420" s="1"/>
  <c r="C419"/>
  <c r="D419" s="1"/>
  <c r="C456"/>
  <c r="D456" s="1"/>
  <c r="C310"/>
  <c r="D310" s="1"/>
  <c r="C309"/>
  <c r="D309" s="1"/>
  <c r="C308"/>
  <c r="D308" s="1"/>
  <c r="C307"/>
  <c r="D307" s="1"/>
  <c r="C306"/>
  <c r="D306" s="1"/>
  <c r="C117" i="3"/>
  <c r="D117" s="1"/>
  <c r="C116"/>
  <c r="D116" s="1"/>
  <c r="C115"/>
  <c r="D115" s="1"/>
  <c r="C114"/>
  <c r="D114" s="1"/>
  <c r="C113"/>
  <c r="D113" s="1"/>
  <c r="C276" i="13"/>
  <c r="D276" s="1"/>
  <c r="C221"/>
  <c r="D221" s="1"/>
  <c r="C220"/>
  <c r="D220" s="1"/>
  <c r="C244" i="12"/>
  <c r="D244" s="1"/>
  <c r="C243"/>
  <c r="D243" s="1"/>
  <c r="C276" i="10"/>
  <c r="D276" s="1"/>
  <c r="C400"/>
  <c r="D400" s="1"/>
  <c r="C399"/>
  <c r="D399" s="1"/>
  <c r="C398"/>
  <c r="D398" s="1"/>
  <c r="C275"/>
  <c r="D275" s="1"/>
  <c r="C333" i="6"/>
  <c r="D333" s="1"/>
  <c r="C152"/>
  <c r="D152" s="1"/>
  <c r="C332"/>
  <c r="D332" s="1"/>
  <c r="C433"/>
  <c r="D433" s="1"/>
  <c r="C387" i="5"/>
  <c r="D387" s="1"/>
  <c r="C386"/>
  <c r="D386" s="1"/>
  <c r="C159"/>
  <c r="D159" s="1"/>
  <c r="C385"/>
  <c r="D385" s="1"/>
  <c r="C418" i="4"/>
  <c r="D418" s="1"/>
  <c r="C305"/>
  <c r="D305" s="1"/>
  <c r="C304"/>
  <c r="D304" s="1"/>
  <c r="C417"/>
  <c r="D417" s="1"/>
  <c r="C303"/>
  <c r="D303" s="1"/>
  <c r="C302"/>
  <c r="D302" s="1"/>
  <c r="C301"/>
  <c r="D301" s="1"/>
  <c r="C300"/>
  <c r="D300" s="1"/>
  <c r="C299"/>
  <c r="D299" s="1"/>
  <c r="C118" i="3"/>
  <c r="D118" s="1"/>
  <c r="C432" i="6"/>
  <c r="D432" s="1"/>
  <c r="C331"/>
  <c r="D331" s="1"/>
  <c r="C330"/>
  <c r="D330" s="1"/>
  <c r="C329"/>
  <c r="D329" s="1"/>
  <c r="C328"/>
  <c r="D328" s="1"/>
  <c r="C327"/>
  <c r="D327" s="1"/>
  <c r="B58" i="24" l="1"/>
  <c r="B86"/>
  <c r="B92"/>
  <c r="B53" i="34"/>
  <c r="B85"/>
  <c r="B82" i="24"/>
  <c r="B90"/>
  <c r="B59" i="29"/>
  <c r="B53" i="30"/>
  <c r="B76"/>
  <c r="B85"/>
  <c r="K404" i="4"/>
  <c r="J405"/>
  <c r="K391" i="5"/>
  <c r="J392"/>
  <c r="K394" i="6"/>
  <c r="J395"/>
  <c r="K444" i="7"/>
  <c r="J445"/>
  <c r="K392"/>
  <c r="J393"/>
  <c r="K393" i="8"/>
  <c r="J394"/>
  <c r="K521" i="9"/>
  <c r="J522"/>
  <c r="K392"/>
  <c r="J393"/>
  <c r="K392" i="12"/>
  <c r="J393"/>
  <c r="K401" i="10"/>
  <c r="J402"/>
  <c r="B65" i="34"/>
  <c r="B71"/>
  <c r="B72"/>
  <c r="B79"/>
  <c r="C79" s="1"/>
  <c r="D79" s="1"/>
  <c r="E79" s="1"/>
  <c r="F79" s="1"/>
  <c r="G79" s="1"/>
  <c r="H79" s="1"/>
  <c r="I79" s="1"/>
  <c r="J79" s="1"/>
  <c r="K79" s="1"/>
  <c r="D47"/>
  <c r="E47" s="1"/>
  <c r="C63"/>
  <c r="D63" s="1"/>
  <c r="E63" s="1"/>
  <c r="F63" s="1"/>
  <c r="G63" s="1"/>
  <c r="H63" s="1"/>
  <c r="I63" s="1"/>
  <c r="J63" s="1"/>
  <c r="K63" s="1"/>
  <c r="B68"/>
  <c r="B77"/>
  <c r="B93"/>
  <c r="B61"/>
  <c r="F47"/>
  <c r="B73"/>
  <c r="B89"/>
  <c r="B75"/>
  <c r="B91"/>
  <c r="B59"/>
  <c r="B82"/>
  <c r="B50"/>
  <c r="B84"/>
  <c r="B52"/>
  <c r="B86"/>
  <c r="B54"/>
  <c r="B88"/>
  <c r="B56"/>
  <c r="B90"/>
  <c r="B58"/>
  <c r="B92"/>
  <c r="B60"/>
  <c r="B51"/>
  <c r="B55"/>
  <c r="B66"/>
  <c r="B70"/>
  <c r="B74"/>
  <c r="B83"/>
  <c r="B87"/>
  <c r="B73" i="33"/>
  <c r="B75"/>
  <c r="B65"/>
  <c r="B81"/>
  <c r="B49"/>
  <c r="B82"/>
  <c r="B50"/>
  <c r="B66"/>
  <c r="B67"/>
  <c r="B83"/>
  <c r="B51"/>
  <c r="B84"/>
  <c r="B52"/>
  <c r="B68"/>
  <c r="B69"/>
  <c r="B85"/>
  <c r="B53"/>
  <c r="B86"/>
  <c r="B54"/>
  <c r="B70"/>
  <c r="B71"/>
  <c r="B87"/>
  <c r="B55"/>
  <c r="B88"/>
  <c r="B56"/>
  <c r="B72"/>
  <c r="B77"/>
  <c r="B93"/>
  <c r="B61"/>
  <c r="B57"/>
  <c r="B59"/>
  <c r="C63"/>
  <c r="D63" s="1"/>
  <c r="E63" s="1"/>
  <c r="F63" s="1"/>
  <c r="G63" s="1"/>
  <c r="H63" s="1"/>
  <c r="I63" s="1"/>
  <c r="J63" s="1"/>
  <c r="K63" s="1"/>
  <c r="B74"/>
  <c r="B76"/>
  <c r="B89"/>
  <c r="B91"/>
  <c r="B58"/>
  <c r="B60"/>
  <c r="B65" i="32"/>
  <c r="B81"/>
  <c r="B49"/>
  <c r="B82"/>
  <c r="B50"/>
  <c r="B66"/>
  <c r="B67"/>
  <c r="B83"/>
  <c r="B51"/>
  <c r="B84"/>
  <c r="B52"/>
  <c r="B68"/>
  <c r="B69"/>
  <c r="B85"/>
  <c r="B53"/>
  <c r="B86"/>
  <c r="B54"/>
  <c r="B70"/>
  <c r="B71"/>
  <c r="B87"/>
  <c r="B55"/>
  <c r="B88"/>
  <c r="B56"/>
  <c r="B72"/>
  <c r="B77"/>
  <c r="B93"/>
  <c r="B61"/>
  <c r="B57"/>
  <c r="B59"/>
  <c r="C63"/>
  <c r="D63" s="1"/>
  <c r="E63" s="1"/>
  <c r="F63" s="1"/>
  <c r="G63" s="1"/>
  <c r="H63" s="1"/>
  <c r="I63" s="1"/>
  <c r="J63" s="1"/>
  <c r="K63" s="1"/>
  <c r="B74"/>
  <c r="B76"/>
  <c r="B89"/>
  <c r="B91"/>
  <c r="B58"/>
  <c r="B60"/>
  <c r="B73" i="31"/>
  <c r="B75"/>
  <c r="B65"/>
  <c r="B81"/>
  <c r="B49"/>
  <c r="B82"/>
  <c r="B50"/>
  <c r="B66"/>
  <c r="B67"/>
  <c r="B83"/>
  <c r="B51"/>
  <c r="B84"/>
  <c r="B52"/>
  <c r="B68"/>
  <c r="B69"/>
  <c r="B85"/>
  <c r="B53"/>
  <c r="B86"/>
  <c r="B54"/>
  <c r="B70"/>
  <c r="B71"/>
  <c r="B87"/>
  <c r="B55"/>
  <c r="B88"/>
  <c r="B56"/>
  <c r="B72"/>
  <c r="B77"/>
  <c r="B93"/>
  <c r="B61"/>
  <c r="B57"/>
  <c r="B59"/>
  <c r="C63"/>
  <c r="D63" s="1"/>
  <c r="E63" s="1"/>
  <c r="F63" s="1"/>
  <c r="G63" s="1"/>
  <c r="H63" s="1"/>
  <c r="I63" s="1"/>
  <c r="J63" s="1"/>
  <c r="K63" s="1"/>
  <c r="B74"/>
  <c r="B76"/>
  <c r="B89"/>
  <c r="B91"/>
  <c r="B58"/>
  <c r="B60"/>
  <c r="B65" i="30"/>
  <c r="B71"/>
  <c r="B72"/>
  <c r="B79"/>
  <c r="C79" s="1"/>
  <c r="D79" s="1"/>
  <c r="E79" s="1"/>
  <c r="F79" s="1"/>
  <c r="G79" s="1"/>
  <c r="H79" s="1"/>
  <c r="I79" s="1"/>
  <c r="J79" s="1"/>
  <c r="K79" s="1"/>
  <c r="D47"/>
  <c r="E47" s="1"/>
  <c r="C63"/>
  <c r="D63" s="1"/>
  <c r="E63" s="1"/>
  <c r="F63" s="1"/>
  <c r="G63" s="1"/>
  <c r="H63" s="1"/>
  <c r="I63" s="1"/>
  <c r="J63" s="1"/>
  <c r="K63" s="1"/>
  <c r="B68"/>
  <c r="B77"/>
  <c r="B93"/>
  <c r="B61"/>
  <c r="B73"/>
  <c r="B89"/>
  <c r="B75"/>
  <c r="B91"/>
  <c r="B59"/>
  <c r="B82"/>
  <c r="B50"/>
  <c r="B84"/>
  <c r="B52"/>
  <c r="B86"/>
  <c r="B54"/>
  <c r="B88"/>
  <c r="B56"/>
  <c r="B90"/>
  <c r="B58"/>
  <c r="B92"/>
  <c r="B60"/>
  <c r="B51"/>
  <c r="B55"/>
  <c r="B66"/>
  <c r="B70"/>
  <c r="B74"/>
  <c r="B83"/>
  <c r="B87"/>
  <c r="B73" i="29"/>
  <c r="B75"/>
  <c r="C63"/>
  <c r="D63" s="1"/>
  <c r="E63" s="1"/>
  <c r="F63"/>
  <c r="G63" s="1"/>
  <c r="B77"/>
  <c r="B93"/>
  <c r="B61"/>
  <c r="B82"/>
  <c r="B50"/>
  <c r="B84"/>
  <c r="B52"/>
  <c r="B86"/>
  <c r="B54"/>
  <c r="B88"/>
  <c r="B56"/>
  <c r="B90"/>
  <c r="B58"/>
  <c r="B92"/>
  <c r="B60"/>
  <c r="B51"/>
  <c r="B55"/>
  <c r="B66"/>
  <c r="B70"/>
  <c r="B74"/>
  <c r="B83"/>
  <c r="B87"/>
  <c r="B49"/>
  <c r="B53"/>
  <c r="B57"/>
  <c r="B68"/>
  <c r="B72"/>
  <c r="B76"/>
  <c r="B81"/>
  <c r="B85"/>
  <c r="B89"/>
  <c r="B73" i="28"/>
  <c r="B75"/>
  <c r="B65"/>
  <c r="B81"/>
  <c r="B49"/>
  <c r="B82"/>
  <c r="B50"/>
  <c r="B66"/>
  <c r="B67"/>
  <c r="B83"/>
  <c r="B51"/>
  <c r="B84"/>
  <c r="B52"/>
  <c r="B68"/>
  <c r="B69"/>
  <c r="B85"/>
  <c r="B53"/>
  <c r="B86"/>
  <c r="B54"/>
  <c r="B70"/>
  <c r="B71"/>
  <c r="B87"/>
  <c r="B55"/>
  <c r="B88"/>
  <c r="B56"/>
  <c r="B72"/>
  <c r="B77"/>
  <c r="B93"/>
  <c r="B61"/>
  <c r="B57"/>
  <c r="B59"/>
  <c r="C63"/>
  <c r="D63" s="1"/>
  <c r="E63" s="1"/>
  <c r="F63" s="1"/>
  <c r="G63" s="1"/>
  <c r="H63" s="1"/>
  <c r="I63" s="1"/>
  <c r="J63" s="1"/>
  <c r="K63" s="1"/>
  <c r="B74"/>
  <c r="B76"/>
  <c r="B89"/>
  <c r="B91"/>
  <c r="B58"/>
  <c r="B60"/>
  <c r="B73" i="27"/>
  <c r="B75"/>
  <c r="B65"/>
  <c r="B81"/>
  <c r="B49"/>
  <c r="B82"/>
  <c r="B50"/>
  <c r="B66"/>
  <c r="B67"/>
  <c r="B83"/>
  <c r="B51"/>
  <c r="B84"/>
  <c r="B52"/>
  <c r="B68"/>
  <c r="B69"/>
  <c r="B85"/>
  <c r="B53"/>
  <c r="B86"/>
  <c r="B54"/>
  <c r="B70"/>
  <c r="B71"/>
  <c r="B87"/>
  <c r="B55"/>
  <c r="B88"/>
  <c r="B56"/>
  <c r="B72"/>
  <c r="B77"/>
  <c r="B93"/>
  <c r="B61"/>
  <c r="B57"/>
  <c r="B59"/>
  <c r="C63"/>
  <c r="D63" s="1"/>
  <c r="E63" s="1"/>
  <c r="F63" s="1"/>
  <c r="G63" s="1"/>
  <c r="H63" s="1"/>
  <c r="I63" s="1"/>
  <c r="J63" s="1"/>
  <c r="K63" s="1"/>
  <c r="B74"/>
  <c r="B76"/>
  <c r="B89"/>
  <c r="B91"/>
  <c r="B58"/>
  <c r="B60"/>
  <c r="B73" i="26"/>
  <c r="B75"/>
  <c r="B65"/>
  <c r="B81"/>
  <c r="B49"/>
  <c r="B82"/>
  <c r="B50"/>
  <c r="B66"/>
  <c r="B67"/>
  <c r="B83"/>
  <c r="B51"/>
  <c r="B84"/>
  <c r="B52"/>
  <c r="B68"/>
  <c r="B69"/>
  <c r="B85"/>
  <c r="B53"/>
  <c r="B86"/>
  <c r="B54"/>
  <c r="B70"/>
  <c r="B71"/>
  <c r="B87"/>
  <c r="B55"/>
  <c r="B88"/>
  <c r="B56"/>
  <c r="B72"/>
  <c r="B77"/>
  <c r="B93"/>
  <c r="B61"/>
  <c r="B57"/>
  <c r="B59"/>
  <c r="C63"/>
  <c r="D63" s="1"/>
  <c r="E63" s="1"/>
  <c r="F63" s="1"/>
  <c r="G63" s="1"/>
  <c r="H63" s="1"/>
  <c r="I63" s="1"/>
  <c r="J63" s="1"/>
  <c r="K63" s="1"/>
  <c r="B74"/>
  <c r="B76"/>
  <c r="B89"/>
  <c r="B91"/>
  <c r="B58"/>
  <c r="B60"/>
  <c r="B73" i="25"/>
  <c r="B75"/>
  <c r="B65"/>
  <c r="B81"/>
  <c r="B49"/>
  <c r="B82"/>
  <c r="B50"/>
  <c r="B66"/>
  <c r="B67"/>
  <c r="B83"/>
  <c r="B51"/>
  <c r="B84"/>
  <c r="B52"/>
  <c r="B68"/>
  <c r="B69"/>
  <c r="B85"/>
  <c r="B53"/>
  <c r="B86"/>
  <c r="B54"/>
  <c r="B70"/>
  <c r="B71"/>
  <c r="B87"/>
  <c r="B55"/>
  <c r="B88"/>
  <c r="B56"/>
  <c r="B72"/>
  <c r="B77"/>
  <c r="B93"/>
  <c r="B61"/>
  <c r="B57"/>
  <c r="B59"/>
  <c r="C63"/>
  <c r="D63" s="1"/>
  <c r="E63" s="1"/>
  <c r="F63" s="1"/>
  <c r="G63" s="1"/>
  <c r="H63" s="1"/>
  <c r="I63" s="1"/>
  <c r="J63" s="1"/>
  <c r="K63" s="1"/>
  <c r="B74"/>
  <c r="B76"/>
  <c r="B89"/>
  <c r="B91"/>
  <c r="B58"/>
  <c r="B60"/>
  <c r="B68" i="24"/>
  <c r="B72"/>
  <c r="B76"/>
  <c r="B69"/>
  <c r="B65"/>
  <c r="B93"/>
  <c r="B61"/>
  <c r="B81"/>
  <c r="B49"/>
  <c r="B83"/>
  <c r="B51"/>
  <c r="B85"/>
  <c r="B53"/>
  <c r="B87"/>
  <c r="B55"/>
  <c r="B79"/>
  <c r="C79" s="1"/>
  <c r="D79" s="1"/>
  <c r="E79" s="1"/>
  <c r="F79" s="1"/>
  <c r="G79" s="1"/>
  <c r="H79" s="1"/>
  <c r="I79" s="1"/>
  <c r="J79" s="1"/>
  <c r="K79" s="1"/>
  <c r="C63"/>
  <c r="D63" s="1"/>
  <c r="B77"/>
  <c r="B50"/>
  <c r="B54"/>
  <c r="B67"/>
  <c r="B71"/>
  <c r="B75"/>
  <c r="B84"/>
  <c r="B88"/>
  <c r="B57"/>
  <c r="B59"/>
  <c r="B73" i="23"/>
  <c r="B75"/>
  <c r="B65"/>
  <c r="B81"/>
  <c r="B49"/>
  <c r="B82"/>
  <c r="B50"/>
  <c r="B66"/>
  <c r="B67"/>
  <c r="B83"/>
  <c r="B51"/>
  <c r="B84"/>
  <c r="B52"/>
  <c r="B68"/>
  <c r="B69"/>
  <c r="B85"/>
  <c r="B53"/>
  <c r="B86"/>
  <c r="B54"/>
  <c r="B70"/>
  <c r="B71"/>
  <c r="B87"/>
  <c r="B55"/>
  <c r="B88"/>
  <c r="B56"/>
  <c r="B72"/>
  <c r="B77"/>
  <c r="B93"/>
  <c r="B61"/>
  <c r="B57"/>
  <c r="B59"/>
  <c r="C63"/>
  <c r="D63" s="1"/>
  <c r="E63" s="1"/>
  <c r="F63" s="1"/>
  <c r="G63" s="1"/>
  <c r="H63" s="1"/>
  <c r="I63" s="1"/>
  <c r="J63" s="1"/>
  <c r="K63" s="1"/>
  <c r="B74"/>
  <c r="B76"/>
  <c r="B89"/>
  <c r="B91"/>
  <c r="B58"/>
  <c r="B60"/>
  <c r="B65" i="22"/>
  <c r="B67"/>
  <c r="B69"/>
  <c r="B71"/>
  <c r="B73"/>
  <c r="B75"/>
  <c r="B77"/>
  <c r="B49"/>
  <c r="B51"/>
  <c r="B53"/>
  <c r="B55"/>
  <c r="B57"/>
  <c r="B59"/>
  <c r="B61"/>
  <c r="C63"/>
  <c r="D63" s="1"/>
  <c r="E63" s="1"/>
  <c r="F63" s="1"/>
  <c r="G63" s="1"/>
  <c r="H63" s="1"/>
  <c r="I63" s="1"/>
  <c r="J63" s="1"/>
  <c r="K63" s="1"/>
  <c r="B66"/>
  <c r="B68"/>
  <c r="B70"/>
  <c r="B72"/>
  <c r="B74"/>
  <c r="B76"/>
  <c r="B81"/>
  <c r="B83"/>
  <c r="B85"/>
  <c r="B87"/>
  <c r="B89"/>
  <c r="B91"/>
  <c r="B93"/>
  <c r="B50"/>
  <c r="B52"/>
  <c r="B54"/>
  <c r="B56"/>
  <c r="B58"/>
  <c r="B60"/>
  <c r="C99" i="14"/>
  <c r="D99" s="1"/>
  <c r="C98"/>
  <c r="D98" s="1"/>
  <c r="C253"/>
  <c r="D253" s="1"/>
  <c r="C97"/>
  <c r="D97" s="1"/>
  <c r="C179"/>
  <c r="D179" s="1"/>
  <c r="C96"/>
  <c r="D96" s="1"/>
  <c r="C95"/>
  <c r="D95" s="1"/>
  <c r="C94"/>
  <c r="D94" s="1"/>
  <c r="C178"/>
  <c r="D178" s="1"/>
  <c r="C93"/>
  <c r="D93" s="1"/>
  <c r="C177"/>
  <c r="D177" s="1"/>
  <c r="C176"/>
  <c r="D176" s="1"/>
  <c r="C175"/>
  <c r="D175" s="1"/>
  <c r="C92"/>
  <c r="D92" s="1"/>
  <c r="C174"/>
  <c r="D174" s="1"/>
  <c r="C91"/>
  <c r="D91" s="1"/>
  <c r="C252"/>
  <c r="D252" s="1"/>
  <c r="C173"/>
  <c r="D173" s="1"/>
  <c r="C90"/>
  <c r="D90" s="1"/>
  <c r="C282"/>
  <c r="D282" s="1"/>
  <c r="C89"/>
  <c r="D89" s="1"/>
  <c r="C88"/>
  <c r="D88" s="1"/>
  <c r="C172"/>
  <c r="D172" s="1"/>
  <c r="C251"/>
  <c r="D251" s="1"/>
  <c r="C87"/>
  <c r="D87" s="1"/>
  <c r="C171"/>
  <c r="D171" s="1"/>
  <c r="C86"/>
  <c r="D86" s="1"/>
  <c r="C170"/>
  <c r="D170" s="1"/>
  <c r="C169"/>
  <c r="D169" s="1"/>
  <c r="C168"/>
  <c r="D168" s="1"/>
  <c r="C85"/>
  <c r="D85" s="1"/>
  <c r="C250"/>
  <c r="D250" s="1"/>
  <c r="C84"/>
  <c r="D84" s="1"/>
  <c r="C167"/>
  <c r="D167" s="1"/>
  <c r="C83"/>
  <c r="D83" s="1"/>
  <c r="C82"/>
  <c r="D82" s="1"/>
  <c r="C166"/>
  <c r="D166" s="1"/>
  <c r="C165"/>
  <c r="D165" s="1"/>
  <c r="C249"/>
  <c r="D249" s="1"/>
  <c r="C248"/>
  <c r="D248" s="1"/>
  <c r="C81"/>
  <c r="D81" s="1"/>
  <c r="C164"/>
  <c r="D164" s="1"/>
  <c r="C80"/>
  <c r="D80" s="1"/>
  <c r="C79"/>
  <c r="D79" s="1"/>
  <c r="C163"/>
  <c r="D163" s="1"/>
  <c r="C162"/>
  <c r="D162" s="1"/>
  <c r="C161"/>
  <c r="D161" s="1"/>
  <c r="C78"/>
  <c r="D78" s="1"/>
  <c r="C77"/>
  <c r="D77" s="1"/>
  <c r="C76"/>
  <c r="D76" s="1"/>
  <c r="C75"/>
  <c r="D75" s="1"/>
  <c r="C288"/>
  <c r="D288" s="1"/>
  <c r="C160"/>
  <c r="D160" s="1"/>
  <c r="C159"/>
  <c r="D159" s="1"/>
  <c r="C74"/>
  <c r="D74" s="1"/>
  <c r="C73"/>
  <c r="D73" s="1"/>
  <c r="C247"/>
  <c r="D247" s="1"/>
  <c r="C72"/>
  <c r="D72" s="1"/>
  <c r="C71"/>
  <c r="D71" s="1"/>
  <c r="C70"/>
  <c r="D70" s="1"/>
  <c r="C246"/>
  <c r="D246" s="1"/>
  <c r="C69"/>
  <c r="D69" s="1"/>
  <c r="C68"/>
  <c r="D68" s="1"/>
  <c r="C67"/>
  <c r="D67" s="1"/>
  <c r="C245"/>
  <c r="D245" s="1"/>
  <c r="C66"/>
  <c r="D66" s="1"/>
  <c r="C65"/>
  <c r="D65" s="1"/>
  <c r="C64"/>
  <c r="D64" s="1"/>
  <c r="C63"/>
  <c r="D63" s="1"/>
  <c r="C62"/>
  <c r="D62" s="1"/>
  <c r="C61"/>
  <c r="D61" s="1"/>
  <c r="C60"/>
  <c r="D60" s="1"/>
  <c r="C59"/>
  <c r="D59" s="1"/>
  <c r="C58"/>
  <c r="D58" s="1"/>
  <c r="C158"/>
  <c r="D158" s="1"/>
  <c r="C57"/>
  <c r="D57" s="1"/>
  <c r="C56"/>
  <c r="D56" s="1"/>
  <c r="C55"/>
  <c r="D55" s="1"/>
  <c r="C157"/>
  <c r="D157" s="1"/>
  <c r="C156"/>
  <c r="D156" s="1"/>
  <c r="C54"/>
  <c r="D54" s="1"/>
  <c r="C53"/>
  <c r="D53" s="1"/>
  <c r="C52"/>
  <c r="D52" s="1"/>
  <c r="C51"/>
  <c r="D51" s="1"/>
  <c r="C50"/>
  <c r="D50" s="1"/>
  <c r="C244"/>
  <c r="D244" s="1"/>
  <c r="C243"/>
  <c r="D243" s="1"/>
  <c r="C155"/>
  <c r="D155" s="1"/>
  <c r="C242"/>
  <c r="D242" s="1"/>
  <c r="C241"/>
  <c r="D241" s="1"/>
  <c r="C240"/>
  <c r="D240" s="1"/>
  <c r="C239"/>
  <c r="D239" s="1"/>
  <c r="C238"/>
  <c r="D238" s="1"/>
  <c r="C237"/>
  <c r="D237" s="1"/>
  <c r="C49"/>
  <c r="D49" s="1"/>
  <c r="C154"/>
  <c r="D154" s="1"/>
  <c r="C273"/>
  <c r="D273" s="1"/>
  <c r="C48"/>
  <c r="D48" s="1"/>
  <c r="C47"/>
  <c r="D47" s="1"/>
  <c r="C46"/>
  <c r="D46" s="1"/>
  <c r="C45"/>
  <c r="D45" s="1"/>
  <c r="C44"/>
  <c r="D44" s="1"/>
  <c r="C153"/>
  <c r="D153" s="1"/>
  <c r="C152"/>
  <c r="D152" s="1"/>
  <c r="C151"/>
  <c r="D151" s="1"/>
  <c r="C43"/>
  <c r="D43" s="1"/>
  <c r="C42"/>
  <c r="D42" s="1"/>
  <c r="C41"/>
  <c r="D41" s="1"/>
  <c r="C150"/>
  <c r="D150" s="1"/>
  <c r="C40"/>
  <c r="D40" s="1"/>
  <c r="C39"/>
  <c r="D39" s="1"/>
  <c r="C149"/>
  <c r="D149" s="1"/>
  <c r="C236"/>
  <c r="D236" s="1"/>
  <c r="C148"/>
  <c r="D148" s="1"/>
  <c r="C38"/>
  <c r="D38" s="1"/>
  <c r="C147"/>
  <c r="D147" s="1"/>
  <c r="C37"/>
  <c r="D37" s="1"/>
  <c r="C146"/>
  <c r="D146" s="1"/>
  <c r="C145"/>
  <c r="D145" s="1"/>
  <c r="C36"/>
  <c r="D36" s="1"/>
  <c r="C144"/>
  <c r="D144" s="1"/>
  <c r="C143"/>
  <c r="D143" s="1"/>
  <c r="C35"/>
  <c r="D35" s="1"/>
  <c r="C142"/>
  <c r="D142" s="1"/>
  <c r="C34"/>
  <c r="D34" s="1"/>
  <c r="C141"/>
  <c r="D141" s="1"/>
  <c r="C235"/>
  <c r="D235" s="1"/>
  <c r="C140"/>
  <c r="D140" s="1"/>
  <c r="C33"/>
  <c r="D33" s="1"/>
  <c r="C139"/>
  <c r="D139" s="1"/>
  <c r="C32"/>
  <c r="D32" s="1"/>
  <c r="C31"/>
  <c r="D31" s="1"/>
  <c r="C138"/>
  <c r="D138" s="1"/>
  <c r="C137"/>
  <c r="D137" s="1"/>
  <c r="C234"/>
  <c r="D234" s="1"/>
  <c r="C30"/>
  <c r="D30" s="1"/>
  <c r="C233"/>
  <c r="D233" s="1"/>
  <c r="C29"/>
  <c r="D29" s="1"/>
  <c r="C28"/>
  <c r="D28" s="1"/>
  <c r="C27"/>
  <c r="D27" s="1"/>
  <c r="C136"/>
  <c r="D136" s="1"/>
  <c r="C135"/>
  <c r="D135" s="1"/>
  <c r="C26"/>
  <c r="D26" s="1"/>
  <c r="C25"/>
  <c r="D25" s="1"/>
  <c r="C232"/>
  <c r="D232" s="1"/>
  <c r="C24"/>
  <c r="D24" s="1"/>
  <c r="C287"/>
  <c r="D287" s="1"/>
  <c r="C23"/>
  <c r="D23" s="1"/>
  <c r="C134"/>
  <c r="D134" s="1"/>
  <c r="C22"/>
  <c r="D22" s="1"/>
  <c r="C133"/>
  <c r="D133" s="1"/>
  <c r="C132"/>
  <c r="D132" s="1"/>
  <c r="C131"/>
  <c r="D131" s="1"/>
  <c r="C130"/>
  <c r="D130" s="1"/>
  <c r="C21"/>
  <c r="D21" s="1"/>
  <c r="C129"/>
  <c r="D129" s="1"/>
  <c r="C231"/>
  <c r="D231" s="1"/>
  <c r="C20"/>
  <c r="D20" s="1"/>
  <c r="C281"/>
  <c r="D281" s="1"/>
  <c r="C128"/>
  <c r="D128" s="1"/>
  <c r="C19"/>
  <c r="D19" s="1"/>
  <c r="C127"/>
  <c r="D127" s="1"/>
  <c r="C126"/>
  <c r="D126" s="1"/>
  <c r="C230"/>
  <c r="D230" s="1"/>
  <c r="C18"/>
  <c r="D18" s="1"/>
  <c r="C17"/>
  <c r="D17" s="1"/>
  <c r="C16"/>
  <c r="D16" s="1"/>
  <c r="C229"/>
  <c r="D229" s="1"/>
  <c r="C15"/>
  <c r="D15" s="1"/>
  <c r="C14"/>
  <c r="D14" s="1"/>
  <c r="C125"/>
  <c r="D125" s="1"/>
  <c r="C13"/>
  <c r="D13" s="1"/>
  <c r="C286"/>
  <c r="D286" s="1"/>
  <c r="C228"/>
  <c r="D228" s="1"/>
  <c r="C227"/>
  <c r="D227" s="1"/>
  <c r="C226"/>
  <c r="D226" s="1"/>
  <c r="C12"/>
  <c r="D12" s="1"/>
  <c r="C225"/>
  <c r="D225" s="1"/>
  <c r="C224"/>
  <c r="D224" s="1"/>
  <c r="C280"/>
  <c r="D280" s="1"/>
  <c r="C11"/>
  <c r="D11" s="1"/>
  <c r="C223"/>
  <c r="D223" s="1"/>
  <c r="C10"/>
  <c r="D10" s="1"/>
  <c r="C124"/>
  <c r="D124" s="1"/>
  <c r="C123"/>
  <c r="D123" s="1"/>
  <c r="C9"/>
  <c r="D9" s="1"/>
  <c r="C279"/>
  <c r="D279" s="1"/>
  <c r="C278"/>
  <c r="D278" s="1"/>
  <c r="C222"/>
  <c r="D222" s="1"/>
  <c r="C8"/>
  <c r="D8" s="1"/>
  <c r="C7"/>
  <c r="D7" s="1"/>
  <c r="C216"/>
  <c r="D216" s="1"/>
  <c r="C6"/>
  <c r="D6" s="1"/>
  <c r="C221"/>
  <c r="D221" s="1"/>
  <c r="C277"/>
  <c r="D277" s="1"/>
  <c r="C276"/>
  <c r="D276" s="1"/>
  <c r="C220"/>
  <c r="D220" s="1"/>
  <c r="C219"/>
  <c r="D219" s="1"/>
  <c r="C218"/>
  <c r="D218" s="1"/>
  <c r="C5"/>
  <c r="D5" s="1"/>
  <c r="C4"/>
  <c r="D4" s="1"/>
  <c r="C122"/>
  <c r="D122" s="1"/>
  <c r="C217"/>
  <c r="D217" s="1"/>
  <c r="C3"/>
  <c r="D3" s="1"/>
  <c r="C285"/>
  <c r="D285" s="1"/>
  <c r="C2"/>
  <c r="D2" s="1"/>
  <c r="C121"/>
  <c r="D121" s="1"/>
  <c r="C102" i="13"/>
  <c r="D102" s="1"/>
  <c r="C101"/>
  <c r="D101" s="1"/>
  <c r="C100"/>
  <c r="D100" s="1"/>
  <c r="C99"/>
  <c r="D99" s="1"/>
  <c r="C275"/>
  <c r="D275" s="1"/>
  <c r="C219"/>
  <c r="D219" s="1"/>
  <c r="C98"/>
  <c r="D98" s="1"/>
  <c r="C218"/>
  <c r="D218" s="1"/>
  <c r="C97"/>
  <c r="D97" s="1"/>
  <c r="C217"/>
  <c r="D217" s="1"/>
  <c r="C96"/>
  <c r="D96" s="1"/>
  <c r="C216"/>
  <c r="D216" s="1"/>
  <c r="C335"/>
  <c r="D335" s="1"/>
  <c r="C215"/>
  <c r="D215" s="1"/>
  <c r="C214"/>
  <c r="D214" s="1"/>
  <c r="C95"/>
  <c r="D95" s="1"/>
  <c r="C213"/>
  <c r="D213" s="1"/>
  <c r="C212"/>
  <c r="D212" s="1"/>
  <c r="C211"/>
  <c r="D211" s="1"/>
  <c r="C94"/>
  <c r="D94" s="1"/>
  <c r="C93"/>
  <c r="D93" s="1"/>
  <c r="C210"/>
  <c r="D210" s="1"/>
  <c r="C92"/>
  <c r="D92" s="1"/>
  <c r="C91"/>
  <c r="D91" s="1"/>
  <c r="C209"/>
  <c r="D209" s="1"/>
  <c r="C90"/>
  <c r="D90" s="1"/>
  <c r="C89"/>
  <c r="D89" s="1"/>
  <c r="C208"/>
  <c r="D208" s="1"/>
  <c r="C207"/>
  <c r="D207" s="1"/>
  <c r="C206"/>
  <c r="D206" s="1"/>
  <c r="C88"/>
  <c r="D88" s="1"/>
  <c r="C87"/>
  <c r="D87" s="1"/>
  <c r="C86"/>
  <c r="D86" s="1"/>
  <c r="C205"/>
  <c r="D205" s="1"/>
  <c r="C85"/>
  <c r="D85" s="1"/>
  <c r="C84"/>
  <c r="D84" s="1"/>
  <c r="C204"/>
  <c r="D204" s="1"/>
  <c r="C83"/>
  <c r="D83" s="1"/>
  <c r="C203"/>
  <c r="D203" s="1"/>
  <c r="C202"/>
  <c r="D202" s="1"/>
  <c r="C201"/>
  <c r="D201" s="1"/>
  <c r="C200"/>
  <c r="D200" s="1"/>
  <c r="C199"/>
  <c r="D199" s="1"/>
  <c r="C198"/>
  <c r="D198" s="1"/>
  <c r="C197"/>
  <c r="D197" s="1"/>
  <c r="C196"/>
  <c r="D196" s="1"/>
  <c r="C195"/>
  <c r="D195" s="1"/>
  <c r="C194"/>
  <c r="D194" s="1"/>
  <c r="C193"/>
  <c r="D193" s="1"/>
  <c r="C82"/>
  <c r="D82" s="1"/>
  <c r="C81"/>
  <c r="D81" s="1"/>
  <c r="C192"/>
  <c r="D192" s="1"/>
  <c r="C80"/>
  <c r="D80" s="1"/>
  <c r="C79"/>
  <c r="D79" s="1"/>
  <c r="C191"/>
  <c r="D191" s="1"/>
  <c r="C78"/>
  <c r="D78" s="1"/>
  <c r="C77"/>
  <c r="D77" s="1"/>
  <c r="C190"/>
  <c r="D190" s="1"/>
  <c r="C189"/>
  <c r="D189" s="1"/>
  <c r="C274"/>
  <c r="D274" s="1"/>
  <c r="C76"/>
  <c r="D76" s="1"/>
  <c r="C334"/>
  <c r="D334" s="1"/>
  <c r="C188"/>
  <c r="D188" s="1"/>
  <c r="C333"/>
  <c r="D333" s="1"/>
  <c r="C75"/>
  <c r="D75" s="1"/>
  <c r="C74"/>
  <c r="D74" s="1"/>
  <c r="C187"/>
  <c r="D187" s="1"/>
  <c r="C73"/>
  <c r="D73" s="1"/>
  <c r="C186"/>
  <c r="D186" s="1"/>
  <c r="C185"/>
  <c r="D185" s="1"/>
  <c r="C72"/>
  <c r="D72" s="1"/>
  <c r="C71"/>
  <c r="D71" s="1"/>
  <c r="C273"/>
  <c r="D273" s="1"/>
  <c r="C70"/>
  <c r="D70" s="1"/>
  <c r="C69"/>
  <c r="D69" s="1"/>
  <c r="C184"/>
  <c r="D184" s="1"/>
  <c r="C183"/>
  <c r="D183" s="1"/>
  <c r="C182"/>
  <c r="D182" s="1"/>
  <c r="C68"/>
  <c r="D68" s="1"/>
  <c r="C67"/>
  <c r="D67" s="1"/>
  <c r="C66"/>
  <c r="D66" s="1"/>
  <c r="C272"/>
  <c r="D272" s="1"/>
  <c r="C181"/>
  <c r="D181" s="1"/>
  <c r="C180"/>
  <c r="D180" s="1"/>
  <c r="C65"/>
  <c r="D65" s="1"/>
  <c r="C179"/>
  <c r="D179" s="1"/>
  <c r="C64"/>
  <c r="D64" s="1"/>
  <c r="C5"/>
  <c r="D5" s="1"/>
  <c r="C63"/>
  <c r="D63" s="1"/>
  <c r="C62"/>
  <c r="D62" s="1"/>
  <c r="C178"/>
  <c r="D178" s="1"/>
  <c r="C177"/>
  <c r="D177" s="1"/>
  <c r="C271"/>
  <c r="D271" s="1"/>
  <c r="C61"/>
  <c r="D61" s="1"/>
  <c r="C347"/>
  <c r="D347" s="1"/>
  <c r="C176"/>
  <c r="D176" s="1"/>
  <c r="C175"/>
  <c r="D175" s="1"/>
  <c r="C4"/>
  <c r="D4" s="1"/>
  <c r="C60"/>
  <c r="D60" s="1"/>
  <c r="C59"/>
  <c r="D59" s="1"/>
  <c r="C58"/>
  <c r="D58" s="1"/>
  <c r="C3"/>
  <c r="D3" s="1"/>
  <c r="C57"/>
  <c r="D57" s="1"/>
  <c r="C56"/>
  <c r="D56" s="1"/>
  <c r="C174"/>
  <c r="D174" s="1"/>
  <c r="C55"/>
  <c r="D55" s="1"/>
  <c r="C54"/>
  <c r="D54" s="1"/>
  <c r="C53"/>
  <c r="D53" s="1"/>
  <c r="C270"/>
  <c r="D270" s="1"/>
  <c r="C173"/>
  <c r="D173" s="1"/>
  <c r="C269"/>
  <c r="D269" s="1"/>
  <c r="C172"/>
  <c r="D172" s="1"/>
  <c r="C326"/>
  <c r="D326" s="1"/>
  <c r="C171"/>
  <c r="D171" s="1"/>
  <c r="C52"/>
  <c r="D52" s="1"/>
  <c r="C51"/>
  <c r="D51" s="1"/>
  <c r="C268"/>
  <c r="D268" s="1"/>
  <c r="C170"/>
  <c r="D170" s="1"/>
  <c r="C50"/>
  <c r="D50" s="1"/>
  <c r="C49"/>
  <c r="D49" s="1"/>
  <c r="C325"/>
  <c r="D325" s="1"/>
  <c r="C48"/>
  <c r="D48" s="1"/>
  <c r="C324"/>
  <c r="D324" s="1"/>
  <c r="C169"/>
  <c r="D169" s="1"/>
  <c r="C168"/>
  <c r="D168" s="1"/>
  <c r="C47"/>
  <c r="D47" s="1"/>
  <c r="C46"/>
  <c r="D46" s="1"/>
  <c r="C323"/>
  <c r="D323" s="1"/>
  <c r="C45"/>
  <c r="D45" s="1"/>
  <c r="C267"/>
  <c r="D267" s="1"/>
  <c r="C266"/>
  <c r="D266" s="1"/>
  <c r="C44"/>
  <c r="D44" s="1"/>
  <c r="C43"/>
  <c r="D43" s="1"/>
  <c r="C167"/>
  <c r="D167" s="1"/>
  <c r="C42"/>
  <c r="D42" s="1"/>
  <c r="C332"/>
  <c r="D332" s="1"/>
  <c r="C41"/>
  <c r="D41" s="1"/>
  <c r="C2"/>
  <c r="D2" s="1"/>
  <c r="C40"/>
  <c r="D40" s="1"/>
  <c r="C39"/>
  <c r="D39" s="1"/>
  <c r="C38"/>
  <c r="D38" s="1"/>
  <c r="C37"/>
  <c r="D37" s="1"/>
  <c r="C36"/>
  <c r="D36" s="1"/>
  <c r="C346"/>
  <c r="D346" s="1"/>
  <c r="C166"/>
  <c r="D166" s="1"/>
  <c r="C35"/>
  <c r="D35" s="1"/>
  <c r="C165"/>
  <c r="D165" s="1"/>
  <c r="C34"/>
  <c r="D34" s="1"/>
  <c r="C265"/>
  <c r="D265" s="1"/>
  <c r="C164"/>
  <c r="D164" s="1"/>
  <c r="C33"/>
  <c r="D33" s="1"/>
  <c r="C163"/>
  <c r="D163" s="1"/>
  <c r="C32"/>
  <c r="D32" s="1"/>
  <c r="C31"/>
  <c r="D31" s="1"/>
  <c r="C30"/>
  <c r="D30" s="1"/>
  <c r="C29"/>
  <c r="D29" s="1"/>
  <c r="C264"/>
  <c r="D264" s="1"/>
  <c r="C28"/>
  <c r="D28" s="1"/>
  <c r="C162"/>
  <c r="D162" s="1"/>
  <c r="C27"/>
  <c r="D27" s="1"/>
  <c r="C26"/>
  <c r="D26" s="1"/>
  <c r="C25"/>
  <c r="D25" s="1"/>
  <c r="C24"/>
  <c r="D24" s="1"/>
  <c r="C23"/>
  <c r="D23" s="1"/>
  <c r="C161"/>
  <c r="D161" s="1"/>
  <c r="C160"/>
  <c r="D160" s="1"/>
  <c r="C159"/>
  <c r="D159" s="1"/>
  <c r="C158"/>
  <c r="D158" s="1"/>
  <c r="C22"/>
  <c r="D22" s="1"/>
  <c r="C322"/>
  <c r="D322" s="1"/>
  <c r="C21"/>
  <c r="D21" s="1"/>
  <c r="C321"/>
  <c r="D321" s="1"/>
  <c r="C157"/>
  <c r="D157" s="1"/>
  <c r="C20"/>
  <c r="D20" s="1"/>
  <c r="C19"/>
  <c r="D19" s="1"/>
  <c r="C156"/>
  <c r="D156" s="1"/>
  <c r="C155"/>
  <c r="D155" s="1"/>
  <c r="C320"/>
  <c r="D320" s="1"/>
  <c r="C263"/>
  <c r="D263" s="1"/>
  <c r="C18"/>
  <c r="D18" s="1"/>
  <c r="C154"/>
  <c r="D154" s="1"/>
  <c r="C153"/>
  <c r="D153" s="1"/>
  <c r="C152"/>
  <c r="D152" s="1"/>
  <c r="C151"/>
  <c r="D151" s="1"/>
  <c r="C17"/>
  <c r="D17" s="1"/>
  <c r="C150"/>
  <c r="D150" s="1"/>
  <c r="C149"/>
  <c r="D149" s="1"/>
  <c r="C148"/>
  <c r="D148" s="1"/>
  <c r="C147"/>
  <c r="D147" s="1"/>
  <c r="C16"/>
  <c r="D16" s="1"/>
  <c r="C15"/>
  <c r="D15" s="1"/>
  <c r="C146"/>
  <c r="D146" s="1"/>
  <c r="C319"/>
  <c r="D319" s="1"/>
  <c r="C345"/>
  <c r="D345" s="1"/>
  <c r="C145"/>
  <c r="D145" s="1"/>
  <c r="C14"/>
  <c r="D14" s="1"/>
  <c r="C318"/>
  <c r="D318" s="1"/>
  <c r="C144"/>
  <c r="D144" s="1"/>
  <c r="C143"/>
  <c r="D143" s="1"/>
  <c r="C13"/>
  <c r="D13" s="1"/>
  <c r="C12"/>
  <c r="D12" s="1"/>
  <c r="C331"/>
  <c r="D331" s="1"/>
  <c r="C142"/>
  <c r="D142" s="1"/>
  <c r="C141"/>
  <c r="D141" s="1"/>
  <c r="C317"/>
  <c r="D317" s="1"/>
  <c r="C262"/>
  <c r="D262" s="1"/>
  <c r="C330"/>
  <c r="D330" s="1"/>
  <c r="C329"/>
  <c r="D329" s="1"/>
  <c r="C140"/>
  <c r="D140" s="1"/>
  <c r="C11"/>
  <c r="D11" s="1"/>
  <c r="C261"/>
  <c r="D261" s="1"/>
  <c r="C10"/>
  <c r="D10" s="1"/>
  <c r="C139"/>
  <c r="D139" s="1"/>
  <c r="C316"/>
  <c r="D316" s="1"/>
  <c r="C138"/>
  <c r="D138" s="1"/>
  <c r="C260"/>
  <c r="D260" s="1"/>
  <c r="C315"/>
  <c r="D315" s="1"/>
  <c r="C137"/>
  <c r="D137" s="1"/>
  <c r="C259"/>
  <c r="D259" s="1"/>
  <c r="C136"/>
  <c r="D136" s="1"/>
  <c r="C314"/>
  <c r="D314" s="1"/>
  <c r="C135"/>
  <c r="D135" s="1"/>
  <c r="C328"/>
  <c r="D328" s="1"/>
  <c r="C9"/>
  <c r="D9" s="1"/>
  <c r="C8"/>
  <c r="D8" s="1"/>
  <c r="C327"/>
  <c r="D327" s="1"/>
  <c r="C7"/>
  <c r="D7" s="1"/>
  <c r="C344"/>
  <c r="D344" s="1"/>
  <c r="C343"/>
  <c r="D343" s="1"/>
  <c r="C134"/>
  <c r="D134" s="1"/>
  <c r="C133"/>
  <c r="D133" s="1"/>
  <c r="C132"/>
  <c r="D132" s="1"/>
  <c r="C258"/>
  <c r="D258" s="1"/>
  <c r="C313"/>
  <c r="D313" s="1"/>
  <c r="C312"/>
  <c r="D312" s="1"/>
  <c r="C311"/>
  <c r="D311" s="1"/>
  <c r="C257"/>
  <c r="D257" s="1"/>
  <c r="C256"/>
  <c r="D256" s="1"/>
  <c r="C6"/>
  <c r="D6" s="1"/>
  <c r="C336" i="12"/>
  <c r="D336" s="1"/>
  <c r="C102"/>
  <c r="D102" s="1"/>
  <c r="C242"/>
  <c r="D242" s="1"/>
  <c r="C101"/>
  <c r="D101" s="1"/>
  <c r="C241"/>
  <c r="D241" s="1"/>
  <c r="C240"/>
  <c r="D240" s="1"/>
  <c r="C239"/>
  <c r="D239" s="1"/>
  <c r="C335"/>
  <c r="D335" s="1"/>
  <c r="C238"/>
  <c r="D238" s="1"/>
  <c r="C100"/>
  <c r="D100" s="1"/>
  <c r="C237"/>
  <c r="D237" s="1"/>
  <c r="C99"/>
  <c r="D99" s="1"/>
  <c r="C98"/>
  <c r="D98" s="1"/>
  <c r="C97"/>
  <c r="D97" s="1"/>
  <c r="C236"/>
  <c r="D236" s="1"/>
  <c r="C96"/>
  <c r="D96" s="1"/>
  <c r="C95"/>
  <c r="D95" s="1"/>
  <c r="C235"/>
  <c r="D235" s="1"/>
  <c r="C234"/>
  <c r="D234" s="1"/>
  <c r="C233"/>
  <c r="D233" s="1"/>
  <c r="C334"/>
  <c r="D334" s="1"/>
  <c r="C94"/>
  <c r="D94" s="1"/>
  <c r="C232"/>
  <c r="D232" s="1"/>
  <c r="C93"/>
  <c r="D93" s="1"/>
  <c r="C92"/>
  <c r="D92" s="1"/>
  <c r="C231"/>
  <c r="D231" s="1"/>
  <c r="C230"/>
  <c r="D230" s="1"/>
  <c r="C91"/>
  <c r="D91" s="1"/>
  <c r="C229"/>
  <c r="D229" s="1"/>
  <c r="C90"/>
  <c r="D90" s="1"/>
  <c r="C228"/>
  <c r="D228" s="1"/>
  <c r="C227"/>
  <c r="D227" s="1"/>
  <c r="C226"/>
  <c r="D226" s="1"/>
  <c r="C89"/>
  <c r="D89" s="1"/>
  <c r="C225"/>
  <c r="D225" s="1"/>
  <c r="C224"/>
  <c r="D224" s="1"/>
  <c r="C223"/>
  <c r="D223" s="1"/>
  <c r="C222"/>
  <c r="D222" s="1"/>
  <c r="C221"/>
  <c r="D221" s="1"/>
  <c r="C88"/>
  <c r="D88" s="1"/>
  <c r="C220"/>
  <c r="D220" s="1"/>
  <c r="C87"/>
  <c r="D87" s="1"/>
  <c r="C219"/>
  <c r="D219" s="1"/>
  <c r="C218"/>
  <c r="D218" s="1"/>
  <c r="C217"/>
  <c r="D217" s="1"/>
  <c r="C216"/>
  <c r="D216" s="1"/>
  <c r="C86"/>
  <c r="D86" s="1"/>
  <c r="C85"/>
  <c r="D85" s="1"/>
  <c r="C84"/>
  <c r="D84" s="1"/>
  <c r="C215"/>
  <c r="D215" s="1"/>
  <c r="C214"/>
  <c r="D214" s="1"/>
  <c r="C83"/>
  <c r="D83" s="1"/>
  <c r="C213"/>
  <c r="D213" s="1"/>
  <c r="C82"/>
  <c r="D82" s="1"/>
  <c r="C81"/>
  <c r="D81" s="1"/>
  <c r="C80"/>
  <c r="D80" s="1"/>
  <c r="C79"/>
  <c r="D79" s="1"/>
  <c r="C78"/>
  <c r="D78" s="1"/>
  <c r="C77"/>
  <c r="D77" s="1"/>
  <c r="C212"/>
  <c r="D212" s="1"/>
  <c r="C333"/>
  <c r="D333" s="1"/>
  <c r="C211"/>
  <c r="D211" s="1"/>
  <c r="C210"/>
  <c r="D210" s="1"/>
  <c r="C209"/>
  <c r="D209" s="1"/>
  <c r="C76"/>
  <c r="D76" s="1"/>
  <c r="C75"/>
  <c r="D75" s="1"/>
  <c r="C208"/>
  <c r="D208" s="1"/>
  <c r="C207"/>
  <c r="D207" s="1"/>
  <c r="C74"/>
  <c r="D74" s="1"/>
  <c r="C73"/>
  <c r="D73" s="1"/>
  <c r="C206"/>
  <c r="D206" s="1"/>
  <c r="C205"/>
  <c r="D205" s="1"/>
  <c r="C72"/>
  <c r="D72" s="1"/>
  <c r="C71"/>
  <c r="D71" s="1"/>
  <c r="C204"/>
  <c r="D204" s="1"/>
  <c r="C203"/>
  <c r="D203" s="1"/>
  <c r="C202"/>
  <c r="D202" s="1"/>
  <c r="C70"/>
  <c r="D70" s="1"/>
  <c r="C69"/>
  <c r="D69" s="1"/>
  <c r="C201"/>
  <c r="D201" s="1"/>
  <c r="C68"/>
  <c r="D68" s="1"/>
  <c r="C67"/>
  <c r="D67" s="1"/>
  <c r="C200"/>
  <c r="D200" s="1"/>
  <c r="C332"/>
  <c r="D332" s="1"/>
  <c r="C66"/>
  <c r="D66" s="1"/>
  <c r="C199"/>
  <c r="D199" s="1"/>
  <c r="C65"/>
  <c r="D65" s="1"/>
  <c r="C64"/>
  <c r="D64" s="1"/>
  <c r="C63"/>
  <c r="D63" s="1"/>
  <c r="C198"/>
  <c r="D198" s="1"/>
  <c r="C331"/>
  <c r="D331" s="1"/>
  <c r="C197"/>
  <c r="D197" s="1"/>
  <c r="C196"/>
  <c r="D196" s="1"/>
  <c r="C62"/>
  <c r="D62" s="1"/>
  <c r="C195"/>
  <c r="D195" s="1"/>
  <c r="C194"/>
  <c r="D194" s="1"/>
  <c r="C193"/>
  <c r="D193" s="1"/>
  <c r="C192"/>
  <c r="D192" s="1"/>
  <c r="C61"/>
  <c r="D61" s="1"/>
  <c r="C383"/>
  <c r="D383" s="1"/>
  <c r="C330"/>
  <c r="D330" s="1"/>
  <c r="C60"/>
  <c r="D60" s="1"/>
  <c r="C191"/>
  <c r="D191" s="1"/>
  <c r="C388"/>
  <c r="D388" s="1"/>
  <c r="C59"/>
  <c r="D59" s="1"/>
  <c r="C190"/>
  <c r="D190" s="1"/>
  <c r="C329"/>
  <c r="D329" s="1"/>
  <c r="C189"/>
  <c r="D189" s="1"/>
  <c r="C58"/>
  <c r="D58" s="1"/>
  <c r="C57"/>
  <c r="D57" s="1"/>
  <c r="C188"/>
  <c r="D188" s="1"/>
  <c r="C56"/>
  <c r="D56" s="1"/>
  <c r="C187"/>
  <c r="D187" s="1"/>
  <c r="C55"/>
  <c r="D55" s="1"/>
  <c r="C186"/>
  <c r="D186" s="1"/>
  <c r="C54"/>
  <c r="D54" s="1"/>
  <c r="C185"/>
  <c r="D185" s="1"/>
  <c r="C184"/>
  <c r="D184" s="1"/>
  <c r="C53"/>
  <c r="D53" s="1"/>
  <c r="C308"/>
  <c r="D308" s="1"/>
  <c r="C183"/>
  <c r="D183" s="1"/>
  <c r="C52"/>
  <c r="D52" s="1"/>
  <c r="C328"/>
  <c r="D328" s="1"/>
  <c r="C51"/>
  <c r="D51" s="1"/>
  <c r="C182"/>
  <c r="D182" s="1"/>
  <c r="C327"/>
  <c r="D327" s="1"/>
  <c r="C50"/>
  <c r="D50" s="1"/>
  <c r="C49"/>
  <c r="D49" s="1"/>
  <c r="C400"/>
  <c r="D400" s="1"/>
  <c r="C48"/>
  <c r="D48" s="1"/>
  <c r="C47"/>
  <c r="D47" s="1"/>
  <c r="C181"/>
  <c r="D181" s="1"/>
  <c r="C180"/>
  <c r="D180" s="1"/>
  <c r="C326"/>
  <c r="D326" s="1"/>
  <c r="C46"/>
  <c r="D46" s="1"/>
  <c r="C45"/>
  <c r="D45" s="1"/>
  <c r="C179"/>
  <c r="D179" s="1"/>
  <c r="C178"/>
  <c r="D178" s="1"/>
  <c r="C325"/>
  <c r="D325" s="1"/>
  <c r="C399"/>
  <c r="D399" s="1"/>
  <c r="C324"/>
  <c r="D324" s="1"/>
  <c r="C44"/>
  <c r="D44" s="1"/>
  <c r="C43"/>
  <c r="D43" s="1"/>
  <c r="C382"/>
  <c r="D382" s="1"/>
  <c r="C177"/>
  <c r="D177" s="1"/>
  <c r="C323"/>
  <c r="D323" s="1"/>
  <c r="C322"/>
  <c r="D322" s="1"/>
  <c r="C176"/>
  <c r="D176" s="1"/>
  <c r="C42"/>
  <c r="D42" s="1"/>
  <c r="C175"/>
  <c r="D175" s="1"/>
  <c r="C174"/>
  <c r="D174" s="1"/>
  <c r="C173"/>
  <c r="D173" s="1"/>
  <c r="C172"/>
  <c r="D172" s="1"/>
  <c r="C171"/>
  <c r="D171" s="1"/>
  <c r="C170"/>
  <c r="D170" s="1"/>
  <c r="C41"/>
  <c r="D41" s="1"/>
  <c r="C321"/>
  <c r="D321" s="1"/>
  <c r="C40"/>
  <c r="D40" s="1"/>
  <c r="C39"/>
  <c r="D39" s="1"/>
  <c r="C398"/>
  <c r="D398" s="1"/>
  <c r="C38"/>
  <c r="D38" s="1"/>
  <c r="C37"/>
  <c r="D37" s="1"/>
  <c r="C169"/>
  <c r="D169" s="1"/>
  <c r="C36"/>
  <c r="D36" s="1"/>
  <c r="C168"/>
  <c r="D168" s="1"/>
  <c r="C167"/>
  <c r="D167" s="1"/>
  <c r="C35"/>
  <c r="D35" s="1"/>
  <c r="C166"/>
  <c r="D166" s="1"/>
  <c r="C34"/>
  <c r="D34" s="1"/>
  <c r="C33"/>
  <c r="D33" s="1"/>
  <c r="C381"/>
  <c r="D381" s="1"/>
  <c r="C165"/>
  <c r="D165" s="1"/>
  <c r="C387"/>
  <c r="D387" s="1"/>
  <c r="C164"/>
  <c r="D164" s="1"/>
  <c r="C2"/>
  <c r="D2" s="1"/>
  <c r="C32"/>
  <c r="D32" s="1"/>
  <c r="C386"/>
  <c r="D386" s="1"/>
  <c r="C163"/>
  <c r="D163" s="1"/>
  <c r="C162"/>
  <c r="D162" s="1"/>
  <c r="C380"/>
  <c r="D380" s="1"/>
  <c r="C161"/>
  <c r="D161" s="1"/>
  <c r="C160"/>
  <c r="D160" s="1"/>
  <c r="C320"/>
  <c r="D320" s="1"/>
  <c r="C159"/>
  <c r="D159" s="1"/>
  <c r="C31"/>
  <c r="D31" s="1"/>
  <c r="C158"/>
  <c r="D158" s="1"/>
  <c r="C30"/>
  <c r="D30" s="1"/>
  <c r="C385"/>
  <c r="D385" s="1"/>
  <c r="C29"/>
  <c r="D29" s="1"/>
  <c r="C319"/>
  <c r="D319" s="1"/>
  <c r="C28"/>
  <c r="D28" s="1"/>
  <c r="C157"/>
  <c r="D157" s="1"/>
  <c r="C27"/>
  <c r="D27" s="1"/>
  <c r="C156"/>
  <c r="D156" s="1"/>
  <c r="C26"/>
  <c r="D26" s="1"/>
  <c r="C318"/>
  <c r="D318" s="1"/>
  <c r="C155"/>
  <c r="D155" s="1"/>
  <c r="C25"/>
  <c r="D25" s="1"/>
  <c r="C154"/>
  <c r="D154" s="1"/>
  <c r="C153"/>
  <c r="D153" s="1"/>
  <c r="C24"/>
  <c r="D24" s="1"/>
  <c r="C152"/>
  <c r="D152" s="1"/>
  <c r="C23"/>
  <c r="D23" s="1"/>
  <c r="C22"/>
  <c r="D22" s="1"/>
  <c r="C151"/>
  <c r="D151" s="1"/>
  <c r="C317"/>
  <c r="D317" s="1"/>
  <c r="C316"/>
  <c r="D316" s="1"/>
  <c r="C21"/>
  <c r="D21" s="1"/>
  <c r="C150"/>
  <c r="D150" s="1"/>
  <c r="C20"/>
  <c r="D20" s="1"/>
  <c r="C149"/>
  <c r="D149" s="1"/>
  <c r="C148"/>
  <c r="D148" s="1"/>
  <c r="C19"/>
  <c r="D19" s="1"/>
  <c r="C147"/>
  <c r="D147" s="1"/>
  <c r="C146"/>
  <c r="D146" s="1"/>
  <c r="C315"/>
  <c r="D315" s="1"/>
  <c r="C18"/>
  <c r="D18" s="1"/>
  <c r="C384"/>
  <c r="D384" s="1"/>
  <c r="C17"/>
  <c r="D17" s="1"/>
  <c r="C314"/>
  <c r="D314" s="1"/>
  <c r="C145"/>
  <c r="D145" s="1"/>
  <c r="C144"/>
  <c r="D144" s="1"/>
  <c r="C143"/>
  <c r="D143" s="1"/>
  <c r="C142"/>
  <c r="D142" s="1"/>
  <c r="C141"/>
  <c r="D141" s="1"/>
  <c r="C397"/>
  <c r="D397" s="1"/>
  <c r="C140"/>
  <c r="D140" s="1"/>
  <c r="C313"/>
  <c r="D313" s="1"/>
  <c r="C139"/>
  <c r="D139" s="1"/>
  <c r="C396"/>
  <c r="D396" s="1"/>
  <c r="C16"/>
  <c r="D16" s="1"/>
  <c r="C15"/>
  <c r="D15" s="1"/>
  <c r="C379"/>
  <c r="D379" s="1"/>
  <c r="C138"/>
  <c r="D138" s="1"/>
  <c r="C137"/>
  <c r="D137" s="1"/>
  <c r="C14"/>
  <c r="D14" s="1"/>
  <c r="C136"/>
  <c r="D136" s="1"/>
  <c r="C13"/>
  <c r="D13" s="1"/>
  <c r="C12"/>
  <c r="D12" s="1"/>
  <c r="C11"/>
  <c r="D11" s="1"/>
  <c r="C10"/>
  <c r="D10" s="1"/>
  <c r="C135"/>
  <c r="D135" s="1"/>
  <c r="C9"/>
  <c r="D9" s="1"/>
  <c r="C8"/>
  <c r="D8" s="1"/>
  <c r="C134"/>
  <c r="D134" s="1"/>
  <c r="C312"/>
  <c r="D312" s="1"/>
  <c r="C7"/>
  <c r="D7" s="1"/>
  <c r="C6"/>
  <c r="D6" s="1"/>
  <c r="C133"/>
  <c r="D133" s="1"/>
  <c r="C132"/>
  <c r="D132" s="1"/>
  <c r="C131"/>
  <c r="D131" s="1"/>
  <c r="C311"/>
  <c r="D311" s="1"/>
  <c r="C395"/>
  <c r="D395" s="1"/>
  <c r="C130"/>
  <c r="D130" s="1"/>
  <c r="C394"/>
  <c r="D394" s="1"/>
  <c r="C5"/>
  <c r="D5" s="1"/>
  <c r="C4"/>
  <c r="D4" s="1"/>
  <c r="C310"/>
  <c r="D310" s="1"/>
  <c r="C252"/>
  <c r="D252" s="1"/>
  <c r="C3"/>
  <c r="D3" s="1"/>
  <c r="C255" i="11"/>
  <c r="D255" s="1"/>
  <c r="C254"/>
  <c r="D254" s="1"/>
  <c r="C115"/>
  <c r="D115" s="1"/>
  <c r="C253"/>
  <c r="D253" s="1"/>
  <c r="C114"/>
  <c r="D114" s="1"/>
  <c r="C252"/>
  <c r="D252" s="1"/>
  <c r="C113"/>
  <c r="D113" s="1"/>
  <c r="C334"/>
  <c r="D334" s="1"/>
  <c r="C251"/>
  <c r="D251" s="1"/>
  <c r="C250"/>
  <c r="D250" s="1"/>
  <c r="C249"/>
  <c r="D249" s="1"/>
  <c r="C248"/>
  <c r="D248" s="1"/>
  <c r="C112"/>
  <c r="D112" s="1"/>
  <c r="C247"/>
  <c r="D247" s="1"/>
  <c r="C111"/>
  <c r="D111" s="1"/>
  <c r="C110"/>
  <c r="D110" s="1"/>
  <c r="C109"/>
  <c r="D109" s="1"/>
  <c r="C333"/>
  <c r="D333" s="1"/>
  <c r="C108"/>
  <c r="D108" s="1"/>
  <c r="C107"/>
  <c r="D107" s="1"/>
  <c r="C106"/>
  <c r="D106" s="1"/>
  <c r="C332"/>
  <c r="D332" s="1"/>
  <c r="C246"/>
  <c r="D246" s="1"/>
  <c r="C245"/>
  <c r="D245" s="1"/>
  <c r="C105"/>
  <c r="D105" s="1"/>
  <c r="C104"/>
  <c r="D104" s="1"/>
  <c r="C244"/>
  <c r="D244" s="1"/>
  <c r="C243"/>
  <c r="D243" s="1"/>
  <c r="C103"/>
  <c r="D103" s="1"/>
  <c r="C380"/>
  <c r="D380" s="1"/>
  <c r="C102"/>
  <c r="D102" s="1"/>
  <c r="C101"/>
  <c r="D101" s="1"/>
  <c r="C100"/>
  <c r="D100" s="1"/>
  <c r="C242"/>
  <c r="D242" s="1"/>
  <c r="C241"/>
  <c r="D241" s="1"/>
  <c r="C99"/>
  <c r="D99" s="1"/>
  <c r="C240"/>
  <c r="D240" s="1"/>
  <c r="C239"/>
  <c r="D239" s="1"/>
  <c r="C98"/>
  <c r="D98" s="1"/>
  <c r="C238"/>
  <c r="D238" s="1"/>
  <c r="C237"/>
  <c r="D237" s="1"/>
  <c r="C236"/>
  <c r="D236" s="1"/>
  <c r="C97"/>
  <c r="D97" s="1"/>
  <c r="C235"/>
  <c r="D235" s="1"/>
  <c r="C331"/>
  <c r="D331" s="1"/>
  <c r="C96"/>
  <c r="D96" s="1"/>
  <c r="C234"/>
  <c r="D234" s="1"/>
  <c r="C95"/>
  <c r="D95" s="1"/>
  <c r="C233"/>
  <c r="D233" s="1"/>
  <c r="C330"/>
  <c r="D330" s="1"/>
  <c r="C94"/>
  <c r="D94" s="1"/>
  <c r="C232"/>
  <c r="D232" s="1"/>
  <c r="C231"/>
  <c r="D231" s="1"/>
  <c r="C93"/>
  <c r="D93" s="1"/>
  <c r="C230"/>
  <c r="D230" s="1"/>
  <c r="C92"/>
  <c r="D92" s="1"/>
  <c r="C91"/>
  <c r="D91" s="1"/>
  <c r="C229"/>
  <c r="D229" s="1"/>
  <c r="C90"/>
  <c r="D90" s="1"/>
  <c r="C228"/>
  <c r="D228" s="1"/>
  <c r="C227"/>
  <c r="D227" s="1"/>
  <c r="C329"/>
  <c r="D329" s="1"/>
  <c r="C89"/>
  <c r="D89" s="1"/>
  <c r="C226"/>
  <c r="D226" s="1"/>
  <c r="C225"/>
  <c r="D225" s="1"/>
  <c r="C224"/>
  <c r="D224" s="1"/>
  <c r="C223"/>
  <c r="D223" s="1"/>
  <c r="C88"/>
  <c r="D88" s="1"/>
  <c r="C87"/>
  <c r="D87" s="1"/>
  <c r="C222"/>
  <c r="D222" s="1"/>
  <c r="C86"/>
  <c r="D86" s="1"/>
  <c r="C221"/>
  <c r="D221" s="1"/>
  <c r="C220"/>
  <c r="D220" s="1"/>
  <c r="C85"/>
  <c r="D85" s="1"/>
  <c r="C84"/>
  <c r="D84" s="1"/>
  <c r="C219"/>
  <c r="D219" s="1"/>
  <c r="C83"/>
  <c r="D83" s="1"/>
  <c r="C82"/>
  <c r="D82" s="1"/>
  <c r="C81"/>
  <c r="D81" s="1"/>
  <c r="C80"/>
  <c r="D80" s="1"/>
  <c r="C79"/>
  <c r="D79" s="1"/>
  <c r="C218"/>
  <c r="D218" s="1"/>
  <c r="C78"/>
  <c r="D78" s="1"/>
  <c r="C77"/>
  <c r="D77" s="1"/>
  <c r="C374"/>
  <c r="D374" s="1"/>
  <c r="C217"/>
  <c r="D217" s="1"/>
  <c r="C76"/>
  <c r="D76" s="1"/>
  <c r="C75"/>
  <c r="D75" s="1"/>
  <c r="C216"/>
  <c r="D216" s="1"/>
  <c r="C215"/>
  <c r="D215" s="1"/>
  <c r="C74"/>
  <c r="D74" s="1"/>
  <c r="C328"/>
  <c r="D328" s="1"/>
  <c r="C214"/>
  <c r="D214" s="1"/>
  <c r="C73"/>
  <c r="D73" s="1"/>
  <c r="C72"/>
  <c r="D72" s="1"/>
  <c r="C71"/>
  <c r="D71" s="1"/>
  <c r="C213"/>
  <c r="D213" s="1"/>
  <c r="C70"/>
  <c r="D70" s="1"/>
  <c r="C69"/>
  <c r="D69" s="1"/>
  <c r="C68"/>
  <c r="D68" s="1"/>
  <c r="C67"/>
  <c r="D67" s="1"/>
  <c r="C66"/>
  <c r="D66" s="1"/>
  <c r="C212"/>
  <c r="D212" s="1"/>
  <c r="C65"/>
  <c r="D65" s="1"/>
  <c r="C211"/>
  <c r="D211" s="1"/>
  <c r="C373"/>
  <c r="D373" s="1"/>
  <c r="C210"/>
  <c r="D210" s="1"/>
  <c r="C209"/>
  <c r="D209" s="1"/>
  <c r="C4"/>
  <c r="D4" s="1"/>
  <c r="C64"/>
  <c r="D64" s="1"/>
  <c r="C208"/>
  <c r="D208" s="1"/>
  <c r="C207"/>
  <c r="D207" s="1"/>
  <c r="C63"/>
  <c r="D63" s="1"/>
  <c r="C206"/>
  <c r="D206" s="1"/>
  <c r="C205"/>
  <c r="D205" s="1"/>
  <c r="C62"/>
  <c r="D62" s="1"/>
  <c r="C204"/>
  <c r="D204" s="1"/>
  <c r="C203"/>
  <c r="D203" s="1"/>
  <c r="C202"/>
  <c r="D202" s="1"/>
  <c r="C327"/>
  <c r="D327" s="1"/>
  <c r="C61"/>
  <c r="D61" s="1"/>
  <c r="C201"/>
  <c r="D201" s="1"/>
  <c r="C200"/>
  <c r="D200" s="1"/>
  <c r="C199"/>
  <c r="D199" s="1"/>
  <c r="C198"/>
  <c r="D198" s="1"/>
  <c r="C60"/>
  <c r="D60" s="1"/>
  <c r="C59"/>
  <c r="D59" s="1"/>
  <c r="C58"/>
  <c r="D58" s="1"/>
  <c r="C197"/>
  <c r="D197" s="1"/>
  <c r="C196"/>
  <c r="D196" s="1"/>
  <c r="C195"/>
  <c r="D195" s="1"/>
  <c r="C194"/>
  <c r="D194" s="1"/>
  <c r="C57"/>
  <c r="D57" s="1"/>
  <c r="C56"/>
  <c r="D56" s="1"/>
  <c r="C193"/>
  <c r="D193" s="1"/>
  <c r="C55"/>
  <c r="D55" s="1"/>
  <c r="C326"/>
  <c r="D326" s="1"/>
  <c r="C325"/>
  <c r="D325" s="1"/>
  <c r="C54"/>
  <c r="D54" s="1"/>
  <c r="C192"/>
  <c r="D192" s="1"/>
  <c r="C191"/>
  <c r="D191" s="1"/>
  <c r="C324"/>
  <c r="D324" s="1"/>
  <c r="C323"/>
  <c r="D323" s="1"/>
  <c r="C322"/>
  <c r="D322" s="1"/>
  <c r="C53"/>
  <c r="D53" s="1"/>
  <c r="C190"/>
  <c r="D190" s="1"/>
  <c r="C52"/>
  <c r="D52" s="1"/>
  <c r="C51"/>
  <c r="D51" s="1"/>
  <c r="C189"/>
  <c r="D189" s="1"/>
  <c r="C321"/>
  <c r="D321" s="1"/>
  <c r="C50"/>
  <c r="D50" s="1"/>
  <c r="C188"/>
  <c r="D188" s="1"/>
  <c r="C49"/>
  <c r="D49" s="1"/>
  <c r="C187"/>
  <c r="D187" s="1"/>
  <c r="C186"/>
  <c r="D186" s="1"/>
  <c r="C185"/>
  <c r="D185" s="1"/>
  <c r="C184"/>
  <c r="D184" s="1"/>
  <c r="C48"/>
  <c r="D48" s="1"/>
  <c r="C47"/>
  <c r="D47" s="1"/>
  <c r="C183"/>
  <c r="D183" s="1"/>
  <c r="C46"/>
  <c r="D46" s="1"/>
  <c r="C45"/>
  <c r="D45" s="1"/>
  <c r="C44"/>
  <c r="D44" s="1"/>
  <c r="C43"/>
  <c r="D43" s="1"/>
  <c r="C42"/>
  <c r="D42" s="1"/>
  <c r="C182"/>
  <c r="D182" s="1"/>
  <c r="C41"/>
  <c r="D41" s="1"/>
  <c r="C320"/>
  <c r="D320" s="1"/>
  <c r="C181"/>
  <c r="D181" s="1"/>
  <c r="C180"/>
  <c r="D180" s="1"/>
  <c r="C40"/>
  <c r="D40" s="1"/>
  <c r="C39"/>
  <c r="D39" s="1"/>
  <c r="C319"/>
  <c r="D319" s="1"/>
  <c r="C38"/>
  <c r="D38" s="1"/>
  <c r="C37"/>
  <c r="D37" s="1"/>
  <c r="C36"/>
  <c r="D36" s="1"/>
  <c r="C35"/>
  <c r="D35" s="1"/>
  <c r="C379"/>
  <c r="D379" s="1"/>
  <c r="C34"/>
  <c r="D34" s="1"/>
  <c r="C33"/>
  <c r="D33" s="1"/>
  <c r="C32"/>
  <c r="D32" s="1"/>
  <c r="C31"/>
  <c r="D31" s="1"/>
  <c r="C30"/>
  <c r="D30" s="1"/>
  <c r="C29"/>
  <c r="D29" s="1"/>
  <c r="C28"/>
  <c r="D28" s="1"/>
  <c r="C179"/>
  <c r="D179" s="1"/>
  <c r="C178"/>
  <c r="D178" s="1"/>
  <c r="C177"/>
  <c r="D177" s="1"/>
  <c r="C27"/>
  <c r="D27" s="1"/>
  <c r="C26"/>
  <c r="D26" s="1"/>
  <c r="C25"/>
  <c r="D25" s="1"/>
  <c r="C24"/>
  <c r="D24" s="1"/>
  <c r="C176"/>
  <c r="D176" s="1"/>
  <c r="C23"/>
  <c r="D23" s="1"/>
  <c r="C22"/>
  <c r="D22" s="1"/>
  <c r="C378"/>
  <c r="D378" s="1"/>
  <c r="C175"/>
  <c r="D175" s="1"/>
  <c r="C174"/>
  <c r="D174" s="1"/>
  <c r="C21"/>
  <c r="D21" s="1"/>
  <c r="C372"/>
  <c r="D372" s="1"/>
  <c r="C173"/>
  <c r="D173" s="1"/>
  <c r="C377"/>
  <c r="D377" s="1"/>
  <c r="C20"/>
  <c r="D20" s="1"/>
  <c r="C376"/>
  <c r="D376" s="1"/>
  <c r="C19"/>
  <c r="D19" s="1"/>
  <c r="C318"/>
  <c r="D318" s="1"/>
  <c r="C172"/>
  <c r="D172" s="1"/>
  <c r="C18"/>
  <c r="D18" s="1"/>
  <c r="C17"/>
  <c r="D17" s="1"/>
  <c r="C317"/>
  <c r="D317" s="1"/>
  <c r="C16"/>
  <c r="D16" s="1"/>
  <c r="C171"/>
  <c r="D171" s="1"/>
  <c r="C375"/>
  <c r="D375" s="1"/>
  <c r="C371"/>
  <c r="D371" s="1"/>
  <c r="C170"/>
  <c r="D170" s="1"/>
  <c r="C15"/>
  <c r="D15" s="1"/>
  <c r="C169"/>
  <c r="D169" s="1"/>
  <c r="C14"/>
  <c r="D14" s="1"/>
  <c r="C168"/>
  <c r="D168" s="1"/>
  <c r="C167"/>
  <c r="D167" s="1"/>
  <c r="C166"/>
  <c r="D166" s="1"/>
  <c r="C13"/>
  <c r="D13" s="1"/>
  <c r="C165"/>
  <c r="D165" s="1"/>
  <c r="C12"/>
  <c r="D12" s="1"/>
  <c r="C11"/>
  <c r="D11" s="1"/>
  <c r="C10"/>
  <c r="D10" s="1"/>
  <c r="C9"/>
  <c r="D9" s="1"/>
  <c r="C2"/>
  <c r="D2" s="1"/>
  <c r="C8"/>
  <c r="D8" s="1"/>
  <c r="C164"/>
  <c r="D164" s="1"/>
  <c r="C7"/>
  <c r="D7" s="1"/>
  <c r="C6"/>
  <c r="D6" s="1"/>
  <c r="C160"/>
  <c r="D160" s="1"/>
  <c r="C163"/>
  <c r="D163" s="1"/>
  <c r="C316"/>
  <c r="D316" s="1"/>
  <c r="C162"/>
  <c r="D162" s="1"/>
  <c r="C161"/>
  <c r="D161" s="1"/>
  <c r="C5"/>
  <c r="D5" s="1"/>
  <c r="C274" i="10"/>
  <c r="D274" s="1"/>
  <c r="C273"/>
  <c r="D273" s="1"/>
  <c r="C272"/>
  <c r="D272" s="1"/>
  <c r="C271"/>
  <c r="D271" s="1"/>
  <c r="C397"/>
  <c r="D397" s="1"/>
  <c r="C107"/>
  <c r="D107" s="1"/>
  <c r="C106"/>
  <c r="D106" s="1"/>
  <c r="C396"/>
  <c r="D396" s="1"/>
  <c r="C105"/>
  <c r="D105" s="1"/>
  <c r="C270"/>
  <c r="D270" s="1"/>
  <c r="C104"/>
  <c r="D104" s="1"/>
  <c r="C269"/>
  <c r="D269" s="1"/>
  <c r="C103"/>
  <c r="D103" s="1"/>
  <c r="C102"/>
  <c r="D102" s="1"/>
  <c r="C268"/>
  <c r="D268" s="1"/>
  <c r="C267"/>
  <c r="D267" s="1"/>
  <c r="C266"/>
  <c r="D266" s="1"/>
  <c r="C101"/>
  <c r="D101" s="1"/>
  <c r="C100"/>
  <c r="D100" s="1"/>
  <c r="C99"/>
  <c r="D99" s="1"/>
  <c r="C98"/>
  <c r="D98" s="1"/>
  <c r="C97"/>
  <c r="D97" s="1"/>
  <c r="C96"/>
  <c r="D96" s="1"/>
  <c r="C95"/>
  <c r="D95" s="1"/>
  <c r="C94"/>
  <c r="D94" s="1"/>
  <c r="C265"/>
  <c r="D265" s="1"/>
  <c r="C93"/>
  <c r="D93" s="1"/>
  <c r="C92"/>
  <c r="D92" s="1"/>
  <c r="C91"/>
  <c r="D91" s="1"/>
  <c r="C485"/>
  <c r="D485" s="1"/>
  <c r="C90"/>
  <c r="D90" s="1"/>
  <c r="C264"/>
  <c r="D264" s="1"/>
  <c r="C263"/>
  <c r="D263" s="1"/>
  <c r="C262"/>
  <c r="D262" s="1"/>
  <c r="C89"/>
  <c r="D89" s="1"/>
  <c r="C261"/>
  <c r="D261" s="1"/>
  <c r="C88"/>
  <c r="D88" s="1"/>
  <c r="C395"/>
  <c r="D395" s="1"/>
  <c r="C260"/>
  <c r="D260" s="1"/>
  <c r="C87"/>
  <c r="D87" s="1"/>
  <c r="C259"/>
  <c r="D259" s="1"/>
  <c r="C86"/>
  <c r="D86" s="1"/>
  <c r="C258"/>
  <c r="D258" s="1"/>
  <c r="C257"/>
  <c r="D257" s="1"/>
  <c r="C484"/>
  <c r="D484" s="1"/>
  <c r="C256"/>
  <c r="D256" s="1"/>
  <c r="C255"/>
  <c r="D255" s="1"/>
  <c r="C254"/>
  <c r="D254" s="1"/>
  <c r="C253"/>
  <c r="D253" s="1"/>
  <c r="C85"/>
  <c r="D85" s="1"/>
  <c r="C84"/>
  <c r="D84" s="1"/>
  <c r="C252"/>
  <c r="D252" s="1"/>
  <c r="C83"/>
  <c r="D83" s="1"/>
  <c r="C82"/>
  <c r="D82" s="1"/>
  <c r="C81"/>
  <c r="D81" s="1"/>
  <c r="C251"/>
  <c r="D251" s="1"/>
  <c r="C80"/>
  <c r="D80" s="1"/>
  <c r="C394"/>
  <c r="D394" s="1"/>
  <c r="C250"/>
  <c r="D250" s="1"/>
  <c r="C79"/>
  <c r="D79" s="1"/>
  <c r="C78"/>
  <c r="D78" s="1"/>
  <c r="C249"/>
  <c r="D249" s="1"/>
  <c r="C248"/>
  <c r="D248" s="1"/>
  <c r="C77"/>
  <c r="D77" s="1"/>
  <c r="C247"/>
  <c r="D247" s="1"/>
  <c r="C76"/>
  <c r="D76" s="1"/>
  <c r="C393"/>
  <c r="D393" s="1"/>
  <c r="C246"/>
  <c r="D246" s="1"/>
  <c r="C75"/>
  <c r="D75" s="1"/>
  <c r="C74"/>
  <c r="D74" s="1"/>
  <c r="C73"/>
  <c r="D73" s="1"/>
  <c r="C245"/>
  <c r="D245" s="1"/>
  <c r="C72"/>
  <c r="D72" s="1"/>
  <c r="C71"/>
  <c r="D71" s="1"/>
  <c r="C244"/>
  <c r="D244" s="1"/>
  <c r="C243"/>
  <c r="D243" s="1"/>
  <c r="C242"/>
  <c r="D242" s="1"/>
  <c r="C241"/>
  <c r="D241" s="1"/>
  <c r="C70"/>
  <c r="D70" s="1"/>
  <c r="C69"/>
  <c r="D69" s="1"/>
  <c r="C240"/>
  <c r="D240" s="1"/>
  <c r="C239"/>
  <c r="D239" s="1"/>
  <c r="C68"/>
  <c r="D68" s="1"/>
  <c r="C67"/>
  <c r="D67" s="1"/>
  <c r="C238"/>
  <c r="D238" s="1"/>
  <c r="C66"/>
  <c r="D66" s="1"/>
  <c r="C237"/>
  <c r="D237" s="1"/>
  <c r="C236"/>
  <c r="D236" s="1"/>
  <c r="C235"/>
  <c r="D235" s="1"/>
  <c r="C65"/>
  <c r="D65" s="1"/>
  <c r="C234"/>
  <c r="D234" s="1"/>
  <c r="C64"/>
  <c r="D64" s="1"/>
  <c r="C233"/>
  <c r="D233" s="1"/>
  <c r="C232"/>
  <c r="D232" s="1"/>
  <c r="C63"/>
  <c r="D63" s="1"/>
  <c r="C62"/>
  <c r="D62" s="1"/>
  <c r="C392"/>
  <c r="D392" s="1"/>
  <c r="C391"/>
  <c r="D391" s="1"/>
  <c r="C231"/>
  <c r="D231" s="1"/>
  <c r="C230"/>
  <c r="D230" s="1"/>
  <c r="C229"/>
  <c r="D229" s="1"/>
  <c r="C228"/>
  <c r="D228" s="1"/>
  <c r="C458"/>
  <c r="D458" s="1"/>
  <c r="C390"/>
  <c r="D390" s="1"/>
  <c r="C464"/>
  <c r="D464" s="1"/>
  <c r="C61"/>
  <c r="D61" s="1"/>
  <c r="C227"/>
  <c r="D227" s="1"/>
  <c r="C389"/>
  <c r="D389" s="1"/>
  <c r="C457"/>
  <c r="D457" s="1"/>
  <c r="C226"/>
  <c r="D226" s="1"/>
  <c r="C225"/>
  <c r="D225" s="1"/>
  <c r="C224"/>
  <c r="D224" s="1"/>
  <c r="C456"/>
  <c r="D456" s="1"/>
  <c r="C223"/>
  <c r="D223" s="1"/>
  <c r="C60"/>
  <c r="D60" s="1"/>
  <c r="C222"/>
  <c r="D222" s="1"/>
  <c r="C59"/>
  <c r="D59" s="1"/>
  <c r="C58"/>
  <c r="D58" s="1"/>
  <c r="C57"/>
  <c r="D57" s="1"/>
  <c r="C221"/>
  <c r="D221" s="1"/>
  <c r="C56"/>
  <c r="D56" s="1"/>
  <c r="C55"/>
  <c r="D55" s="1"/>
  <c r="C388"/>
  <c r="D388" s="1"/>
  <c r="C220"/>
  <c r="D220" s="1"/>
  <c r="C219"/>
  <c r="D219" s="1"/>
  <c r="C54"/>
  <c r="D54" s="1"/>
  <c r="C218"/>
  <c r="D218" s="1"/>
  <c r="C217"/>
  <c r="D217" s="1"/>
  <c r="C216"/>
  <c r="D216" s="1"/>
  <c r="C215"/>
  <c r="D215" s="1"/>
  <c r="C53"/>
  <c r="D53" s="1"/>
  <c r="C214"/>
  <c r="D214" s="1"/>
  <c r="C213"/>
  <c r="D213" s="1"/>
  <c r="C212"/>
  <c r="D212" s="1"/>
  <c r="C387"/>
  <c r="D387" s="1"/>
  <c r="C52"/>
  <c r="D52" s="1"/>
  <c r="C211"/>
  <c r="D211" s="1"/>
  <c r="C210"/>
  <c r="D210" s="1"/>
  <c r="C51"/>
  <c r="D51" s="1"/>
  <c r="C209"/>
  <c r="D209" s="1"/>
  <c r="C50"/>
  <c r="D50" s="1"/>
  <c r="C208"/>
  <c r="D208" s="1"/>
  <c r="C386"/>
  <c r="D386" s="1"/>
  <c r="C49"/>
  <c r="D49" s="1"/>
  <c r="C207"/>
  <c r="D207" s="1"/>
  <c r="C206"/>
  <c r="D206" s="1"/>
  <c r="C385"/>
  <c r="D385" s="1"/>
  <c r="C48"/>
  <c r="D48" s="1"/>
  <c r="C384"/>
  <c r="D384" s="1"/>
  <c r="C205"/>
  <c r="D205" s="1"/>
  <c r="C47"/>
  <c r="D47" s="1"/>
  <c r="C204"/>
  <c r="D204" s="1"/>
  <c r="C46"/>
  <c r="D46" s="1"/>
  <c r="C203"/>
  <c r="D203" s="1"/>
  <c r="C45"/>
  <c r="D45" s="1"/>
  <c r="C383"/>
  <c r="D383" s="1"/>
  <c r="C44"/>
  <c r="D44" s="1"/>
  <c r="C43"/>
  <c r="D43" s="1"/>
  <c r="C382"/>
  <c r="D382" s="1"/>
  <c r="C202"/>
  <c r="D202" s="1"/>
  <c r="C381"/>
  <c r="D381" s="1"/>
  <c r="C42"/>
  <c r="D42" s="1"/>
  <c r="C380"/>
  <c r="D380" s="1"/>
  <c r="C201"/>
  <c r="D201" s="1"/>
  <c r="C200"/>
  <c r="D200" s="1"/>
  <c r="C199"/>
  <c r="D199" s="1"/>
  <c r="C198"/>
  <c r="D198" s="1"/>
  <c r="C41"/>
  <c r="D41" s="1"/>
  <c r="C197"/>
  <c r="D197" s="1"/>
  <c r="C196"/>
  <c r="D196" s="1"/>
  <c r="C40"/>
  <c r="D40" s="1"/>
  <c r="C39"/>
  <c r="D39" s="1"/>
  <c r="C195"/>
  <c r="D195" s="1"/>
  <c r="C38"/>
  <c r="D38" s="1"/>
  <c r="C37"/>
  <c r="D37" s="1"/>
  <c r="C194"/>
  <c r="D194" s="1"/>
  <c r="C36"/>
  <c r="D36" s="1"/>
  <c r="C379"/>
  <c r="D379" s="1"/>
  <c r="C35"/>
  <c r="D35" s="1"/>
  <c r="C193"/>
  <c r="D193" s="1"/>
  <c r="C192"/>
  <c r="D192" s="1"/>
  <c r="C191"/>
  <c r="D191" s="1"/>
  <c r="C455"/>
  <c r="D455" s="1"/>
  <c r="C190"/>
  <c r="D190" s="1"/>
  <c r="C34"/>
  <c r="D34" s="1"/>
  <c r="C378"/>
  <c r="D378" s="1"/>
  <c r="C189"/>
  <c r="D189" s="1"/>
  <c r="C377"/>
  <c r="D377" s="1"/>
  <c r="C440"/>
  <c r="D440" s="1"/>
  <c r="C33"/>
  <c r="D33" s="1"/>
  <c r="C32"/>
  <c r="D32" s="1"/>
  <c r="C188"/>
  <c r="D188" s="1"/>
  <c r="C31"/>
  <c r="D31" s="1"/>
  <c r="C376"/>
  <c r="D376" s="1"/>
  <c r="C187"/>
  <c r="D187" s="1"/>
  <c r="C186"/>
  <c r="D186" s="1"/>
  <c r="C185"/>
  <c r="D185" s="1"/>
  <c r="C375"/>
  <c r="D375" s="1"/>
  <c r="C30"/>
  <c r="D30" s="1"/>
  <c r="C184"/>
  <c r="D184" s="1"/>
  <c r="C183"/>
  <c r="D183" s="1"/>
  <c r="C182"/>
  <c r="D182" s="1"/>
  <c r="C29"/>
  <c r="D29" s="1"/>
  <c r="C463"/>
  <c r="D463" s="1"/>
  <c r="C181"/>
  <c r="D181" s="1"/>
  <c r="C374"/>
  <c r="D374" s="1"/>
  <c r="C28"/>
  <c r="D28" s="1"/>
  <c r="C27"/>
  <c r="D27" s="1"/>
  <c r="C180"/>
  <c r="D180" s="1"/>
  <c r="C179"/>
  <c r="D179" s="1"/>
  <c r="C178"/>
  <c r="D178" s="1"/>
  <c r="C454"/>
  <c r="D454" s="1"/>
  <c r="C373"/>
  <c r="D373" s="1"/>
  <c r="C177"/>
  <c r="D177" s="1"/>
  <c r="C26"/>
  <c r="D26" s="1"/>
  <c r="C176"/>
  <c r="D176" s="1"/>
  <c r="C175"/>
  <c r="D175" s="1"/>
  <c r="C174"/>
  <c r="D174" s="1"/>
  <c r="C173"/>
  <c r="D173" s="1"/>
  <c r="C462"/>
  <c r="D462" s="1"/>
  <c r="C453"/>
  <c r="D453" s="1"/>
  <c r="C172"/>
  <c r="D172" s="1"/>
  <c r="C25"/>
  <c r="D25" s="1"/>
  <c r="C171"/>
  <c r="D171" s="1"/>
  <c r="C170"/>
  <c r="D170" s="1"/>
  <c r="C461"/>
  <c r="D461" s="1"/>
  <c r="C452"/>
  <c r="D452" s="1"/>
  <c r="C169"/>
  <c r="D169" s="1"/>
  <c r="C24"/>
  <c r="D24" s="1"/>
  <c r="C483"/>
  <c r="D483" s="1"/>
  <c r="C168"/>
  <c r="D168" s="1"/>
  <c r="C3"/>
  <c r="D3" s="1"/>
  <c r="C23"/>
  <c r="D23" s="1"/>
  <c r="C22"/>
  <c r="D22" s="1"/>
  <c r="C167"/>
  <c r="D167" s="1"/>
  <c r="C372"/>
  <c r="D372" s="1"/>
  <c r="C166"/>
  <c r="D166" s="1"/>
  <c r="C21"/>
  <c r="D21" s="1"/>
  <c r="C371"/>
  <c r="D371" s="1"/>
  <c r="C20"/>
  <c r="D20" s="1"/>
  <c r="C482"/>
  <c r="D482" s="1"/>
  <c r="C19"/>
  <c r="D19" s="1"/>
  <c r="C18"/>
  <c r="D18" s="1"/>
  <c r="C165"/>
  <c r="D165" s="1"/>
  <c r="C17"/>
  <c r="D17" s="1"/>
  <c r="C481"/>
  <c r="D481" s="1"/>
  <c r="C370"/>
  <c r="D370" s="1"/>
  <c r="C369"/>
  <c r="D369" s="1"/>
  <c r="C164"/>
  <c r="D164" s="1"/>
  <c r="C368"/>
  <c r="D368" s="1"/>
  <c r="C163"/>
  <c r="D163" s="1"/>
  <c r="C162"/>
  <c r="D162" s="1"/>
  <c r="C16"/>
  <c r="D16" s="1"/>
  <c r="C15"/>
  <c r="D15" s="1"/>
  <c r="C14"/>
  <c r="D14" s="1"/>
  <c r="C480"/>
  <c r="D480" s="1"/>
  <c r="C479"/>
  <c r="D479" s="1"/>
  <c r="C13"/>
  <c r="D13" s="1"/>
  <c r="C12"/>
  <c r="D12" s="1"/>
  <c r="C478"/>
  <c r="D478" s="1"/>
  <c r="C161"/>
  <c r="D161" s="1"/>
  <c r="C477"/>
  <c r="D477" s="1"/>
  <c r="C160"/>
  <c r="D160" s="1"/>
  <c r="C11"/>
  <c r="D11" s="1"/>
  <c r="C159"/>
  <c r="D159" s="1"/>
  <c r="C158"/>
  <c r="D158" s="1"/>
  <c r="C10"/>
  <c r="D10" s="1"/>
  <c r="C9"/>
  <c r="D9" s="1"/>
  <c r="C157"/>
  <c r="D157" s="1"/>
  <c r="C460"/>
  <c r="D460" s="1"/>
  <c r="C2"/>
  <c r="D2" s="1"/>
  <c r="C156"/>
  <c r="D156" s="1"/>
  <c r="C8"/>
  <c r="D8" s="1"/>
  <c r="C7"/>
  <c r="D7" s="1"/>
  <c r="C155"/>
  <c r="D155" s="1"/>
  <c r="C459"/>
  <c r="D459" s="1"/>
  <c r="C154"/>
  <c r="D154" s="1"/>
  <c r="C476"/>
  <c r="D476" s="1"/>
  <c r="C6"/>
  <c r="D6" s="1"/>
  <c r="C5"/>
  <c r="D5" s="1"/>
  <c r="C451"/>
  <c r="D451" s="1"/>
  <c r="C153"/>
  <c r="D153" s="1"/>
  <c r="C4"/>
  <c r="D4" s="1"/>
  <c r="C157" i="9"/>
  <c r="D157" s="1"/>
  <c r="C348"/>
  <c r="D348" s="1"/>
  <c r="C156"/>
  <c r="D156" s="1"/>
  <c r="C470"/>
  <c r="D470" s="1"/>
  <c r="C155"/>
  <c r="D155" s="1"/>
  <c r="C154"/>
  <c r="D154" s="1"/>
  <c r="C153"/>
  <c r="D153" s="1"/>
  <c r="C526"/>
  <c r="D526" s="1"/>
  <c r="C152"/>
  <c r="D152" s="1"/>
  <c r="C347"/>
  <c r="D347" s="1"/>
  <c r="C151"/>
  <c r="D151" s="1"/>
  <c r="C346"/>
  <c r="D346" s="1"/>
  <c r="C150"/>
  <c r="D150" s="1"/>
  <c r="C149"/>
  <c r="D149" s="1"/>
  <c r="C148"/>
  <c r="D148" s="1"/>
  <c r="C147"/>
  <c r="D147" s="1"/>
  <c r="C146"/>
  <c r="D146" s="1"/>
  <c r="C145"/>
  <c r="D145" s="1"/>
  <c r="C144"/>
  <c r="D144" s="1"/>
  <c r="C143"/>
  <c r="D143" s="1"/>
  <c r="C142"/>
  <c r="D142" s="1"/>
  <c r="C345"/>
  <c r="D345" s="1"/>
  <c r="C141"/>
  <c r="D141" s="1"/>
  <c r="C140"/>
  <c r="D140" s="1"/>
  <c r="C139"/>
  <c r="D139" s="1"/>
  <c r="C344"/>
  <c r="D344" s="1"/>
  <c r="C138"/>
  <c r="D138" s="1"/>
  <c r="C469"/>
  <c r="D469" s="1"/>
  <c r="C343"/>
  <c r="D343" s="1"/>
  <c r="C137"/>
  <c r="D137" s="1"/>
  <c r="C468"/>
  <c r="D468" s="1"/>
  <c r="C342"/>
  <c r="D342" s="1"/>
  <c r="C341"/>
  <c r="D341" s="1"/>
  <c r="C136"/>
  <c r="D136" s="1"/>
  <c r="C340"/>
  <c r="D340" s="1"/>
  <c r="C135"/>
  <c r="D135" s="1"/>
  <c r="C339"/>
  <c r="D339" s="1"/>
  <c r="C338"/>
  <c r="D338" s="1"/>
  <c r="C134"/>
  <c r="D134" s="1"/>
  <c r="C337"/>
  <c r="D337" s="1"/>
  <c r="C336"/>
  <c r="D336" s="1"/>
  <c r="C467"/>
  <c r="D467" s="1"/>
  <c r="C133"/>
  <c r="D133" s="1"/>
  <c r="C335"/>
  <c r="D335" s="1"/>
  <c r="C132"/>
  <c r="D132" s="1"/>
  <c r="C525"/>
  <c r="D525" s="1"/>
  <c r="C334"/>
  <c r="D334" s="1"/>
  <c r="C466"/>
  <c r="D466" s="1"/>
  <c r="C131"/>
  <c r="D131" s="1"/>
  <c r="C333"/>
  <c r="D333" s="1"/>
  <c r="C332"/>
  <c r="D332" s="1"/>
  <c r="C331"/>
  <c r="D331" s="1"/>
  <c r="C330"/>
  <c r="D330" s="1"/>
  <c r="C130"/>
  <c r="D130" s="1"/>
  <c r="C329"/>
  <c r="D329" s="1"/>
  <c r="C129"/>
  <c r="D129" s="1"/>
  <c r="C328"/>
  <c r="D328" s="1"/>
  <c r="C128"/>
  <c r="D128" s="1"/>
  <c r="C327"/>
  <c r="D327" s="1"/>
  <c r="C326"/>
  <c r="D326" s="1"/>
  <c r="C325"/>
  <c r="D325" s="1"/>
  <c r="C324"/>
  <c r="D324" s="1"/>
  <c r="C127"/>
  <c r="D127" s="1"/>
  <c r="C323"/>
  <c r="D323" s="1"/>
  <c r="C322"/>
  <c r="D322" s="1"/>
  <c r="C126"/>
  <c r="D126" s="1"/>
  <c r="C125"/>
  <c r="D125" s="1"/>
  <c r="C124"/>
  <c r="D124" s="1"/>
  <c r="C321"/>
  <c r="D321" s="1"/>
  <c r="C123"/>
  <c r="D123" s="1"/>
  <c r="C465"/>
  <c r="D465" s="1"/>
  <c r="C122"/>
  <c r="D122" s="1"/>
  <c r="C320"/>
  <c r="D320" s="1"/>
  <c r="C121"/>
  <c r="D121" s="1"/>
  <c r="C120"/>
  <c r="D120" s="1"/>
  <c r="C319"/>
  <c r="D319" s="1"/>
  <c r="C119"/>
  <c r="D119" s="1"/>
  <c r="C118"/>
  <c r="D118" s="1"/>
  <c r="C117"/>
  <c r="D117" s="1"/>
  <c r="C318"/>
  <c r="D318" s="1"/>
  <c r="C116"/>
  <c r="D116" s="1"/>
  <c r="C115"/>
  <c r="D115" s="1"/>
  <c r="C114"/>
  <c r="D114" s="1"/>
  <c r="C113"/>
  <c r="D113" s="1"/>
  <c r="C317"/>
  <c r="D317" s="1"/>
  <c r="C316"/>
  <c r="D316" s="1"/>
  <c r="C112"/>
  <c r="D112" s="1"/>
  <c r="C315"/>
  <c r="D315" s="1"/>
  <c r="C314"/>
  <c r="D314" s="1"/>
  <c r="C313"/>
  <c r="D313" s="1"/>
  <c r="C111"/>
  <c r="D111" s="1"/>
  <c r="C110"/>
  <c r="D110" s="1"/>
  <c r="C312"/>
  <c r="D312" s="1"/>
  <c r="C109"/>
  <c r="D109" s="1"/>
  <c r="C311"/>
  <c r="D311" s="1"/>
  <c r="C108"/>
  <c r="D108" s="1"/>
  <c r="C310"/>
  <c r="D310" s="1"/>
  <c r="C309"/>
  <c r="D309" s="1"/>
  <c r="C308"/>
  <c r="D308" s="1"/>
  <c r="C307"/>
  <c r="D307" s="1"/>
  <c r="C464"/>
  <c r="D464" s="1"/>
  <c r="C306"/>
  <c r="D306" s="1"/>
  <c r="C305"/>
  <c r="D305" s="1"/>
  <c r="C107"/>
  <c r="D107" s="1"/>
  <c r="C304"/>
  <c r="D304" s="1"/>
  <c r="C106"/>
  <c r="D106" s="1"/>
  <c r="C303"/>
  <c r="D303" s="1"/>
  <c r="C302"/>
  <c r="D302" s="1"/>
  <c r="C105"/>
  <c r="D105" s="1"/>
  <c r="C104"/>
  <c r="D104" s="1"/>
  <c r="C301"/>
  <c r="D301" s="1"/>
  <c r="C103"/>
  <c r="D103" s="1"/>
  <c r="C300"/>
  <c r="D300" s="1"/>
  <c r="C299"/>
  <c r="D299" s="1"/>
  <c r="C298"/>
  <c r="D298" s="1"/>
  <c r="C102"/>
  <c r="D102" s="1"/>
  <c r="C101"/>
  <c r="D101" s="1"/>
  <c r="C100"/>
  <c r="D100" s="1"/>
  <c r="C99"/>
  <c r="D99" s="1"/>
  <c r="C297"/>
  <c r="D297" s="1"/>
  <c r="C296"/>
  <c r="D296" s="1"/>
  <c r="C98"/>
  <c r="D98" s="1"/>
  <c r="C97"/>
  <c r="D97" s="1"/>
  <c r="C463"/>
  <c r="D463" s="1"/>
  <c r="C295"/>
  <c r="D295" s="1"/>
  <c r="C294"/>
  <c r="D294" s="1"/>
  <c r="C96"/>
  <c r="D96" s="1"/>
  <c r="C95"/>
  <c r="D95" s="1"/>
  <c r="C94"/>
  <c r="D94" s="1"/>
  <c r="C293"/>
  <c r="D293" s="1"/>
  <c r="C93"/>
  <c r="D93" s="1"/>
  <c r="C92"/>
  <c r="D92" s="1"/>
  <c r="C91"/>
  <c r="D91" s="1"/>
  <c r="C90"/>
  <c r="D90" s="1"/>
  <c r="C89"/>
  <c r="D89" s="1"/>
  <c r="C88"/>
  <c r="D88" s="1"/>
  <c r="C87"/>
  <c r="D87" s="1"/>
  <c r="C86"/>
  <c r="D86" s="1"/>
  <c r="C292"/>
  <c r="D292" s="1"/>
  <c r="C291"/>
  <c r="D291" s="1"/>
  <c r="C85"/>
  <c r="D85" s="1"/>
  <c r="C84"/>
  <c r="D84" s="1"/>
  <c r="C83"/>
  <c r="D83" s="1"/>
  <c r="C290"/>
  <c r="D290" s="1"/>
  <c r="C289"/>
  <c r="D289" s="1"/>
  <c r="C82"/>
  <c r="D82" s="1"/>
  <c r="C81"/>
  <c r="D81" s="1"/>
  <c r="C80"/>
  <c r="D80" s="1"/>
  <c r="C288"/>
  <c r="D288" s="1"/>
  <c r="C462"/>
  <c r="D462" s="1"/>
  <c r="C287"/>
  <c r="D287" s="1"/>
  <c r="C286"/>
  <c r="D286" s="1"/>
  <c r="C79"/>
  <c r="D79" s="1"/>
  <c r="C78"/>
  <c r="D78" s="1"/>
  <c r="C77"/>
  <c r="D77" s="1"/>
  <c r="C285"/>
  <c r="D285" s="1"/>
  <c r="C76"/>
  <c r="D76" s="1"/>
  <c r="C284"/>
  <c r="D284" s="1"/>
  <c r="C283"/>
  <c r="D283" s="1"/>
  <c r="C282"/>
  <c r="D282" s="1"/>
  <c r="C75"/>
  <c r="D75" s="1"/>
  <c r="C74"/>
  <c r="D74" s="1"/>
  <c r="C281"/>
  <c r="D281" s="1"/>
  <c r="C280"/>
  <c r="D280" s="1"/>
  <c r="C73"/>
  <c r="D73" s="1"/>
  <c r="C72"/>
  <c r="D72" s="1"/>
  <c r="C461"/>
  <c r="D461" s="1"/>
  <c r="C279"/>
  <c r="D279" s="1"/>
  <c r="C278"/>
  <c r="D278" s="1"/>
  <c r="C277"/>
  <c r="D277" s="1"/>
  <c r="C276"/>
  <c r="D276" s="1"/>
  <c r="C71"/>
  <c r="D71" s="1"/>
  <c r="C70"/>
  <c r="D70" s="1"/>
  <c r="C460"/>
  <c r="D460" s="1"/>
  <c r="C275"/>
  <c r="D275" s="1"/>
  <c r="C69"/>
  <c r="D69" s="1"/>
  <c r="C68"/>
  <c r="D68" s="1"/>
  <c r="C67"/>
  <c r="D67" s="1"/>
  <c r="C274"/>
  <c r="D274" s="1"/>
  <c r="C273"/>
  <c r="D273" s="1"/>
  <c r="C272"/>
  <c r="D272" s="1"/>
  <c r="C271"/>
  <c r="D271" s="1"/>
  <c r="C270"/>
  <c r="D270" s="1"/>
  <c r="C269"/>
  <c r="D269" s="1"/>
  <c r="C268"/>
  <c r="D268" s="1"/>
  <c r="C66"/>
  <c r="D66" s="1"/>
  <c r="C65"/>
  <c r="D65" s="1"/>
  <c r="C267"/>
  <c r="D267" s="1"/>
  <c r="C64"/>
  <c r="D64" s="1"/>
  <c r="C63"/>
  <c r="D63" s="1"/>
  <c r="C266"/>
  <c r="D266" s="1"/>
  <c r="C265"/>
  <c r="D265" s="1"/>
  <c r="C62"/>
  <c r="D62" s="1"/>
  <c r="C61"/>
  <c r="D61" s="1"/>
  <c r="C60"/>
  <c r="D60" s="1"/>
  <c r="C264"/>
  <c r="D264" s="1"/>
  <c r="C59"/>
  <c r="D59" s="1"/>
  <c r="C459"/>
  <c r="D459" s="1"/>
  <c r="C58"/>
  <c r="D58" s="1"/>
  <c r="C57"/>
  <c r="D57" s="1"/>
  <c r="C458"/>
  <c r="D458" s="1"/>
  <c r="C263"/>
  <c r="D263" s="1"/>
  <c r="C56"/>
  <c r="D56" s="1"/>
  <c r="C457"/>
  <c r="D457" s="1"/>
  <c r="C262"/>
  <c r="D262" s="1"/>
  <c r="C456"/>
  <c r="D456" s="1"/>
  <c r="C55"/>
  <c r="D55" s="1"/>
  <c r="C261"/>
  <c r="D261" s="1"/>
  <c r="C54"/>
  <c r="D54" s="1"/>
  <c r="C455"/>
  <c r="D455" s="1"/>
  <c r="C454"/>
  <c r="D454" s="1"/>
  <c r="C260"/>
  <c r="D260" s="1"/>
  <c r="C53"/>
  <c r="D53" s="1"/>
  <c r="C453"/>
  <c r="D453" s="1"/>
  <c r="C52"/>
  <c r="D52" s="1"/>
  <c r="C51"/>
  <c r="D51" s="1"/>
  <c r="C50"/>
  <c r="D50" s="1"/>
  <c r="C516"/>
  <c r="D516" s="1"/>
  <c r="C515"/>
  <c r="D515" s="1"/>
  <c r="C524"/>
  <c r="D524" s="1"/>
  <c r="C259"/>
  <c r="D259" s="1"/>
  <c r="C452"/>
  <c r="D452" s="1"/>
  <c r="C258"/>
  <c r="D258" s="1"/>
  <c r="C49"/>
  <c r="D49" s="1"/>
  <c r="C257"/>
  <c r="D257" s="1"/>
  <c r="C48"/>
  <c r="D48" s="1"/>
  <c r="C256"/>
  <c r="D256" s="1"/>
  <c r="C255"/>
  <c r="D255" s="1"/>
  <c r="C254"/>
  <c r="D254" s="1"/>
  <c r="C451"/>
  <c r="D451" s="1"/>
  <c r="C47"/>
  <c r="D47" s="1"/>
  <c r="C253"/>
  <c r="D253" s="1"/>
  <c r="C46"/>
  <c r="D46" s="1"/>
  <c r="C45"/>
  <c r="D45" s="1"/>
  <c r="C44"/>
  <c r="D44" s="1"/>
  <c r="C43"/>
  <c r="D43" s="1"/>
  <c r="C42"/>
  <c r="D42" s="1"/>
  <c r="C450"/>
  <c r="D450" s="1"/>
  <c r="C449"/>
  <c r="D449" s="1"/>
  <c r="C252"/>
  <c r="D252" s="1"/>
  <c r="C251"/>
  <c r="D251" s="1"/>
  <c r="C250"/>
  <c r="D250" s="1"/>
  <c r="C448"/>
  <c r="D448" s="1"/>
  <c r="C41"/>
  <c r="D41" s="1"/>
  <c r="C249"/>
  <c r="D249" s="1"/>
  <c r="C248"/>
  <c r="D248" s="1"/>
  <c r="C247"/>
  <c r="D247" s="1"/>
  <c r="C40"/>
  <c r="D40" s="1"/>
  <c r="C246"/>
  <c r="D246" s="1"/>
  <c r="C245"/>
  <c r="D245" s="1"/>
  <c r="C39"/>
  <c r="D39" s="1"/>
  <c r="C447"/>
  <c r="D447" s="1"/>
  <c r="C38"/>
  <c r="D38" s="1"/>
  <c r="C244"/>
  <c r="D244" s="1"/>
  <c r="C243"/>
  <c r="D243" s="1"/>
  <c r="C242"/>
  <c r="D242" s="1"/>
  <c r="C519"/>
  <c r="D519" s="1"/>
  <c r="C37"/>
  <c r="D37" s="1"/>
  <c r="C36"/>
  <c r="D36" s="1"/>
  <c r="C35"/>
  <c r="D35" s="1"/>
  <c r="C34"/>
  <c r="D34" s="1"/>
  <c r="C33"/>
  <c r="D33" s="1"/>
  <c r="C32"/>
  <c r="D32" s="1"/>
  <c r="C31"/>
  <c r="D31" s="1"/>
  <c r="C241"/>
  <c r="D241" s="1"/>
  <c r="C30"/>
  <c r="D30" s="1"/>
  <c r="C446"/>
  <c r="D446" s="1"/>
  <c r="C29"/>
  <c r="D29" s="1"/>
  <c r="C240"/>
  <c r="D240" s="1"/>
  <c r="C523"/>
  <c r="D523" s="1"/>
  <c r="C28"/>
  <c r="D28" s="1"/>
  <c r="C27"/>
  <c r="D27" s="1"/>
  <c r="C26"/>
  <c r="D26" s="1"/>
  <c r="C511"/>
  <c r="D511" s="1"/>
  <c r="C239"/>
  <c r="D239" s="1"/>
  <c r="C25"/>
  <c r="D25" s="1"/>
  <c r="C24"/>
  <c r="D24" s="1"/>
  <c r="C238"/>
  <c r="D238" s="1"/>
  <c r="C23"/>
  <c r="D23" s="1"/>
  <c r="C22"/>
  <c r="D22" s="1"/>
  <c r="C21"/>
  <c r="D21" s="1"/>
  <c r="C237"/>
  <c r="D237" s="1"/>
  <c r="C20"/>
  <c r="D20" s="1"/>
  <c r="C19"/>
  <c r="D19" s="1"/>
  <c r="C18"/>
  <c r="D18" s="1"/>
  <c r="C17"/>
  <c r="D17" s="1"/>
  <c r="C16"/>
  <c r="D16" s="1"/>
  <c r="C445"/>
  <c r="D445" s="1"/>
  <c r="C236"/>
  <c r="D236" s="1"/>
  <c r="C444"/>
  <c r="D444" s="1"/>
  <c r="C15"/>
  <c r="D15" s="1"/>
  <c r="C235"/>
  <c r="D235" s="1"/>
  <c r="C14"/>
  <c r="D14" s="1"/>
  <c r="C234"/>
  <c r="D234" s="1"/>
  <c r="C13"/>
  <c r="D13" s="1"/>
  <c r="C233"/>
  <c r="D233" s="1"/>
  <c r="C12"/>
  <c r="D12" s="1"/>
  <c r="C11"/>
  <c r="D11" s="1"/>
  <c r="C10"/>
  <c r="D10" s="1"/>
  <c r="C443"/>
  <c r="D443" s="1"/>
  <c r="C9"/>
  <c r="D9" s="1"/>
  <c r="C8"/>
  <c r="D8" s="1"/>
  <c r="C7"/>
  <c r="D7" s="1"/>
  <c r="C232"/>
  <c r="D232" s="1"/>
  <c r="C6"/>
  <c r="D6" s="1"/>
  <c r="C518"/>
  <c r="D518" s="1"/>
  <c r="C5"/>
  <c r="D5" s="1"/>
  <c r="C4"/>
  <c r="D4" s="1"/>
  <c r="C442"/>
  <c r="D442" s="1"/>
  <c r="C441"/>
  <c r="D441" s="1"/>
  <c r="C440"/>
  <c r="D440" s="1"/>
  <c r="C517"/>
  <c r="D517" s="1"/>
  <c r="C510"/>
  <c r="D510" s="1"/>
  <c r="C231"/>
  <c r="D231" s="1"/>
  <c r="C3"/>
  <c r="D3" s="1"/>
  <c r="C2"/>
  <c r="D2" s="1"/>
  <c r="C132" i="8"/>
  <c r="D132" s="1"/>
  <c r="C131"/>
  <c r="D131" s="1"/>
  <c r="C130"/>
  <c r="D130" s="1"/>
  <c r="C129"/>
  <c r="D129" s="1"/>
  <c r="C128"/>
  <c r="D128" s="1"/>
  <c r="C127"/>
  <c r="D127" s="1"/>
  <c r="C126"/>
  <c r="D126" s="1"/>
  <c r="C125"/>
  <c r="D125" s="1"/>
  <c r="C270"/>
  <c r="D270" s="1"/>
  <c r="C269"/>
  <c r="D269" s="1"/>
  <c r="C124"/>
  <c r="D124" s="1"/>
  <c r="C123"/>
  <c r="D123" s="1"/>
  <c r="C268"/>
  <c r="D268" s="1"/>
  <c r="C122"/>
  <c r="D122" s="1"/>
  <c r="C267"/>
  <c r="D267" s="1"/>
  <c r="C266"/>
  <c r="D266" s="1"/>
  <c r="C121"/>
  <c r="D121" s="1"/>
  <c r="C265"/>
  <c r="D265" s="1"/>
  <c r="C120"/>
  <c r="D120" s="1"/>
  <c r="C119"/>
  <c r="D119" s="1"/>
  <c r="C264"/>
  <c r="D264" s="1"/>
  <c r="C263"/>
  <c r="D263" s="1"/>
  <c r="C262"/>
  <c r="D262" s="1"/>
  <c r="C413"/>
  <c r="D413" s="1"/>
  <c r="C261"/>
  <c r="D261" s="1"/>
  <c r="C118"/>
  <c r="D118" s="1"/>
  <c r="C358"/>
  <c r="D358" s="1"/>
  <c r="C117"/>
  <c r="D117" s="1"/>
  <c r="C260"/>
  <c r="D260" s="1"/>
  <c r="C116"/>
  <c r="D116" s="1"/>
  <c r="C115"/>
  <c r="D115" s="1"/>
  <c r="C114"/>
  <c r="D114" s="1"/>
  <c r="C357"/>
  <c r="D357" s="1"/>
  <c r="C113"/>
  <c r="D113" s="1"/>
  <c r="C112"/>
  <c r="D112" s="1"/>
  <c r="C111"/>
  <c r="D111" s="1"/>
  <c r="C110"/>
  <c r="D110" s="1"/>
  <c r="C259"/>
  <c r="D259" s="1"/>
  <c r="C109"/>
  <c r="D109" s="1"/>
  <c r="C108"/>
  <c r="D108" s="1"/>
  <c r="C258"/>
  <c r="D258" s="1"/>
  <c r="C107"/>
  <c r="D107" s="1"/>
  <c r="C106"/>
  <c r="D106" s="1"/>
  <c r="C105"/>
  <c r="D105" s="1"/>
  <c r="C257"/>
  <c r="D257" s="1"/>
  <c r="C256"/>
  <c r="D256" s="1"/>
  <c r="C104"/>
  <c r="D104" s="1"/>
  <c r="C255"/>
  <c r="D255" s="1"/>
  <c r="C254"/>
  <c r="D254" s="1"/>
  <c r="C103"/>
  <c r="D103" s="1"/>
  <c r="C102"/>
  <c r="D102" s="1"/>
  <c r="C101"/>
  <c r="D101" s="1"/>
  <c r="C100"/>
  <c r="D100" s="1"/>
  <c r="C99"/>
  <c r="D99" s="1"/>
  <c r="C98"/>
  <c r="D98" s="1"/>
  <c r="C253"/>
  <c r="D253" s="1"/>
  <c r="C356"/>
  <c r="D356" s="1"/>
  <c r="C97"/>
  <c r="D97" s="1"/>
  <c r="C96"/>
  <c r="D96" s="1"/>
  <c r="C355"/>
  <c r="D355" s="1"/>
  <c r="C252"/>
  <c r="D252" s="1"/>
  <c r="C95"/>
  <c r="D95" s="1"/>
  <c r="C251"/>
  <c r="D251" s="1"/>
  <c r="C94"/>
  <c r="D94" s="1"/>
  <c r="C93"/>
  <c r="D93" s="1"/>
  <c r="C92"/>
  <c r="D92" s="1"/>
  <c r="C250"/>
  <c r="D250" s="1"/>
  <c r="C249"/>
  <c r="D249" s="1"/>
  <c r="C248"/>
  <c r="D248" s="1"/>
  <c r="C91"/>
  <c r="D91" s="1"/>
  <c r="C90"/>
  <c r="D90" s="1"/>
  <c r="C89"/>
  <c r="D89" s="1"/>
  <c r="C247"/>
  <c r="D247" s="1"/>
  <c r="C88"/>
  <c r="D88" s="1"/>
  <c r="C87"/>
  <c r="D87" s="1"/>
  <c r="C246"/>
  <c r="D246" s="1"/>
  <c r="C86"/>
  <c r="D86" s="1"/>
  <c r="C85"/>
  <c r="D85" s="1"/>
  <c r="C245"/>
  <c r="D245" s="1"/>
  <c r="C244"/>
  <c r="D244" s="1"/>
  <c r="C84"/>
  <c r="D84" s="1"/>
  <c r="C243"/>
  <c r="D243" s="1"/>
  <c r="C354"/>
  <c r="D354" s="1"/>
  <c r="C242"/>
  <c r="D242" s="1"/>
  <c r="C83"/>
  <c r="D83" s="1"/>
  <c r="C241"/>
  <c r="D241" s="1"/>
  <c r="C353"/>
  <c r="D353" s="1"/>
  <c r="C240"/>
  <c r="D240" s="1"/>
  <c r="C239"/>
  <c r="D239" s="1"/>
  <c r="C82"/>
  <c r="D82" s="1"/>
  <c r="C352"/>
  <c r="D352" s="1"/>
  <c r="C238"/>
  <c r="D238" s="1"/>
  <c r="C81"/>
  <c r="D81" s="1"/>
  <c r="C237"/>
  <c r="D237" s="1"/>
  <c r="C80"/>
  <c r="D80" s="1"/>
  <c r="C79"/>
  <c r="D79" s="1"/>
  <c r="C236"/>
  <c r="D236" s="1"/>
  <c r="C235"/>
  <c r="D235" s="1"/>
  <c r="C234"/>
  <c r="D234" s="1"/>
  <c r="C233"/>
  <c r="D233" s="1"/>
  <c r="C232"/>
  <c r="D232" s="1"/>
  <c r="C78"/>
  <c r="D78" s="1"/>
  <c r="C231"/>
  <c r="D231" s="1"/>
  <c r="C230"/>
  <c r="D230" s="1"/>
  <c r="C77"/>
  <c r="D77" s="1"/>
  <c r="C76"/>
  <c r="D76" s="1"/>
  <c r="C75"/>
  <c r="D75" s="1"/>
  <c r="C229"/>
  <c r="D229" s="1"/>
  <c r="C351"/>
  <c r="D351" s="1"/>
  <c r="C228"/>
  <c r="D228" s="1"/>
  <c r="C227"/>
  <c r="D227" s="1"/>
  <c r="C226"/>
  <c r="D226" s="1"/>
  <c r="C225"/>
  <c r="D225" s="1"/>
  <c r="C350"/>
  <c r="D350" s="1"/>
  <c r="C74"/>
  <c r="D74" s="1"/>
  <c r="C224"/>
  <c r="D224" s="1"/>
  <c r="C73"/>
  <c r="D73" s="1"/>
  <c r="C72"/>
  <c r="D72" s="1"/>
  <c r="C349"/>
  <c r="D349" s="1"/>
  <c r="C223"/>
  <c r="D223" s="1"/>
  <c r="C71"/>
  <c r="D71" s="1"/>
  <c r="C222"/>
  <c r="D222" s="1"/>
  <c r="C70"/>
  <c r="D70" s="1"/>
  <c r="C221"/>
  <c r="D221" s="1"/>
  <c r="C69"/>
  <c r="D69" s="1"/>
  <c r="C68"/>
  <c r="D68" s="1"/>
  <c r="C67"/>
  <c r="D67" s="1"/>
  <c r="C220"/>
  <c r="D220" s="1"/>
  <c r="C66"/>
  <c r="D66" s="1"/>
  <c r="C402"/>
  <c r="D402" s="1"/>
  <c r="C219"/>
  <c r="D219" s="1"/>
  <c r="C218"/>
  <c r="D218" s="1"/>
  <c r="C65"/>
  <c r="D65" s="1"/>
  <c r="C64"/>
  <c r="D64" s="1"/>
  <c r="C63"/>
  <c r="D63" s="1"/>
  <c r="C348"/>
  <c r="D348" s="1"/>
  <c r="C62"/>
  <c r="D62" s="1"/>
  <c r="C61"/>
  <c r="D61" s="1"/>
  <c r="C347"/>
  <c r="D347" s="1"/>
  <c r="C217"/>
  <c r="D217" s="1"/>
  <c r="C60"/>
  <c r="D60" s="1"/>
  <c r="C59"/>
  <c r="D59" s="1"/>
  <c r="C216"/>
  <c r="D216" s="1"/>
  <c r="C58"/>
  <c r="D58" s="1"/>
  <c r="C2"/>
  <c r="D2" s="1"/>
  <c r="C401"/>
  <c r="D401" s="1"/>
  <c r="C215"/>
  <c r="D215" s="1"/>
  <c r="C346"/>
  <c r="D346" s="1"/>
  <c r="C214"/>
  <c r="D214" s="1"/>
  <c r="C345"/>
  <c r="D345" s="1"/>
  <c r="C344"/>
  <c r="D344" s="1"/>
  <c r="C213"/>
  <c r="D213" s="1"/>
  <c r="C57"/>
  <c r="D57" s="1"/>
  <c r="C56"/>
  <c r="D56" s="1"/>
  <c r="C212"/>
  <c r="D212" s="1"/>
  <c r="C55"/>
  <c r="D55" s="1"/>
  <c r="C54"/>
  <c r="D54" s="1"/>
  <c r="C53"/>
  <c r="D53" s="1"/>
  <c r="C211"/>
  <c r="D211" s="1"/>
  <c r="C52"/>
  <c r="D52" s="1"/>
  <c r="C405"/>
  <c r="D405" s="1"/>
  <c r="C51"/>
  <c r="D51" s="1"/>
  <c r="C50"/>
  <c r="D50" s="1"/>
  <c r="C210"/>
  <c r="D210" s="1"/>
  <c r="C209"/>
  <c r="D209" s="1"/>
  <c r="C49"/>
  <c r="D49" s="1"/>
  <c r="C208"/>
  <c r="D208" s="1"/>
  <c r="C400"/>
  <c r="D400" s="1"/>
  <c r="C343"/>
  <c r="D343" s="1"/>
  <c r="C342"/>
  <c r="D342" s="1"/>
  <c r="C48"/>
  <c r="D48" s="1"/>
  <c r="C47"/>
  <c r="D47" s="1"/>
  <c r="C412"/>
  <c r="D412" s="1"/>
  <c r="C46"/>
  <c r="D46" s="1"/>
  <c r="C45"/>
  <c r="D45" s="1"/>
  <c r="C44"/>
  <c r="D44" s="1"/>
  <c r="C43"/>
  <c r="D43" s="1"/>
  <c r="C341"/>
  <c r="D341" s="1"/>
  <c r="C340"/>
  <c r="D340" s="1"/>
  <c r="C207"/>
  <c r="D207" s="1"/>
  <c r="C206"/>
  <c r="D206" s="1"/>
  <c r="C42"/>
  <c r="D42" s="1"/>
  <c r="C205"/>
  <c r="D205" s="1"/>
  <c r="C204"/>
  <c r="D204" s="1"/>
  <c r="C203"/>
  <c r="D203" s="1"/>
  <c r="C41"/>
  <c r="D41" s="1"/>
  <c r="C339"/>
  <c r="D339" s="1"/>
  <c r="C202"/>
  <c r="D202" s="1"/>
  <c r="C40"/>
  <c r="D40" s="1"/>
  <c r="C201"/>
  <c r="D201" s="1"/>
  <c r="C411"/>
  <c r="D411" s="1"/>
  <c r="C39"/>
  <c r="D39" s="1"/>
  <c r="C338"/>
  <c r="D338" s="1"/>
  <c r="C38"/>
  <c r="D38" s="1"/>
  <c r="C200"/>
  <c r="D200" s="1"/>
  <c r="C199"/>
  <c r="D199" s="1"/>
  <c r="C37"/>
  <c r="D37" s="1"/>
  <c r="C36"/>
  <c r="D36" s="1"/>
  <c r="C337"/>
  <c r="D337" s="1"/>
  <c r="C35"/>
  <c r="D35" s="1"/>
  <c r="C198"/>
  <c r="D198" s="1"/>
  <c r="C197"/>
  <c r="D197" s="1"/>
  <c r="C336"/>
  <c r="D336" s="1"/>
  <c r="C34"/>
  <c r="D34" s="1"/>
  <c r="C196"/>
  <c r="D196" s="1"/>
  <c r="C33"/>
  <c r="D33" s="1"/>
  <c r="C32"/>
  <c r="D32" s="1"/>
  <c r="C31"/>
  <c r="D31" s="1"/>
  <c r="C30"/>
  <c r="D30" s="1"/>
  <c r="C29"/>
  <c r="D29" s="1"/>
  <c r="C28"/>
  <c r="D28" s="1"/>
  <c r="C27"/>
  <c r="D27" s="1"/>
  <c r="C335"/>
  <c r="D335" s="1"/>
  <c r="C26"/>
  <c r="D26" s="1"/>
  <c r="C25"/>
  <c r="D25" s="1"/>
  <c r="C195"/>
  <c r="D195" s="1"/>
  <c r="C24"/>
  <c r="D24" s="1"/>
  <c r="C23"/>
  <c r="D23" s="1"/>
  <c r="C22"/>
  <c r="D22" s="1"/>
  <c r="C194"/>
  <c r="D194" s="1"/>
  <c r="C21"/>
  <c r="D21" s="1"/>
  <c r="C193"/>
  <c r="D193" s="1"/>
  <c r="C334"/>
  <c r="D334" s="1"/>
  <c r="C20"/>
  <c r="D20" s="1"/>
  <c r="C192"/>
  <c r="D192" s="1"/>
  <c r="C333"/>
  <c r="D333" s="1"/>
  <c r="C19"/>
  <c r="D19" s="1"/>
  <c r="C191"/>
  <c r="D191" s="1"/>
  <c r="C18"/>
  <c r="D18" s="1"/>
  <c r="C17"/>
  <c r="D17" s="1"/>
  <c r="C16"/>
  <c r="D16" s="1"/>
  <c r="C410"/>
  <c r="D410" s="1"/>
  <c r="C15"/>
  <c r="D15" s="1"/>
  <c r="C14"/>
  <c r="D14" s="1"/>
  <c r="C13"/>
  <c r="D13" s="1"/>
  <c r="C12"/>
  <c r="D12" s="1"/>
  <c r="C11"/>
  <c r="D11" s="1"/>
  <c r="C10"/>
  <c r="D10" s="1"/>
  <c r="C9"/>
  <c r="D9" s="1"/>
  <c r="C8"/>
  <c r="D8" s="1"/>
  <c r="C190"/>
  <c r="D190" s="1"/>
  <c r="C404"/>
  <c r="D404" s="1"/>
  <c r="C7"/>
  <c r="D7" s="1"/>
  <c r="C189"/>
  <c r="D189" s="1"/>
  <c r="C6"/>
  <c r="D6" s="1"/>
  <c r="C5"/>
  <c r="D5" s="1"/>
  <c r="C4"/>
  <c r="D4" s="1"/>
  <c r="C3"/>
  <c r="D3" s="1"/>
  <c r="C403"/>
  <c r="D403" s="1"/>
  <c r="C409"/>
  <c r="D409" s="1"/>
  <c r="C399"/>
  <c r="D399" s="1"/>
  <c r="C188"/>
  <c r="D188" s="1"/>
  <c r="C332"/>
  <c r="D332" s="1"/>
  <c r="C187"/>
  <c r="D187" s="1"/>
  <c r="C186"/>
  <c r="D186" s="1"/>
  <c r="C185"/>
  <c r="D185" s="1"/>
  <c r="C300" i="7"/>
  <c r="D300" s="1"/>
  <c r="C141"/>
  <c r="D141" s="1"/>
  <c r="C140"/>
  <c r="D140" s="1"/>
  <c r="C139"/>
  <c r="D139" s="1"/>
  <c r="C453"/>
  <c r="D453" s="1"/>
  <c r="C299"/>
  <c r="D299" s="1"/>
  <c r="C138"/>
  <c r="D138" s="1"/>
  <c r="C137"/>
  <c r="D137" s="1"/>
  <c r="C298"/>
  <c r="D298" s="1"/>
  <c r="C136"/>
  <c r="D136" s="1"/>
  <c r="C135"/>
  <c r="D135" s="1"/>
  <c r="C134"/>
  <c r="D134" s="1"/>
  <c r="C297"/>
  <c r="D297" s="1"/>
  <c r="C133"/>
  <c r="D133" s="1"/>
  <c r="C296"/>
  <c r="D296" s="1"/>
  <c r="C132"/>
  <c r="D132" s="1"/>
  <c r="C131"/>
  <c r="D131" s="1"/>
  <c r="C295"/>
  <c r="D295" s="1"/>
  <c r="C294"/>
  <c r="D294" s="1"/>
  <c r="C293"/>
  <c r="D293" s="1"/>
  <c r="C292"/>
  <c r="D292" s="1"/>
  <c r="C130"/>
  <c r="D130" s="1"/>
  <c r="C129"/>
  <c r="D129" s="1"/>
  <c r="C128"/>
  <c r="D128" s="1"/>
  <c r="C127"/>
  <c r="D127" s="1"/>
  <c r="C126"/>
  <c r="D126" s="1"/>
  <c r="C125"/>
  <c r="D125" s="1"/>
  <c r="C124"/>
  <c r="D124" s="1"/>
  <c r="C291"/>
  <c r="D291" s="1"/>
  <c r="C123"/>
  <c r="D123" s="1"/>
  <c r="C122"/>
  <c r="D122" s="1"/>
  <c r="C290"/>
  <c r="D290" s="1"/>
  <c r="C121"/>
  <c r="D121" s="1"/>
  <c r="C120"/>
  <c r="D120" s="1"/>
  <c r="C289"/>
  <c r="D289" s="1"/>
  <c r="C119"/>
  <c r="D119" s="1"/>
  <c r="C118"/>
  <c r="D118" s="1"/>
  <c r="C413"/>
  <c r="D413" s="1"/>
  <c r="C288"/>
  <c r="D288" s="1"/>
  <c r="C287"/>
  <c r="D287" s="1"/>
  <c r="C117"/>
  <c r="D117" s="1"/>
  <c r="C286"/>
  <c r="D286" s="1"/>
  <c r="C285"/>
  <c r="D285" s="1"/>
  <c r="C412"/>
  <c r="D412" s="1"/>
  <c r="C116"/>
  <c r="D116" s="1"/>
  <c r="C284"/>
  <c r="D284" s="1"/>
  <c r="C283"/>
  <c r="D283" s="1"/>
  <c r="C115"/>
  <c r="D115" s="1"/>
  <c r="C114"/>
  <c r="D114" s="1"/>
  <c r="C113"/>
  <c r="D113" s="1"/>
  <c r="C485"/>
  <c r="D485" s="1"/>
  <c r="C112"/>
  <c r="D112" s="1"/>
  <c r="C111"/>
  <c r="D111" s="1"/>
  <c r="C282"/>
  <c r="D282" s="1"/>
  <c r="C110"/>
  <c r="D110" s="1"/>
  <c r="C109"/>
  <c r="D109" s="1"/>
  <c r="C281"/>
  <c r="D281" s="1"/>
  <c r="C411"/>
  <c r="D411" s="1"/>
  <c r="C108"/>
  <c r="D108" s="1"/>
  <c r="C107"/>
  <c r="D107" s="1"/>
  <c r="C484"/>
  <c r="D484" s="1"/>
  <c r="C280"/>
  <c r="D280" s="1"/>
  <c r="C106"/>
  <c r="D106" s="1"/>
  <c r="C279"/>
  <c r="D279" s="1"/>
  <c r="C278"/>
  <c r="D278" s="1"/>
  <c r="C105"/>
  <c r="D105" s="1"/>
  <c r="C104"/>
  <c r="D104" s="1"/>
  <c r="C277"/>
  <c r="D277" s="1"/>
  <c r="C103"/>
  <c r="D103" s="1"/>
  <c r="C276"/>
  <c r="D276" s="1"/>
  <c r="C102"/>
  <c r="D102" s="1"/>
  <c r="C101"/>
  <c r="D101" s="1"/>
  <c r="C410"/>
  <c r="D410" s="1"/>
  <c r="C100"/>
  <c r="D100" s="1"/>
  <c r="C99"/>
  <c r="D99" s="1"/>
  <c r="C275"/>
  <c r="D275" s="1"/>
  <c r="C98"/>
  <c r="D98" s="1"/>
  <c r="C97"/>
  <c r="D97" s="1"/>
  <c r="C274"/>
  <c r="D274" s="1"/>
  <c r="C96"/>
  <c r="D96" s="1"/>
  <c r="C273"/>
  <c r="D273" s="1"/>
  <c r="C95"/>
  <c r="D95" s="1"/>
  <c r="C94"/>
  <c r="D94" s="1"/>
  <c r="C272"/>
  <c r="D272" s="1"/>
  <c r="C93"/>
  <c r="D93" s="1"/>
  <c r="C92"/>
  <c r="D92" s="1"/>
  <c r="C271"/>
  <c r="D271" s="1"/>
  <c r="C91"/>
  <c r="D91" s="1"/>
  <c r="C90"/>
  <c r="D90" s="1"/>
  <c r="C89"/>
  <c r="D89" s="1"/>
  <c r="C270"/>
  <c r="D270" s="1"/>
  <c r="C269"/>
  <c r="D269" s="1"/>
  <c r="C88"/>
  <c r="D88" s="1"/>
  <c r="C409"/>
  <c r="D409" s="1"/>
  <c r="C87"/>
  <c r="D87" s="1"/>
  <c r="C408"/>
  <c r="D408" s="1"/>
  <c r="C268"/>
  <c r="D268" s="1"/>
  <c r="C86"/>
  <c r="D86" s="1"/>
  <c r="C85"/>
  <c r="D85" s="1"/>
  <c r="C267"/>
  <c r="D267" s="1"/>
  <c r="C84"/>
  <c r="D84" s="1"/>
  <c r="C83"/>
  <c r="D83" s="1"/>
  <c r="C82"/>
  <c r="D82" s="1"/>
  <c r="C81"/>
  <c r="D81" s="1"/>
  <c r="C266"/>
  <c r="D266" s="1"/>
  <c r="C80"/>
  <c r="D80" s="1"/>
  <c r="C265"/>
  <c r="D265" s="1"/>
  <c r="C264"/>
  <c r="D264" s="1"/>
  <c r="C407"/>
  <c r="D407" s="1"/>
  <c r="C79"/>
  <c r="D79" s="1"/>
  <c r="C78"/>
  <c r="D78" s="1"/>
  <c r="C263"/>
  <c r="D263" s="1"/>
  <c r="C77"/>
  <c r="D77" s="1"/>
  <c r="C76"/>
  <c r="D76" s="1"/>
  <c r="C75"/>
  <c r="D75" s="1"/>
  <c r="C74"/>
  <c r="D74" s="1"/>
  <c r="C262"/>
  <c r="D262" s="1"/>
  <c r="C73"/>
  <c r="D73" s="1"/>
  <c r="C261"/>
  <c r="D261" s="1"/>
  <c r="C260"/>
  <c r="D260" s="1"/>
  <c r="C406"/>
  <c r="D406" s="1"/>
  <c r="C72"/>
  <c r="D72" s="1"/>
  <c r="C71"/>
  <c r="D71" s="1"/>
  <c r="C259"/>
  <c r="D259" s="1"/>
  <c r="C70"/>
  <c r="D70" s="1"/>
  <c r="C258"/>
  <c r="D258" s="1"/>
  <c r="C405"/>
  <c r="D405" s="1"/>
  <c r="C257"/>
  <c r="D257" s="1"/>
  <c r="C256"/>
  <c r="D256" s="1"/>
  <c r="C255"/>
  <c r="D255" s="1"/>
  <c r="C254"/>
  <c r="D254" s="1"/>
  <c r="C404"/>
  <c r="D404" s="1"/>
  <c r="C253"/>
  <c r="D253" s="1"/>
  <c r="C69"/>
  <c r="D69" s="1"/>
  <c r="C252"/>
  <c r="D252" s="1"/>
  <c r="C68"/>
  <c r="D68" s="1"/>
  <c r="C67"/>
  <c r="D67" s="1"/>
  <c r="C66"/>
  <c r="D66" s="1"/>
  <c r="C251"/>
  <c r="D251" s="1"/>
  <c r="C65"/>
  <c r="D65" s="1"/>
  <c r="C250"/>
  <c r="D250" s="1"/>
  <c r="C64"/>
  <c r="D64" s="1"/>
  <c r="C403"/>
  <c r="D403" s="1"/>
  <c r="C63"/>
  <c r="D63" s="1"/>
  <c r="C249"/>
  <c r="D249" s="1"/>
  <c r="C62"/>
  <c r="D62" s="1"/>
  <c r="C248"/>
  <c r="D248" s="1"/>
  <c r="C61"/>
  <c r="D61" s="1"/>
  <c r="C60"/>
  <c r="D60" s="1"/>
  <c r="C59"/>
  <c r="D59" s="1"/>
  <c r="C247"/>
  <c r="D247" s="1"/>
  <c r="C246"/>
  <c r="D246" s="1"/>
  <c r="C58"/>
  <c r="D58" s="1"/>
  <c r="C245"/>
  <c r="D245" s="1"/>
  <c r="C57"/>
  <c r="D57" s="1"/>
  <c r="C56"/>
  <c r="D56" s="1"/>
  <c r="C244"/>
  <c r="D244" s="1"/>
  <c r="C55"/>
  <c r="D55" s="1"/>
  <c r="C54"/>
  <c r="D54" s="1"/>
  <c r="C53"/>
  <c r="D53" s="1"/>
  <c r="C52"/>
  <c r="D52" s="1"/>
  <c r="C51"/>
  <c r="D51" s="1"/>
  <c r="C243"/>
  <c r="D243" s="1"/>
  <c r="C242"/>
  <c r="D242" s="1"/>
  <c r="C241"/>
  <c r="D241" s="1"/>
  <c r="C240"/>
  <c r="D240" s="1"/>
  <c r="C239"/>
  <c r="D239" s="1"/>
  <c r="C50"/>
  <c r="D50" s="1"/>
  <c r="C489"/>
  <c r="D489" s="1"/>
  <c r="C402"/>
  <c r="D402" s="1"/>
  <c r="C49"/>
  <c r="D49" s="1"/>
  <c r="C238"/>
  <c r="D238" s="1"/>
  <c r="C401"/>
  <c r="D401" s="1"/>
  <c r="C237"/>
  <c r="D237" s="1"/>
  <c r="C48"/>
  <c r="D48" s="1"/>
  <c r="C400"/>
  <c r="D400" s="1"/>
  <c r="C47"/>
  <c r="D47" s="1"/>
  <c r="C236"/>
  <c r="D236" s="1"/>
  <c r="C235"/>
  <c r="D235" s="1"/>
  <c r="C46"/>
  <c r="D46" s="1"/>
  <c r="C45"/>
  <c r="D45" s="1"/>
  <c r="C44"/>
  <c r="D44" s="1"/>
  <c r="C234"/>
  <c r="D234" s="1"/>
  <c r="C233"/>
  <c r="D233" s="1"/>
  <c r="C43"/>
  <c r="D43" s="1"/>
  <c r="C42"/>
  <c r="D42" s="1"/>
  <c r="C41"/>
  <c r="D41" s="1"/>
  <c r="C40"/>
  <c r="D40" s="1"/>
  <c r="C399"/>
  <c r="D399" s="1"/>
  <c r="C39"/>
  <c r="D39" s="1"/>
  <c r="C488"/>
  <c r="D488" s="1"/>
  <c r="C499"/>
  <c r="D499" s="1"/>
  <c r="C38"/>
  <c r="D38" s="1"/>
  <c r="C232"/>
  <c r="D232" s="1"/>
  <c r="C37"/>
  <c r="D37" s="1"/>
  <c r="C231"/>
  <c r="D231" s="1"/>
  <c r="C483"/>
  <c r="D483" s="1"/>
  <c r="C498"/>
  <c r="D498" s="1"/>
  <c r="C36"/>
  <c r="D36" s="1"/>
  <c r="C398"/>
  <c r="D398" s="1"/>
  <c r="C397"/>
  <c r="D397" s="1"/>
  <c r="C230"/>
  <c r="D230" s="1"/>
  <c r="C229"/>
  <c r="D229" s="1"/>
  <c r="C228"/>
  <c r="D228" s="1"/>
  <c r="C35"/>
  <c r="D35" s="1"/>
  <c r="C227"/>
  <c r="D227" s="1"/>
  <c r="C226"/>
  <c r="D226" s="1"/>
  <c r="C225"/>
  <c r="D225" s="1"/>
  <c r="C224"/>
  <c r="D224" s="1"/>
  <c r="C34"/>
  <c r="D34" s="1"/>
  <c r="C396"/>
  <c r="D396" s="1"/>
  <c r="C223"/>
  <c r="D223" s="1"/>
  <c r="C482"/>
  <c r="D482" s="1"/>
  <c r="C33"/>
  <c r="D33" s="1"/>
  <c r="C32"/>
  <c r="D32" s="1"/>
  <c r="C222"/>
  <c r="D222" s="1"/>
  <c r="C31"/>
  <c r="D31" s="1"/>
  <c r="C30"/>
  <c r="D30" s="1"/>
  <c r="C29"/>
  <c r="D29" s="1"/>
  <c r="C28"/>
  <c r="D28" s="1"/>
  <c r="C481"/>
  <c r="D481" s="1"/>
  <c r="C395"/>
  <c r="D395" s="1"/>
  <c r="C27"/>
  <c r="D27" s="1"/>
  <c r="C26"/>
  <c r="D26" s="1"/>
  <c r="C480"/>
  <c r="D480" s="1"/>
  <c r="C221"/>
  <c r="D221" s="1"/>
  <c r="C220"/>
  <c r="D220" s="1"/>
  <c r="C219"/>
  <c r="D219" s="1"/>
  <c r="C25"/>
  <c r="D25" s="1"/>
  <c r="C218"/>
  <c r="D218" s="1"/>
  <c r="C24"/>
  <c r="D24" s="1"/>
  <c r="C487"/>
  <c r="D487" s="1"/>
  <c r="C217"/>
  <c r="D217" s="1"/>
  <c r="C23"/>
  <c r="D23" s="1"/>
  <c r="C216"/>
  <c r="D216" s="1"/>
  <c r="C215"/>
  <c r="D215" s="1"/>
  <c r="C214"/>
  <c r="D214" s="1"/>
  <c r="C213"/>
  <c r="D213" s="1"/>
  <c r="C212"/>
  <c r="D212" s="1"/>
  <c r="C394"/>
  <c r="D394" s="1"/>
  <c r="C211"/>
  <c r="D211" s="1"/>
  <c r="C210"/>
  <c r="D210" s="1"/>
  <c r="C22"/>
  <c r="D22" s="1"/>
  <c r="C479"/>
  <c r="D479" s="1"/>
  <c r="C209"/>
  <c r="D209" s="1"/>
  <c r="C393"/>
  <c r="D393" s="1"/>
  <c r="C21"/>
  <c r="D21" s="1"/>
  <c r="C392"/>
  <c r="D392" s="1"/>
  <c r="C391"/>
  <c r="D391" s="1"/>
  <c r="C208"/>
  <c r="D208" s="1"/>
  <c r="C478"/>
  <c r="D478" s="1"/>
  <c r="C390"/>
  <c r="D390" s="1"/>
  <c r="C389"/>
  <c r="D389" s="1"/>
  <c r="C20"/>
  <c r="D20" s="1"/>
  <c r="C19"/>
  <c r="D19" s="1"/>
  <c r="C207"/>
  <c r="D207" s="1"/>
  <c r="C18"/>
  <c r="D18" s="1"/>
  <c r="C17"/>
  <c r="D17" s="1"/>
  <c r="C206"/>
  <c r="D206" s="1"/>
  <c r="C205"/>
  <c r="D205" s="1"/>
  <c r="C204"/>
  <c r="D204" s="1"/>
  <c r="C486"/>
  <c r="D486" s="1"/>
  <c r="C16"/>
  <c r="D16" s="1"/>
  <c r="C203"/>
  <c r="D203" s="1"/>
  <c r="C497"/>
  <c r="D497" s="1"/>
  <c r="C15"/>
  <c r="D15" s="1"/>
  <c r="C14"/>
  <c r="D14" s="1"/>
  <c r="C13"/>
  <c r="D13" s="1"/>
  <c r="C202"/>
  <c r="D202" s="1"/>
  <c r="C201"/>
  <c r="D201" s="1"/>
  <c r="C3"/>
  <c r="D3" s="1"/>
  <c r="C12"/>
  <c r="D12" s="1"/>
  <c r="C200"/>
  <c r="D200" s="1"/>
  <c r="C199"/>
  <c r="D199" s="1"/>
  <c r="C198"/>
  <c r="D198" s="1"/>
  <c r="C388"/>
  <c r="D388" s="1"/>
  <c r="C11"/>
  <c r="D11" s="1"/>
  <c r="C197"/>
  <c r="D197" s="1"/>
  <c r="C196"/>
  <c r="D196" s="1"/>
  <c r="C387"/>
  <c r="D387" s="1"/>
  <c r="C10"/>
  <c r="D10" s="1"/>
  <c r="C9"/>
  <c r="D9" s="1"/>
  <c r="C8"/>
  <c r="D8" s="1"/>
  <c r="C7"/>
  <c r="D7" s="1"/>
  <c r="C195"/>
  <c r="D195" s="1"/>
  <c r="C477"/>
  <c r="D477" s="1"/>
  <c r="C194"/>
  <c r="D194" s="1"/>
  <c r="C496"/>
  <c r="D496" s="1"/>
  <c r="C476"/>
  <c r="D476" s="1"/>
  <c r="C6"/>
  <c r="D6" s="1"/>
  <c r="C386"/>
  <c r="D386" s="1"/>
  <c r="C475"/>
  <c r="D475" s="1"/>
  <c r="C193"/>
  <c r="D193" s="1"/>
  <c r="C192"/>
  <c r="D192" s="1"/>
  <c r="C385"/>
  <c r="D385" s="1"/>
  <c r="C191"/>
  <c r="D191" s="1"/>
  <c r="C5"/>
  <c r="D5" s="1"/>
  <c r="C190"/>
  <c r="D190" s="1"/>
  <c r="C189"/>
  <c r="D189" s="1"/>
  <c r="C474"/>
  <c r="D474" s="1"/>
  <c r="C188"/>
  <c r="D188" s="1"/>
  <c r="C473"/>
  <c r="D473" s="1"/>
  <c r="C151" i="6"/>
  <c r="D151" s="1"/>
  <c r="C150"/>
  <c r="D150" s="1"/>
  <c r="C326"/>
  <c r="D326" s="1"/>
  <c r="C149"/>
  <c r="D149" s="1"/>
  <c r="C325"/>
  <c r="D325" s="1"/>
  <c r="C431"/>
  <c r="D431" s="1"/>
  <c r="C324"/>
  <c r="D324" s="1"/>
  <c r="C323"/>
  <c r="D323" s="1"/>
  <c r="C322"/>
  <c r="D322" s="1"/>
  <c r="C148"/>
  <c r="D148" s="1"/>
  <c r="C321"/>
  <c r="D321" s="1"/>
  <c r="C3"/>
  <c r="D3" s="1"/>
  <c r="C147"/>
  <c r="D147" s="1"/>
  <c r="C146"/>
  <c r="D146" s="1"/>
  <c r="C320"/>
  <c r="D320" s="1"/>
  <c r="C145"/>
  <c r="D145" s="1"/>
  <c r="C144"/>
  <c r="D144" s="1"/>
  <c r="C319"/>
  <c r="D319" s="1"/>
  <c r="C318"/>
  <c r="D318" s="1"/>
  <c r="C317"/>
  <c r="D317" s="1"/>
  <c r="C143"/>
  <c r="D143" s="1"/>
  <c r="C142"/>
  <c r="D142" s="1"/>
  <c r="C316"/>
  <c r="D316" s="1"/>
  <c r="C315"/>
  <c r="D315" s="1"/>
  <c r="C141"/>
  <c r="D141" s="1"/>
  <c r="C314"/>
  <c r="D314" s="1"/>
  <c r="C313"/>
  <c r="D313" s="1"/>
  <c r="C312"/>
  <c r="D312" s="1"/>
  <c r="C140"/>
  <c r="D140" s="1"/>
  <c r="C430"/>
  <c r="D430" s="1"/>
  <c r="C311"/>
  <c r="D311" s="1"/>
  <c r="C139"/>
  <c r="D139" s="1"/>
  <c r="C138"/>
  <c r="D138" s="1"/>
  <c r="C310"/>
  <c r="D310" s="1"/>
  <c r="C137"/>
  <c r="D137" s="1"/>
  <c r="C309"/>
  <c r="D309" s="1"/>
  <c r="C308"/>
  <c r="D308" s="1"/>
  <c r="C307"/>
  <c r="D307" s="1"/>
  <c r="C306"/>
  <c r="D306" s="1"/>
  <c r="C136"/>
  <c r="D136" s="1"/>
  <c r="C305"/>
  <c r="D305" s="1"/>
  <c r="C135"/>
  <c r="D135" s="1"/>
  <c r="C134"/>
  <c r="D134" s="1"/>
  <c r="C304"/>
  <c r="D304" s="1"/>
  <c r="C133"/>
  <c r="D133" s="1"/>
  <c r="C429"/>
  <c r="D429" s="1"/>
  <c r="C132"/>
  <c r="D132" s="1"/>
  <c r="C131"/>
  <c r="D131" s="1"/>
  <c r="C130"/>
  <c r="D130" s="1"/>
  <c r="C428"/>
  <c r="D428" s="1"/>
  <c r="C482"/>
  <c r="D482" s="1"/>
  <c r="C129"/>
  <c r="D129" s="1"/>
  <c r="C128"/>
  <c r="D128" s="1"/>
  <c r="C303"/>
  <c r="D303" s="1"/>
  <c r="C302"/>
  <c r="D302" s="1"/>
  <c r="C127"/>
  <c r="D127" s="1"/>
  <c r="C126"/>
  <c r="D126" s="1"/>
  <c r="C125"/>
  <c r="D125" s="1"/>
  <c r="C124"/>
  <c r="D124" s="1"/>
  <c r="C301"/>
  <c r="D301" s="1"/>
  <c r="C123"/>
  <c r="D123" s="1"/>
  <c r="C122"/>
  <c r="D122" s="1"/>
  <c r="C121"/>
  <c r="D121" s="1"/>
  <c r="C300"/>
  <c r="D300" s="1"/>
  <c r="C120"/>
  <c r="D120" s="1"/>
  <c r="C119"/>
  <c r="D119" s="1"/>
  <c r="C118"/>
  <c r="D118" s="1"/>
  <c r="C299"/>
  <c r="D299" s="1"/>
  <c r="C427"/>
  <c r="D427" s="1"/>
  <c r="C117"/>
  <c r="D117" s="1"/>
  <c r="C298"/>
  <c r="D298" s="1"/>
  <c r="C297"/>
  <c r="D297" s="1"/>
  <c r="C116"/>
  <c r="D116" s="1"/>
  <c r="C115"/>
  <c r="D115" s="1"/>
  <c r="C114"/>
  <c r="D114" s="1"/>
  <c r="C113"/>
  <c r="D113" s="1"/>
  <c r="C296"/>
  <c r="D296" s="1"/>
  <c r="C295"/>
  <c r="D295" s="1"/>
  <c r="C294"/>
  <c r="D294" s="1"/>
  <c r="C293"/>
  <c r="D293" s="1"/>
  <c r="C112"/>
  <c r="D112" s="1"/>
  <c r="C474"/>
  <c r="D474" s="1"/>
  <c r="C292"/>
  <c r="D292" s="1"/>
  <c r="C111"/>
  <c r="D111" s="1"/>
  <c r="C291"/>
  <c r="D291" s="1"/>
  <c r="C290"/>
  <c r="D290" s="1"/>
  <c r="C110"/>
  <c r="D110" s="1"/>
  <c r="C109"/>
  <c r="D109" s="1"/>
  <c r="C108"/>
  <c r="D108" s="1"/>
  <c r="C107"/>
  <c r="D107" s="1"/>
  <c r="C426"/>
  <c r="D426" s="1"/>
  <c r="C289"/>
  <c r="D289" s="1"/>
  <c r="C106"/>
  <c r="D106" s="1"/>
  <c r="C288"/>
  <c r="D288" s="1"/>
  <c r="C105"/>
  <c r="D105" s="1"/>
  <c r="C287"/>
  <c r="D287" s="1"/>
  <c r="C286"/>
  <c r="D286" s="1"/>
  <c r="C104"/>
  <c r="D104" s="1"/>
  <c r="C425"/>
  <c r="D425" s="1"/>
  <c r="C285"/>
  <c r="D285" s="1"/>
  <c r="C284"/>
  <c r="D284" s="1"/>
  <c r="C103"/>
  <c r="D103" s="1"/>
  <c r="C102"/>
  <c r="D102" s="1"/>
  <c r="C283"/>
  <c r="D283" s="1"/>
  <c r="C101"/>
  <c r="D101" s="1"/>
  <c r="C282"/>
  <c r="D282" s="1"/>
  <c r="C424"/>
  <c r="D424" s="1"/>
  <c r="C100"/>
  <c r="D100" s="1"/>
  <c r="C99"/>
  <c r="D99" s="1"/>
  <c r="C98"/>
  <c r="D98" s="1"/>
  <c r="C97"/>
  <c r="D97" s="1"/>
  <c r="C423"/>
  <c r="D423" s="1"/>
  <c r="C281"/>
  <c r="D281" s="1"/>
  <c r="C96"/>
  <c r="D96" s="1"/>
  <c r="C280"/>
  <c r="D280" s="1"/>
  <c r="C279"/>
  <c r="D279" s="1"/>
  <c r="C95"/>
  <c r="D95" s="1"/>
  <c r="C278"/>
  <c r="D278" s="1"/>
  <c r="C277"/>
  <c r="D277" s="1"/>
  <c r="C94"/>
  <c r="D94" s="1"/>
  <c r="C93"/>
  <c r="D93" s="1"/>
  <c r="C92"/>
  <c r="D92" s="1"/>
  <c r="C473"/>
  <c r="D473" s="1"/>
  <c r="C276"/>
  <c r="D276" s="1"/>
  <c r="C275"/>
  <c r="D275" s="1"/>
  <c r="C274"/>
  <c r="D274" s="1"/>
  <c r="C273"/>
  <c r="D273" s="1"/>
  <c r="C91"/>
  <c r="D91" s="1"/>
  <c r="C272"/>
  <c r="D272" s="1"/>
  <c r="C271"/>
  <c r="D271" s="1"/>
  <c r="C270"/>
  <c r="D270" s="1"/>
  <c r="C90"/>
  <c r="D90" s="1"/>
  <c r="C89"/>
  <c r="D89" s="1"/>
  <c r="C88"/>
  <c r="D88" s="1"/>
  <c r="C87"/>
  <c r="D87" s="1"/>
  <c r="C422"/>
  <c r="D422" s="1"/>
  <c r="C421"/>
  <c r="D421" s="1"/>
  <c r="C86"/>
  <c r="D86" s="1"/>
  <c r="C85"/>
  <c r="D85" s="1"/>
  <c r="C269"/>
  <c r="D269" s="1"/>
  <c r="C268"/>
  <c r="D268" s="1"/>
  <c r="C84"/>
  <c r="D84" s="1"/>
  <c r="C83"/>
  <c r="D83" s="1"/>
  <c r="C267"/>
  <c r="D267" s="1"/>
  <c r="C420"/>
  <c r="D420" s="1"/>
  <c r="C266"/>
  <c r="D266" s="1"/>
  <c r="C265"/>
  <c r="D265" s="1"/>
  <c r="C82"/>
  <c r="D82" s="1"/>
  <c r="C81"/>
  <c r="D81" s="1"/>
  <c r="C264"/>
  <c r="D264" s="1"/>
  <c r="C263"/>
  <c r="D263" s="1"/>
  <c r="C262"/>
  <c r="D262" s="1"/>
  <c r="C261"/>
  <c r="D261" s="1"/>
  <c r="C260"/>
  <c r="D260" s="1"/>
  <c r="C80"/>
  <c r="D80" s="1"/>
  <c r="C419"/>
  <c r="D419" s="1"/>
  <c r="C79"/>
  <c r="D79" s="1"/>
  <c r="C418"/>
  <c r="D418" s="1"/>
  <c r="C259"/>
  <c r="D259" s="1"/>
  <c r="C78"/>
  <c r="D78" s="1"/>
  <c r="C258"/>
  <c r="D258" s="1"/>
  <c r="C257"/>
  <c r="D257" s="1"/>
  <c r="C256"/>
  <c r="D256" s="1"/>
  <c r="C255"/>
  <c r="D255" s="1"/>
  <c r="C254"/>
  <c r="D254" s="1"/>
  <c r="C77"/>
  <c r="D77" s="1"/>
  <c r="C76"/>
  <c r="D76" s="1"/>
  <c r="C75"/>
  <c r="D75" s="1"/>
  <c r="C253"/>
  <c r="D253" s="1"/>
  <c r="C74"/>
  <c r="D74" s="1"/>
  <c r="C73"/>
  <c r="D73" s="1"/>
  <c r="C481"/>
  <c r="D481" s="1"/>
  <c r="C252"/>
  <c r="D252" s="1"/>
  <c r="C72"/>
  <c r="D72" s="1"/>
  <c r="C71"/>
  <c r="D71" s="1"/>
  <c r="C251"/>
  <c r="D251" s="1"/>
  <c r="C250"/>
  <c r="D250" s="1"/>
  <c r="C70"/>
  <c r="D70" s="1"/>
  <c r="C249"/>
  <c r="D249" s="1"/>
  <c r="C69"/>
  <c r="D69" s="1"/>
  <c r="C68"/>
  <c r="D68" s="1"/>
  <c r="C67"/>
  <c r="D67" s="1"/>
  <c r="C248"/>
  <c r="D248" s="1"/>
  <c r="C66"/>
  <c r="D66" s="1"/>
  <c r="C247"/>
  <c r="D247" s="1"/>
  <c r="C417"/>
  <c r="D417" s="1"/>
  <c r="C493"/>
  <c r="D493" s="1"/>
  <c r="C65"/>
  <c r="D65" s="1"/>
  <c r="C64"/>
  <c r="D64" s="1"/>
  <c r="C246"/>
  <c r="D246" s="1"/>
  <c r="C63"/>
  <c r="D63" s="1"/>
  <c r="C416"/>
  <c r="D416" s="1"/>
  <c r="C245"/>
  <c r="D245" s="1"/>
  <c r="C62"/>
  <c r="D62" s="1"/>
  <c r="C244"/>
  <c r="D244" s="1"/>
  <c r="C61"/>
  <c r="D61" s="1"/>
  <c r="C60"/>
  <c r="D60" s="1"/>
  <c r="C59"/>
  <c r="D59" s="1"/>
  <c r="C472"/>
  <c r="D472" s="1"/>
  <c r="C58"/>
  <c r="D58" s="1"/>
  <c r="C57"/>
  <c r="D57" s="1"/>
  <c r="C243"/>
  <c r="D243" s="1"/>
  <c r="C242"/>
  <c r="D242" s="1"/>
  <c r="C241"/>
  <c r="D241" s="1"/>
  <c r="C471"/>
  <c r="D471" s="1"/>
  <c r="C470"/>
  <c r="D470" s="1"/>
  <c r="C56"/>
  <c r="D56" s="1"/>
  <c r="C55"/>
  <c r="D55" s="1"/>
  <c r="C240"/>
  <c r="D240" s="1"/>
  <c r="C54"/>
  <c r="D54" s="1"/>
  <c r="C415"/>
  <c r="D415" s="1"/>
  <c r="C53"/>
  <c r="D53" s="1"/>
  <c r="C239"/>
  <c r="D239" s="1"/>
  <c r="C238"/>
  <c r="D238" s="1"/>
  <c r="C414"/>
  <c r="D414" s="1"/>
  <c r="C52"/>
  <c r="D52" s="1"/>
  <c r="C237"/>
  <c r="D237" s="1"/>
  <c r="C236"/>
  <c r="D236" s="1"/>
  <c r="C51"/>
  <c r="D51" s="1"/>
  <c r="C50"/>
  <c r="D50" s="1"/>
  <c r="C235"/>
  <c r="D235" s="1"/>
  <c r="C234"/>
  <c r="D234" s="1"/>
  <c r="C233"/>
  <c r="D233" s="1"/>
  <c r="C232"/>
  <c r="D232" s="1"/>
  <c r="C49"/>
  <c r="D49" s="1"/>
  <c r="C231"/>
  <c r="D231" s="1"/>
  <c r="C230"/>
  <c r="D230" s="1"/>
  <c r="C229"/>
  <c r="D229" s="1"/>
  <c r="C469"/>
  <c r="D469" s="1"/>
  <c r="C48"/>
  <c r="D48" s="1"/>
  <c r="C228"/>
  <c r="D228" s="1"/>
  <c r="C227"/>
  <c r="D227" s="1"/>
  <c r="C47"/>
  <c r="D47" s="1"/>
  <c r="C46"/>
  <c r="D46" s="1"/>
  <c r="C226"/>
  <c r="D226" s="1"/>
  <c r="C225"/>
  <c r="D225" s="1"/>
  <c r="C45"/>
  <c r="D45" s="1"/>
  <c r="C44"/>
  <c r="D44" s="1"/>
  <c r="C43"/>
  <c r="D43" s="1"/>
  <c r="C413"/>
  <c r="D413" s="1"/>
  <c r="C42"/>
  <c r="D42" s="1"/>
  <c r="C41"/>
  <c r="D41" s="1"/>
  <c r="C40"/>
  <c r="D40" s="1"/>
  <c r="C39"/>
  <c r="D39" s="1"/>
  <c r="C224"/>
  <c r="D224" s="1"/>
  <c r="C223"/>
  <c r="D223" s="1"/>
  <c r="C412"/>
  <c r="D412" s="1"/>
  <c r="C38"/>
  <c r="D38" s="1"/>
  <c r="C37"/>
  <c r="D37" s="1"/>
  <c r="C222"/>
  <c r="D222" s="1"/>
  <c r="C36"/>
  <c r="D36" s="1"/>
  <c r="C492"/>
  <c r="D492" s="1"/>
  <c r="C411"/>
  <c r="D411" s="1"/>
  <c r="C35"/>
  <c r="D35" s="1"/>
  <c r="C480"/>
  <c r="D480" s="1"/>
  <c r="C34"/>
  <c r="D34" s="1"/>
  <c r="C221"/>
  <c r="D221" s="1"/>
  <c r="C220"/>
  <c r="D220" s="1"/>
  <c r="C33"/>
  <c r="D33" s="1"/>
  <c r="C410"/>
  <c r="D410" s="1"/>
  <c r="C219"/>
  <c r="D219" s="1"/>
  <c r="C218"/>
  <c r="D218" s="1"/>
  <c r="C479"/>
  <c r="D479" s="1"/>
  <c r="C32"/>
  <c r="D32" s="1"/>
  <c r="C217"/>
  <c r="D217" s="1"/>
  <c r="C491"/>
  <c r="D491" s="1"/>
  <c r="C216"/>
  <c r="D216" s="1"/>
  <c r="C478"/>
  <c r="D478" s="1"/>
  <c r="C477"/>
  <c r="D477" s="1"/>
  <c r="C476"/>
  <c r="D476" s="1"/>
  <c r="C215"/>
  <c r="D215" s="1"/>
  <c r="C214"/>
  <c r="D214" s="1"/>
  <c r="C213"/>
  <c r="D213" s="1"/>
  <c r="C31"/>
  <c r="D31" s="1"/>
  <c r="C409"/>
  <c r="D409" s="1"/>
  <c r="C212"/>
  <c r="D212" s="1"/>
  <c r="C211"/>
  <c r="D211" s="1"/>
  <c r="C210"/>
  <c r="D210" s="1"/>
  <c r="C30"/>
  <c r="D30" s="1"/>
  <c r="C209"/>
  <c r="D209" s="1"/>
  <c r="C208"/>
  <c r="D208" s="1"/>
  <c r="C408"/>
  <c r="D408" s="1"/>
  <c r="C490"/>
  <c r="D490" s="1"/>
  <c r="C29"/>
  <c r="D29" s="1"/>
  <c r="C475"/>
  <c r="D475" s="1"/>
  <c r="C28"/>
  <c r="D28" s="1"/>
  <c r="C27"/>
  <c r="D27" s="1"/>
  <c r="C26"/>
  <c r="D26" s="1"/>
  <c r="C25"/>
  <c r="D25" s="1"/>
  <c r="C24"/>
  <c r="D24" s="1"/>
  <c r="C23"/>
  <c r="D23" s="1"/>
  <c r="C207"/>
  <c r="D207" s="1"/>
  <c r="C206"/>
  <c r="D206" s="1"/>
  <c r="C205"/>
  <c r="D205" s="1"/>
  <c r="C22"/>
  <c r="D22" s="1"/>
  <c r="C21"/>
  <c r="D21" s="1"/>
  <c r="C20"/>
  <c r="D20" s="1"/>
  <c r="C19"/>
  <c r="D19" s="1"/>
  <c r="C18"/>
  <c r="D18" s="1"/>
  <c r="C204"/>
  <c r="D204" s="1"/>
  <c r="C203"/>
  <c r="D203" s="1"/>
  <c r="C407"/>
  <c r="D407" s="1"/>
  <c r="C17"/>
  <c r="D17" s="1"/>
  <c r="C16"/>
  <c r="D16" s="1"/>
  <c r="C406"/>
  <c r="D406" s="1"/>
  <c r="C202"/>
  <c r="D202" s="1"/>
  <c r="C2"/>
  <c r="D2" s="1"/>
  <c r="C15"/>
  <c r="D15" s="1"/>
  <c r="C14"/>
  <c r="D14" s="1"/>
  <c r="C405"/>
  <c r="D405" s="1"/>
  <c r="C13"/>
  <c r="D13" s="1"/>
  <c r="C201"/>
  <c r="D201" s="1"/>
  <c r="C12"/>
  <c r="D12" s="1"/>
  <c r="C11"/>
  <c r="D11" s="1"/>
  <c r="C200"/>
  <c r="D200" s="1"/>
  <c r="C404"/>
  <c r="D404" s="1"/>
  <c r="C468"/>
  <c r="D468" s="1"/>
  <c r="C199"/>
  <c r="D199" s="1"/>
  <c r="C403"/>
  <c r="D403" s="1"/>
  <c r="C10"/>
  <c r="D10" s="1"/>
  <c r="C9"/>
  <c r="D9" s="1"/>
  <c r="C8"/>
  <c r="D8" s="1"/>
  <c r="C7"/>
  <c r="D7" s="1"/>
  <c r="C6"/>
  <c r="D6" s="1"/>
  <c r="C198"/>
  <c r="D198" s="1"/>
  <c r="C5"/>
  <c r="D5" s="1"/>
  <c r="C4"/>
  <c r="D4" s="1"/>
  <c r="C197"/>
  <c r="D197" s="1"/>
  <c r="C158" i="5"/>
  <c r="D158" s="1"/>
  <c r="C157"/>
  <c r="D157" s="1"/>
  <c r="C384"/>
  <c r="D384" s="1"/>
  <c r="C156"/>
  <c r="D156" s="1"/>
  <c r="C155"/>
  <c r="D155" s="1"/>
  <c r="C154"/>
  <c r="D154" s="1"/>
  <c r="C383"/>
  <c r="D383" s="1"/>
  <c r="C153"/>
  <c r="D153" s="1"/>
  <c r="C152"/>
  <c r="D152" s="1"/>
  <c r="C382"/>
  <c r="D382" s="1"/>
  <c r="C151"/>
  <c r="D151" s="1"/>
  <c r="C150"/>
  <c r="D150" s="1"/>
  <c r="C381"/>
  <c r="D381" s="1"/>
  <c r="C149"/>
  <c r="D149" s="1"/>
  <c r="C380"/>
  <c r="D380" s="1"/>
  <c r="C379"/>
  <c r="D379" s="1"/>
  <c r="C148"/>
  <c r="D148" s="1"/>
  <c r="C378"/>
  <c r="D378" s="1"/>
  <c r="C147"/>
  <c r="D147" s="1"/>
  <c r="C146"/>
  <c r="D146" s="1"/>
  <c r="C145"/>
  <c r="D145" s="1"/>
  <c r="C144"/>
  <c r="D144" s="1"/>
  <c r="C143"/>
  <c r="D143" s="1"/>
  <c r="C142"/>
  <c r="D142" s="1"/>
  <c r="C141"/>
  <c r="D141" s="1"/>
  <c r="C140"/>
  <c r="D140" s="1"/>
  <c r="C139"/>
  <c r="D139" s="1"/>
  <c r="C377"/>
  <c r="D377" s="1"/>
  <c r="C138"/>
  <c r="D138" s="1"/>
  <c r="C137"/>
  <c r="D137" s="1"/>
  <c r="C517"/>
  <c r="D517" s="1"/>
  <c r="C376"/>
  <c r="D376" s="1"/>
  <c r="C375"/>
  <c r="D375" s="1"/>
  <c r="C136"/>
  <c r="D136" s="1"/>
  <c r="C135"/>
  <c r="D135" s="1"/>
  <c r="C134"/>
  <c r="D134" s="1"/>
  <c r="C133"/>
  <c r="D133" s="1"/>
  <c r="C516"/>
  <c r="D516" s="1"/>
  <c r="C515"/>
  <c r="D515" s="1"/>
  <c r="C132"/>
  <c r="D132" s="1"/>
  <c r="C374"/>
  <c r="D374" s="1"/>
  <c r="C131"/>
  <c r="D131" s="1"/>
  <c r="C514"/>
  <c r="D514" s="1"/>
  <c r="C130"/>
  <c r="D130" s="1"/>
  <c r="C129"/>
  <c r="D129" s="1"/>
  <c r="C513"/>
  <c r="D513" s="1"/>
  <c r="C128"/>
  <c r="D128" s="1"/>
  <c r="C373"/>
  <c r="D373" s="1"/>
  <c r="C372"/>
  <c r="D372" s="1"/>
  <c r="C127"/>
  <c r="D127" s="1"/>
  <c r="C371"/>
  <c r="D371" s="1"/>
  <c r="C370"/>
  <c r="D370" s="1"/>
  <c r="C369"/>
  <c r="D369" s="1"/>
  <c r="C126"/>
  <c r="D126" s="1"/>
  <c r="C125"/>
  <c r="D125" s="1"/>
  <c r="C124"/>
  <c r="D124" s="1"/>
  <c r="C512"/>
  <c r="D512" s="1"/>
  <c r="C511"/>
  <c r="D511" s="1"/>
  <c r="C123"/>
  <c r="D123" s="1"/>
  <c r="C368"/>
  <c r="D368" s="1"/>
  <c r="C510"/>
  <c r="D510" s="1"/>
  <c r="C122"/>
  <c r="D122" s="1"/>
  <c r="C367"/>
  <c r="D367" s="1"/>
  <c r="C366"/>
  <c r="D366" s="1"/>
  <c r="C509"/>
  <c r="D509" s="1"/>
  <c r="C365"/>
  <c r="D365" s="1"/>
  <c r="C121"/>
  <c r="D121" s="1"/>
  <c r="C508"/>
  <c r="D508" s="1"/>
  <c r="C120"/>
  <c r="D120" s="1"/>
  <c r="C119"/>
  <c r="D119" s="1"/>
  <c r="C364"/>
  <c r="D364" s="1"/>
  <c r="C507"/>
  <c r="D507" s="1"/>
  <c r="C118"/>
  <c r="D118" s="1"/>
  <c r="C363"/>
  <c r="D363" s="1"/>
  <c r="C506"/>
  <c r="D506" s="1"/>
  <c r="C117"/>
  <c r="D117" s="1"/>
  <c r="C116"/>
  <c r="D116" s="1"/>
  <c r="C362"/>
  <c r="D362" s="1"/>
  <c r="C361"/>
  <c r="D361" s="1"/>
  <c r="C115"/>
  <c r="D115" s="1"/>
  <c r="C114"/>
  <c r="D114" s="1"/>
  <c r="C113"/>
  <c r="D113" s="1"/>
  <c r="C360"/>
  <c r="D360" s="1"/>
  <c r="C112"/>
  <c r="D112" s="1"/>
  <c r="C505"/>
  <c r="D505" s="1"/>
  <c r="C111"/>
  <c r="D111" s="1"/>
  <c r="C359"/>
  <c r="D359" s="1"/>
  <c r="C504"/>
  <c r="D504" s="1"/>
  <c r="C110"/>
  <c r="D110" s="1"/>
  <c r="C503"/>
  <c r="D503" s="1"/>
  <c r="C109"/>
  <c r="D109" s="1"/>
  <c r="C108"/>
  <c r="D108" s="1"/>
  <c r="C107"/>
  <c r="D107" s="1"/>
  <c r="C358"/>
  <c r="D358" s="1"/>
  <c r="C357"/>
  <c r="D357" s="1"/>
  <c r="C106"/>
  <c r="D106" s="1"/>
  <c r="C356"/>
  <c r="D356" s="1"/>
  <c r="C105"/>
  <c r="D105" s="1"/>
  <c r="C104"/>
  <c r="D104" s="1"/>
  <c r="C355"/>
  <c r="D355" s="1"/>
  <c r="C502"/>
  <c r="D502" s="1"/>
  <c r="C591"/>
  <c r="D591" s="1"/>
  <c r="C354"/>
  <c r="D354" s="1"/>
  <c r="C621"/>
  <c r="D621" s="1"/>
  <c r="C353"/>
  <c r="D353" s="1"/>
  <c r="C352"/>
  <c r="D352" s="1"/>
  <c r="C103"/>
  <c r="D103" s="1"/>
  <c r="C351"/>
  <c r="D351" s="1"/>
  <c r="C102"/>
  <c r="D102" s="1"/>
  <c r="C350"/>
  <c r="D350" s="1"/>
  <c r="C349"/>
  <c r="D349" s="1"/>
  <c r="C348"/>
  <c r="D348" s="1"/>
  <c r="C347"/>
  <c r="D347" s="1"/>
  <c r="C346"/>
  <c r="D346" s="1"/>
  <c r="C101"/>
  <c r="D101" s="1"/>
  <c r="C100"/>
  <c r="D100" s="1"/>
  <c r="C501"/>
  <c r="D501" s="1"/>
  <c r="C99"/>
  <c r="D99" s="1"/>
  <c r="C345"/>
  <c r="D345" s="1"/>
  <c r="C98"/>
  <c r="D98" s="1"/>
  <c r="C500"/>
  <c r="D500" s="1"/>
  <c r="C97"/>
  <c r="D97" s="1"/>
  <c r="C96"/>
  <c r="D96" s="1"/>
  <c r="C344"/>
  <c r="D344" s="1"/>
  <c r="C95"/>
  <c r="D95" s="1"/>
  <c r="C343"/>
  <c r="D343" s="1"/>
  <c r="C342"/>
  <c r="D342" s="1"/>
  <c r="C341"/>
  <c r="D341" s="1"/>
  <c r="C94"/>
  <c r="D94" s="1"/>
  <c r="C93"/>
  <c r="D93" s="1"/>
  <c r="C340"/>
  <c r="D340" s="1"/>
  <c r="C92"/>
  <c r="D92" s="1"/>
  <c r="C339"/>
  <c r="D339" s="1"/>
  <c r="C338"/>
  <c r="D338" s="1"/>
  <c r="C337"/>
  <c r="D337" s="1"/>
  <c r="C336"/>
  <c r="D336" s="1"/>
  <c r="C499"/>
  <c r="D499" s="1"/>
  <c r="C335"/>
  <c r="D335" s="1"/>
  <c r="C334"/>
  <c r="D334" s="1"/>
  <c r="C333"/>
  <c r="D333" s="1"/>
  <c r="C332"/>
  <c r="D332" s="1"/>
  <c r="C331"/>
  <c r="D331" s="1"/>
  <c r="C91"/>
  <c r="D91" s="1"/>
  <c r="C330"/>
  <c r="D330" s="1"/>
  <c r="C329"/>
  <c r="D329" s="1"/>
  <c r="C498"/>
  <c r="D498" s="1"/>
  <c r="C328"/>
  <c r="D328" s="1"/>
  <c r="C90"/>
  <c r="D90" s="1"/>
  <c r="C327"/>
  <c r="D327" s="1"/>
  <c r="C326"/>
  <c r="D326" s="1"/>
  <c r="C89"/>
  <c r="D89" s="1"/>
  <c r="C325"/>
  <c r="D325" s="1"/>
  <c r="C88"/>
  <c r="D88" s="1"/>
  <c r="C324"/>
  <c r="D324" s="1"/>
  <c r="C323"/>
  <c r="D323" s="1"/>
  <c r="C87"/>
  <c r="D87" s="1"/>
  <c r="C497"/>
  <c r="D497" s="1"/>
  <c r="C86"/>
  <c r="D86" s="1"/>
  <c r="C322"/>
  <c r="D322" s="1"/>
  <c r="C321"/>
  <c r="D321" s="1"/>
  <c r="C320"/>
  <c r="D320" s="1"/>
  <c r="C85"/>
  <c r="D85" s="1"/>
  <c r="C84"/>
  <c r="D84" s="1"/>
  <c r="C83"/>
  <c r="D83" s="1"/>
  <c r="C319"/>
  <c r="D319" s="1"/>
  <c r="C318"/>
  <c r="D318" s="1"/>
  <c r="C317"/>
  <c r="D317" s="1"/>
  <c r="C316"/>
  <c r="D316" s="1"/>
  <c r="C496"/>
  <c r="D496" s="1"/>
  <c r="C315"/>
  <c r="D315" s="1"/>
  <c r="C82"/>
  <c r="D82" s="1"/>
  <c r="C314"/>
  <c r="D314" s="1"/>
  <c r="C313"/>
  <c r="D313" s="1"/>
  <c r="C590"/>
  <c r="D590" s="1"/>
  <c r="C81"/>
  <c r="D81" s="1"/>
  <c r="C80"/>
  <c r="D80" s="1"/>
  <c r="C312"/>
  <c r="D312" s="1"/>
  <c r="C495"/>
  <c r="D495" s="1"/>
  <c r="C311"/>
  <c r="D311" s="1"/>
  <c r="C310"/>
  <c r="D310" s="1"/>
  <c r="C309"/>
  <c r="D309" s="1"/>
  <c r="C308"/>
  <c r="D308" s="1"/>
  <c r="C307"/>
  <c r="D307" s="1"/>
  <c r="C306"/>
  <c r="D306" s="1"/>
  <c r="C305"/>
  <c r="D305" s="1"/>
  <c r="C304"/>
  <c r="D304" s="1"/>
  <c r="C303"/>
  <c r="D303" s="1"/>
  <c r="C302"/>
  <c r="D302" s="1"/>
  <c r="C79"/>
  <c r="D79" s="1"/>
  <c r="C301"/>
  <c r="D301" s="1"/>
  <c r="C300"/>
  <c r="D300" s="1"/>
  <c r="C78"/>
  <c r="D78" s="1"/>
  <c r="C77"/>
  <c r="D77" s="1"/>
  <c r="C299"/>
  <c r="D299" s="1"/>
  <c r="C76"/>
  <c r="D76" s="1"/>
  <c r="C75"/>
  <c r="D75" s="1"/>
  <c r="C494"/>
  <c r="D494" s="1"/>
  <c r="C493"/>
  <c r="D493" s="1"/>
  <c r="C74"/>
  <c r="D74" s="1"/>
  <c r="C73"/>
  <c r="D73" s="1"/>
  <c r="C599"/>
  <c r="D599" s="1"/>
  <c r="C72"/>
  <c r="D72" s="1"/>
  <c r="C71"/>
  <c r="D71" s="1"/>
  <c r="C70"/>
  <c r="D70" s="1"/>
  <c r="C492"/>
  <c r="D492" s="1"/>
  <c r="C298"/>
  <c r="D298" s="1"/>
  <c r="C297"/>
  <c r="D297" s="1"/>
  <c r="C296"/>
  <c r="D296" s="1"/>
  <c r="C295"/>
  <c r="D295" s="1"/>
  <c r="C69"/>
  <c r="D69" s="1"/>
  <c r="C611"/>
  <c r="D611" s="1"/>
  <c r="C294"/>
  <c r="D294" s="1"/>
  <c r="C293"/>
  <c r="D293" s="1"/>
  <c r="C292"/>
  <c r="D292" s="1"/>
  <c r="C68"/>
  <c r="D68" s="1"/>
  <c r="C491"/>
  <c r="D491" s="1"/>
  <c r="C291"/>
  <c r="D291" s="1"/>
  <c r="C290"/>
  <c r="D290" s="1"/>
  <c r="C289"/>
  <c r="D289" s="1"/>
  <c r="C589"/>
  <c r="D589" s="1"/>
  <c r="C588"/>
  <c r="D588" s="1"/>
  <c r="C587"/>
  <c r="D587" s="1"/>
  <c r="C288"/>
  <c r="D288" s="1"/>
  <c r="C287"/>
  <c r="D287" s="1"/>
  <c r="C286"/>
  <c r="D286" s="1"/>
  <c r="C67"/>
  <c r="D67" s="1"/>
  <c r="C285"/>
  <c r="D285" s="1"/>
  <c r="C490"/>
  <c r="D490" s="1"/>
  <c r="C284"/>
  <c r="D284" s="1"/>
  <c r="C283"/>
  <c r="D283" s="1"/>
  <c r="C586"/>
  <c r="D586" s="1"/>
  <c r="C489"/>
  <c r="D489" s="1"/>
  <c r="C282"/>
  <c r="D282" s="1"/>
  <c r="C281"/>
  <c r="D281" s="1"/>
  <c r="C585"/>
  <c r="D585" s="1"/>
  <c r="C280"/>
  <c r="D280" s="1"/>
  <c r="C598"/>
  <c r="D598" s="1"/>
  <c r="C279"/>
  <c r="D279" s="1"/>
  <c r="C278"/>
  <c r="D278" s="1"/>
  <c r="C488"/>
  <c r="D488" s="1"/>
  <c r="C66"/>
  <c r="D66" s="1"/>
  <c r="C277"/>
  <c r="D277" s="1"/>
  <c r="C65"/>
  <c r="D65" s="1"/>
  <c r="C487"/>
  <c r="D487" s="1"/>
  <c r="C486"/>
  <c r="D486" s="1"/>
  <c r="C276"/>
  <c r="D276" s="1"/>
  <c r="C64"/>
  <c r="D64" s="1"/>
  <c r="C63"/>
  <c r="D63" s="1"/>
  <c r="C62"/>
  <c r="D62" s="1"/>
  <c r="C61"/>
  <c r="D61" s="1"/>
  <c r="C60"/>
  <c r="D60" s="1"/>
  <c r="C59"/>
  <c r="D59" s="1"/>
  <c r="C58"/>
  <c r="D58" s="1"/>
  <c r="C275"/>
  <c r="D275" s="1"/>
  <c r="C274"/>
  <c r="D274" s="1"/>
  <c r="C273"/>
  <c r="D273" s="1"/>
  <c r="C272"/>
  <c r="D272" s="1"/>
  <c r="C271"/>
  <c r="D271" s="1"/>
  <c r="C270"/>
  <c r="D270" s="1"/>
  <c r="C485"/>
  <c r="D485" s="1"/>
  <c r="C269"/>
  <c r="D269" s="1"/>
  <c r="C484"/>
  <c r="D484" s="1"/>
  <c r="C2"/>
  <c r="D2" s="1"/>
  <c r="C268"/>
  <c r="D268" s="1"/>
  <c r="D483"/>
  <c r="C483"/>
  <c r="C267"/>
  <c r="D267" s="1"/>
  <c r="C57"/>
  <c r="D57" s="1"/>
  <c r="D266"/>
  <c r="C266"/>
  <c r="D584"/>
  <c r="C584"/>
  <c r="D265"/>
  <c r="C265"/>
  <c r="D482"/>
  <c r="C482"/>
  <c r="C481"/>
  <c r="D481" s="1"/>
  <c r="C264"/>
  <c r="D264" s="1"/>
  <c r="C56"/>
  <c r="D56" s="1"/>
  <c r="C263"/>
  <c r="D263" s="1"/>
  <c r="C262"/>
  <c r="D262" s="1"/>
  <c r="C261"/>
  <c r="D261" s="1"/>
  <c r="C260"/>
  <c r="D260" s="1"/>
  <c r="C259"/>
  <c r="D259" s="1"/>
  <c r="C480"/>
  <c r="D480" s="1"/>
  <c r="C55"/>
  <c r="D55" s="1"/>
  <c r="C258"/>
  <c r="D258" s="1"/>
  <c r="C257"/>
  <c r="D257" s="1"/>
  <c r="C54"/>
  <c r="D54" s="1"/>
  <c r="C583"/>
  <c r="D583" s="1"/>
  <c r="C256"/>
  <c r="D256" s="1"/>
  <c r="C255"/>
  <c r="D255" s="1"/>
  <c r="C254"/>
  <c r="D254" s="1"/>
  <c r="C253"/>
  <c r="D253" s="1"/>
  <c r="C53"/>
  <c r="D53" s="1"/>
  <c r="C252"/>
  <c r="D252" s="1"/>
  <c r="C251"/>
  <c r="D251" s="1"/>
  <c r="C479"/>
  <c r="D479" s="1"/>
  <c r="C250"/>
  <c r="D250" s="1"/>
  <c r="C249"/>
  <c r="D249" s="1"/>
  <c r="C248"/>
  <c r="D248" s="1"/>
  <c r="C247"/>
  <c r="D247" s="1"/>
  <c r="C246"/>
  <c r="D246" s="1"/>
  <c r="C582"/>
  <c r="D582" s="1"/>
  <c r="C581"/>
  <c r="D581" s="1"/>
  <c r="C245"/>
  <c r="D245" s="1"/>
  <c r="C244"/>
  <c r="D244" s="1"/>
  <c r="C52"/>
  <c r="D52" s="1"/>
  <c r="C580"/>
  <c r="D580" s="1"/>
  <c r="C243"/>
  <c r="D243" s="1"/>
  <c r="C579"/>
  <c r="D579" s="1"/>
  <c r="C620"/>
  <c r="D620" s="1"/>
  <c r="C5"/>
  <c r="D5" s="1"/>
  <c r="C242"/>
  <c r="D242" s="1"/>
  <c r="C51"/>
  <c r="D51" s="1"/>
  <c r="C50"/>
  <c r="D50" s="1"/>
  <c r="C241"/>
  <c r="D241" s="1"/>
  <c r="C578"/>
  <c r="D578" s="1"/>
  <c r="C49"/>
  <c r="D49" s="1"/>
  <c r="C478"/>
  <c r="D478" s="1"/>
  <c r="C477"/>
  <c r="D477" s="1"/>
  <c r="C240"/>
  <c r="D240" s="1"/>
  <c r="C48"/>
  <c r="D48" s="1"/>
  <c r="C619"/>
  <c r="D619" s="1"/>
  <c r="C47"/>
  <c r="D47" s="1"/>
  <c r="C239"/>
  <c r="D239" s="1"/>
  <c r="C476"/>
  <c r="D476" s="1"/>
  <c r="C46"/>
  <c r="D46" s="1"/>
  <c r="C45"/>
  <c r="D45" s="1"/>
  <c r="C44"/>
  <c r="D44" s="1"/>
  <c r="C475"/>
  <c r="D475" s="1"/>
  <c r="C238"/>
  <c r="D238" s="1"/>
  <c r="C43"/>
  <c r="D43" s="1"/>
  <c r="C237"/>
  <c r="D237" s="1"/>
  <c r="C236"/>
  <c r="D236" s="1"/>
  <c r="C474"/>
  <c r="D474" s="1"/>
  <c r="C597"/>
  <c r="D597" s="1"/>
  <c r="C473"/>
  <c r="D473" s="1"/>
  <c r="C472"/>
  <c r="D472" s="1"/>
  <c r="C235"/>
  <c r="D235" s="1"/>
  <c r="C234"/>
  <c r="D234" s="1"/>
  <c r="C233"/>
  <c r="D233" s="1"/>
  <c r="C577"/>
  <c r="D577" s="1"/>
  <c r="C232"/>
  <c r="D232" s="1"/>
  <c r="C231"/>
  <c r="D231" s="1"/>
  <c r="C230"/>
  <c r="D230" s="1"/>
  <c r="C229"/>
  <c r="D229" s="1"/>
  <c r="C471"/>
  <c r="D471" s="1"/>
  <c r="C228"/>
  <c r="D228" s="1"/>
  <c r="C596"/>
  <c r="D596" s="1"/>
  <c r="C4"/>
  <c r="D4" s="1"/>
  <c r="C227"/>
  <c r="D227" s="1"/>
  <c r="C42"/>
  <c r="D42" s="1"/>
  <c r="C226"/>
  <c r="D226" s="1"/>
  <c r="C576"/>
  <c r="D576" s="1"/>
  <c r="C595"/>
  <c r="D595" s="1"/>
  <c r="C470"/>
  <c r="D470" s="1"/>
  <c r="C41"/>
  <c r="D41" s="1"/>
  <c r="C225"/>
  <c r="D225" s="1"/>
  <c r="C618"/>
  <c r="D618" s="1"/>
  <c r="C224"/>
  <c r="D224" s="1"/>
  <c r="C40"/>
  <c r="D40" s="1"/>
  <c r="C223"/>
  <c r="D223" s="1"/>
  <c r="C222"/>
  <c r="D222" s="1"/>
  <c r="C617"/>
  <c r="D617" s="1"/>
  <c r="C39"/>
  <c r="D39" s="1"/>
  <c r="C221"/>
  <c r="D221" s="1"/>
  <c r="C469"/>
  <c r="D469" s="1"/>
  <c r="C220"/>
  <c r="D220" s="1"/>
  <c r="C219"/>
  <c r="D219" s="1"/>
  <c r="C38"/>
  <c r="D38" s="1"/>
  <c r="C37"/>
  <c r="D37" s="1"/>
  <c r="C616"/>
  <c r="D616" s="1"/>
  <c r="C218"/>
  <c r="D218" s="1"/>
  <c r="C217"/>
  <c r="D217" s="1"/>
  <c r="C468"/>
  <c r="D468" s="1"/>
  <c r="C36"/>
  <c r="D36" s="1"/>
  <c r="C467"/>
  <c r="D467" s="1"/>
  <c r="C35"/>
  <c r="D35" s="1"/>
  <c r="C216"/>
  <c r="D216" s="1"/>
  <c r="C215"/>
  <c r="D215" s="1"/>
  <c r="C214"/>
  <c r="D214" s="1"/>
  <c r="C213"/>
  <c r="D213" s="1"/>
  <c r="C212"/>
  <c r="D212" s="1"/>
  <c r="C34"/>
  <c r="D34" s="1"/>
  <c r="C33"/>
  <c r="D33" s="1"/>
  <c r="C211"/>
  <c r="D211" s="1"/>
  <c r="C210"/>
  <c r="D210" s="1"/>
  <c r="C32"/>
  <c r="D32" s="1"/>
  <c r="C31"/>
  <c r="D31" s="1"/>
  <c r="C30"/>
  <c r="D30" s="1"/>
  <c r="C594"/>
  <c r="D594" s="1"/>
  <c r="C29"/>
  <c r="D29" s="1"/>
  <c r="C593"/>
  <c r="D593" s="1"/>
  <c r="C615"/>
  <c r="D615" s="1"/>
  <c r="C209"/>
  <c r="D209" s="1"/>
  <c r="C610"/>
  <c r="D610" s="1"/>
  <c r="C208"/>
  <c r="D208" s="1"/>
  <c r="C207"/>
  <c r="D207" s="1"/>
  <c r="C28"/>
  <c r="D28" s="1"/>
  <c r="C466"/>
  <c r="D466" s="1"/>
  <c r="C27"/>
  <c r="D27" s="1"/>
  <c r="C206"/>
  <c r="D206" s="1"/>
  <c r="C465"/>
  <c r="D465" s="1"/>
  <c r="C205"/>
  <c r="D205" s="1"/>
  <c r="C26"/>
  <c r="D26" s="1"/>
  <c r="C464"/>
  <c r="D464" s="1"/>
  <c r="C25"/>
  <c r="D25" s="1"/>
  <c r="C204"/>
  <c r="D204" s="1"/>
  <c r="C463"/>
  <c r="D463" s="1"/>
  <c r="C203"/>
  <c r="D203" s="1"/>
  <c r="C202"/>
  <c r="D202" s="1"/>
  <c r="C24"/>
  <c r="D24" s="1"/>
  <c r="C201"/>
  <c r="D201" s="1"/>
  <c r="C23"/>
  <c r="D23" s="1"/>
  <c r="C200"/>
  <c r="D200" s="1"/>
  <c r="C22"/>
  <c r="D22" s="1"/>
  <c r="C199"/>
  <c r="D199" s="1"/>
  <c r="C198"/>
  <c r="D198" s="1"/>
  <c r="C21"/>
  <c r="D21" s="1"/>
  <c r="C20"/>
  <c r="D20" s="1"/>
  <c r="C19"/>
  <c r="D19" s="1"/>
  <c r="C18"/>
  <c r="D18" s="1"/>
  <c r="C17"/>
  <c r="D17" s="1"/>
  <c r="C592"/>
  <c r="D592" s="1"/>
  <c r="C197"/>
  <c r="D197" s="1"/>
  <c r="C16"/>
  <c r="D16" s="1"/>
  <c r="C196"/>
  <c r="D196" s="1"/>
  <c r="C15"/>
  <c r="D15" s="1"/>
  <c r="C195"/>
  <c r="D195" s="1"/>
  <c r="C14"/>
  <c r="D14" s="1"/>
  <c r="C13"/>
  <c r="D13" s="1"/>
  <c r="C12"/>
  <c r="D12" s="1"/>
  <c r="C3"/>
  <c r="D3" s="1"/>
  <c r="C194"/>
  <c r="D194" s="1"/>
  <c r="C11"/>
  <c r="D11" s="1"/>
  <c r="C193"/>
  <c r="D193" s="1"/>
  <c r="C10"/>
  <c r="D10" s="1"/>
  <c r="C192"/>
  <c r="D192" s="1"/>
  <c r="C191"/>
  <c r="D191" s="1"/>
  <c r="C190"/>
  <c r="D190" s="1"/>
  <c r="C9"/>
  <c r="D9" s="1"/>
  <c r="C8"/>
  <c r="D8" s="1"/>
  <c r="C7"/>
  <c r="D7" s="1"/>
  <c r="C189"/>
  <c r="D189" s="1"/>
  <c r="C462"/>
  <c r="D462" s="1"/>
  <c r="C461"/>
  <c r="D461" s="1"/>
  <c r="C575"/>
  <c r="D575" s="1"/>
  <c r="C6"/>
  <c r="D6" s="1"/>
  <c r="C574"/>
  <c r="D574" s="1"/>
  <c r="C188"/>
  <c r="D188" s="1"/>
  <c r="C152" i="4"/>
  <c r="D152" s="1"/>
  <c r="C298"/>
  <c r="D298" s="1"/>
  <c r="C416"/>
  <c r="D416" s="1"/>
  <c r="C151"/>
  <c r="D151" s="1"/>
  <c r="C150"/>
  <c r="D150" s="1"/>
  <c r="C297"/>
  <c r="D297" s="1"/>
  <c r="C149"/>
  <c r="D149" s="1"/>
  <c r="C415"/>
  <c r="D415" s="1"/>
  <c r="C414"/>
  <c r="D414" s="1"/>
  <c r="C148"/>
  <c r="D148" s="1"/>
  <c r="C296"/>
  <c r="D296" s="1"/>
  <c r="C295"/>
  <c r="D295" s="1"/>
  <c r="C147"/>
  <c r="D147" s="1"/>
  <c r="C146"/>
  <c r="D146" s="1"/>
  <c r="C294"/>
  <c r="D294" s="1"/>
  <c r="C145"/>
  <c r="D145" s="1"/>
  <c r="C293"/>
  <c r="D293" s="1"/>
  <c r="C486"/>
  <c r="D486" s="1"/>
  <c r="C413"/>
  <c r="D413" s="1"/>
  <c r="C144"/>
  <c r="D144" s="1"/>
  <c r="C412"/>
  <c r="D412" s="1"/>
  <c r="C143"/>
  <c r="D143" s="1"/>
  <c r="C142"/>
  <c r="D142" s="1"/>
  <c r="C292"/>
  <c r="D292" s="1"/>
  <c r="C141"/>
  <c r="D141" s="1"/>
  <c r="C140"/>
  <c r="D140" s="1"/>
  <c r="C139"/>
  <c r="D139" s="1"/>
  <c r="C291"/>
  <c r="D291" s="1"/>
  <c r="C138"/>
  <c r="D138" s="1"/>
  <c r="C137"/>
  <c r="D137" s="1"/>
  <c r="C136"/>
  <c r="D136" s="1"/>
  <c r="C290"/>
  <c r="D290" s="1"/>
  <c r="C135"/>
  <c r="D135" s="1"/>
  <c r="C134"/>
  <c r="D134" s="1"/>
  <c r="C289"/>
  <c r="D289" s="1"/>
  <c r="C133"/>
  <c r="D133" s="1"/>
  <c r="C411"/>
  <c r="D411" s="1"/>
  <c r="C132"/>
  <c r="D132" s="1"/>
  <c r="C288"/>
  <c r="D288" s="1"/>
  <c r="C131"/>
  <c r="D131" s="1"/>
  <c r="C130"/>
  <c r="D130" s="1"/>
  <c r="C129"/>
  <c r="D129" s="1"/>
  <c r="C128"/>
  <c r="D128" s="1"/>
  <c r="C287"/>
  <c r="D287" s="1"/>
  <c r="C127"/>
  <c r="D127" s="1"/>
  <c r="C126"/>
  <c r="D126" s="1"/>
  <c r="C410"/>
  <c r="D410" s="1"/>
  <c r="C125"/>
  <c r="D125" s="1"/>
  <c r="C409"/>
  <c r="D409" s="1"/>
  <c r="C124"/>
  <c r="D124" s="1"/>
  <c r="C123"/>
  <c r="D123" s="1"/>
  <c r="C286"/>
  <c r="D286" s="1"/>
  <c r="C122"/>
  <c r="D122" s="1"/>
  <c r="C285"/>
  <c r="D285" s="1"/>
  <c r="C121"/>
  <c r="D121" s="1"/>
  <c r="C120"/>
  <c r="D120" s="1"/>
  <c r="C284"/>
  <c r="D284" s="1"/>
  <c r="C119"/>
  <c r="D119" s="1"/>
  <c r="C408"/>
  <c r="D408" s="1"/>
  <c r="C118"/>
  <c r="D118" s="1"/>
  <c r="C283"/>
  <c r="D283" s="1"/>
  <c r="C117"/>
  <c r="D117" s="1"/>
  <c r="C116"/>
  <c r="D116" s="1"/>
  <c r="C282"/>
  <c r="D282" s="1"/>
  <c r="C115"/>
  <c r="D115" s="1"/>
  <c r="C114"/>
  <c r="D114" s="1"/>
  <c r="C281"/>
  <c r="D281" s="1"/>
  <c r="C113"/>
  <c r="D113" s="1"/>
  <c r="C280"/>
  <c r="D280" s="1"/>
  <c r="C112"/>
  <c r="D112" s="1"/>
  <c r="C279"/>
  <c r="D279" s="1"/>
  <c r="C278"/>
  <c r="D278" s="1"/>
  <c r="C111"/>
  <c r="D111" s="1"/>
  <c r="C277"/>
  <c r="D277" s="1"/>
  <c r="C110"/>
  <c r="D110" s="1"/>
  <c r="C276"/>
  <c r="D276" s="1"/>
  <c r="C275"/>
  <c r="D275" s="1"/>
  <c r="C274"/>
  <c r="D274" s="1"/>
  <c r="C273"/>
  <c r="D273" s="1"/>
  <c r="C109"/>
  <c r="D109" s="1"/>
  <c r="C272"/>
  <c r="D272" s="1"/>
  <c r="C407"/>
  <c r="D407" s="1"/>
  <c r="C108"/>
  <c r="D108" s="1"/>
  <c r="C271"/>
  <c r="D271" s="1"/>
  <c r="C107"/>
  <c r="D107" s="1"/>
  <c r="C270"/>
  <c r="D270" s="1"/>
  <c r="C106"/>
  <c r="D106" s="1"/>
  <c r="C269"/>
  <c r="D269" s="1"/>
  <c r="C105"/>
  <c r="D105" s="1"/>
  <c r="C268"/>
  <c r="D268" s="1"/>
  <c r="C267"/>
  <c r="D267" s="1"/>
  <c r="C104"/>
  <c r="D104" s="1"/>
  <c r="C266"/>
  <c r="D266" s="1"/>
  <c r="C265"/>
  <c r="D265" s="1"/>
  <c r="C103"/>
  <c r="D103" s="1"/>
  <c r="C102"/>
  <c r="D102" s="1"/>
  <c r="C264"/>
  <c r="D264" s="1"/>
  <c r="C406"/>
  <c r="D406" s="1"/>
  <c r="C405"/>
  <c r="D405" s="1"/>
  <c r="C101"/>
  <c r="D101" s="1"/>
  <c r="C100"/>
  <c r="D100" s="1"/>
  <c r="C99"/>
  <c r="D99" s="1"/>
  <c r="C263"/>
  <c r="D263" s="1"/>
  <c r="C404"/>
  <c r="D404" s="1"/>
  <c r="C98"/>
  <c r="D98" s="1"/>
  <c r="C97"/>
  <c r="D97" s="1"/>
  <c r="C96"/>
  <c r="D96" s="1"/>
  <c r="C95"/>
  <c r="D95" s="1"/>
  <c r="C94"/>
  <c r="D94" s="1"/>
  <c r="C403"/>
  <c r="D403" s="1"/>
  <c r="C262"/>
  <c r="D262" s="1"/>
  <c r="C261"/>
  <c r="D261" s="1"/>
  <c r="C260"/>
  <c r="D260" s="1"/>
  <c r="C259"/>
  <c r="D259" s="1"/>
  <c r="C93"/>
  <c r="D93" s="1"/>
  <c r="C92"/>
  <c r="D92" s="1"/>
  <c r="C402"/>
  <c r="D402" s="1"/>
  <c r="C91"/>
  <c r="D91" s="1"/>
  <c r="C258"/>
  <c r="D258" s="1"/>
  <c r="C257"/>
  <c r="D257" s="1"/>
  <c r="C90"/>
  <c r="D90" s="1"/>
  <c r="C256"/>
  <c r="D256" s="1"/>
  <c r="C89"/>
  <c r="D89" s="1"/>
  <c r="C255"/>
  <c r="D255" s="1"/>
  <c r="C254"/>
  <c r="D254" s="1"/>
  <c r="C253"/>
  <c r="D253" s="1"/>
  <c r="C88"/>
  <c r="D88" s="1"/>
  <c r="C252"/>
  <c r="D252" s="1"/>
  <c r="C251"/>
  <c r="D251" s="1"/>
  <c r="C87"/>
  <c r="D87" s="1"/>
  <c r="C86"/>
  <c r="D86" s="1"/>
  <c r="C250"/>
  <c r="D250" s="1"/>
  <c r="C249"/>
  <c r="D249" s="1"/>
  <c r="C248"/>
  <c r="D248" s="1"/>
  <c r="C247"/>
  <c r="D247" s="1"/>
  <c r="C85"/>
  <c r="D85" s="1"/>
  <c r="C401"/>
  <c r="D401" s="1"/>
  <c r="C400"/>
  <c r="D400" s="1"/>
  <c r="C84"/>
  <c r="D84" s="1"/>
  <c r="C246"/>
  <c r="D246" s="1"/>
  <c r="C245"/>
  <c r="D245" s="1"/>
  <c r="C83"/>
  <c r="D83" s="1"/>
  <c r="C244"/>
  <c r="D244" s="1"/>
  <c r="C82"/>
  <c r="D82" s="1"/>
  <c r="C81"/>
  <c r="D81" s="1"/>
  <c r="C243"/>
  <c r="D243" s="1"/>
  <c r="C242"/>
  <c r="D242" s="1"/>
  <c r="C399"/>
  <c r="D399" s="1"/>
  <c r="C241"/>
  <c r="D241" s="1"/>
  <c r="C485"/>
  <c r="D485" s="1"/>
  <c r="C80"/>
  <c r="D80" s="1"/>
  <c r="C79"/>
  <c r="D79" s="1"/>
  <c r="C240"/>
  <c r="D240" s="1"/>
  <c r="C398"/>
  <c r="D398" s="1"/>
  <c r="C78"/>
  <c r="D78" s="1"/>
  <c r="C239"/>
  <c r="D239" s="1"/>
  <c r="C397"/>
  <c r="D397" s="1"/>
  <c r="C238"/>
  <c r="D238" s="1"/>
  <c r="C77"/>
  <c r="D77" s="1"/>
  <c r="C76"/>
  <c r="D76" s="1"/>
  <c r="C75"/>
  <c r="D75" s="1"/>
  <c r="C237"/>
  <c r="D237" s="1"/>
  <c r="C396"/>
  <c r="D396" s="1"/>
  <c r="C474"/>
  <c r="D474" s="1"/>
  <c r="C395"/>
  <c r="D395" s="1"/>
  <c r="C236"/>
  <c r="D236" s="1"/>
  <c r="C235"/>
  <c r="D235" s="1"/>
  <c r="C234"/>
  <c r="D234" s="1"/>
  <c r="C74"/>
  <c r="D74" s="1"/>
  <c r="C73"/>
  <c r="D73" s="1"/>
  <c r="C72"/>
  <c r="D72" s="1"/>
  <c r="C71"/>
  <c r="D71" s="1"/>
  <c r="C70"/>
  <c r="D70" s="1"/>
  <c r="C394"/>
  <c r="D394" s="1"/>
  <c r="C233"/>
  <c r="D233" s="1"/>
  <c r="C69"/>
  <c r="D69" s="1"/>
  <c r="C68"/>
  <c r="D68" s="1"/>
  <c r="C67"/>
  <c r="D67" s="1"/>
  <c r="C232"/>
  <c r="D232" s="1"/>
  <c r="C393"/>
  <c r="D393" s="1"/>
  <c r="C231"/>
  <c r="D231" s="1"/>
  <c r="C230"/>
  <c r="D230" s="1"/>
  <c r="C392"/>
  <c r="D392" s="1"/>
  <c r="C66"/>
  <c r="D66" s="1"/>
  <c r="C229"/>
  <c r="D229" s="1"/>
  <c r="C65"/>
  <c r="D65" s="1"/>
  <c r="C391"/>
  <c r="D391" s="1"/>
  <c r="C64"/>
  <c r="D64" s="1"/>
  <c r="C390"/>
  <c r="D390" s="1"/>
  <c r="C63"/>
  <c r="D63" s="1"/>
  <c r="C62"/>
  <c r="D62" s="1"/>
  <c r="C228"/>
  <c r="D228" s="1"/>
  <c r="C61"/>
  <c r="D61" s="1"/>
  <c r="C227"/>
  <c r="D227" s="1"/>
  <c r="C389"/>
  <c r="D389" s="1"/>
  <c r="C388"/>
  <c r="D388" s="1"/>
  <c r="C60"/>
  <c r="D60" s="1"/>
  <c r="C59"/>
  <c r="D59" s="1"/>
  <c r="C226"/>
  <c r="D226" s="1"/>
  <c r="C225"/>
  <c r="D225" s="1"/>
  <c r="C58"/>
  <c r="D58" s="1"/>
  <c r="C57"/>
  <c r="D57" s="1"/>
  <c r="C224"/>
  <c r="D224" s="1"/>
  <c r="C56"/>
  <c r="D56" s="1"/>
  <c r="C223"/>
  <c r="D223" s="1"/>
  <c r="C222"/>
  <c r="D222" s="1"/>
  <c r="C55"/>
  <c r="D55" s="1"/>
  <c r="C54"/>
  <c r="D54" s="1"/>
  <c r="C387"/>
  <c r="D387" s="1"/>
  <c r="C221"/>
  <c r="D221" s="1"/>
  <c r="C53"/>
  <c r="D53" s="1"/>
  <c r="C386"/>
  <c r="D386" s="1"/>
  <c r="C220"/>
  <c r="D220" s="1"/>
  <c r="C385"/>
  <c r="D385" s="1"/>
  <c r="C52"/>
  <c r="D52" s="1"/>
  <c r="C384"/>
  <c r="D384" s="1"/>
  <c r="C383"/>
  <c r="D383" s="1"/>
  <c r="C219"/>
  <c r="D219" s="1"/>
  <c r="C51"/>
  <c r="D51" s="1"/>
  <c r="C382"/>
  <c r="D382" s="1"/>
  <c r="C218"/>
  <c r="D218" s="1"/>
  <c r="C217"/>
  <c r="D217" s="1"/>
  <c r="C216"/>
  <c r="D216" s="1"/>
  <c r="C215"/>
  <c r="D215" s="1"/>
  <c r="C214"/>
  <c r="D214" s="1"/>
  <c r="C213"/>
  <c r="D213" s="1"/>
  <c r="C381"/>
  <c r="D381" s="1"/>
  <c r="C212"/>
  <c r="D212" s="1"/>
  <c r="C484"/>
  <c r="D484" s="1"/>
  <c r="C50"/>
  <c r="D50" s="1"/>
  <c r="C49"/>
  <c r="D49" s="1"/>
  <c r="C473"/>
  <c r="D473" s="1"/>
  <c r="C48"/>
  <c r="D48" s="1"/>
  <c r="C47"/>
  <c r="D47" s="1"/>
  <c r="C46"/>
  <c r="D46" s="1"/>
  <c r="C45"/>
  <c r="D45" s="1"/>
  <c r="C44"/>
  <c r="D44" s="1"/>
  <c r="C43"/>
  <c r="D43" s="1"/>
  <c r="C211"/>
  <c r="D211" s="1"/>
  <c r="C210"/>
  <c r="D210" s="1"/>
  <c r="C42"/>
  <c r="D42" s="1"/>
  <c r="C41"/>
  <c r="D41" s="1"/>
  <c r="C209"/>
  <c r="D209" s="1"/>
  <c r="C40"/>
  <c r="D40" s="1"/>
  <c r="C380"/>
  <c r="D380" s="1"/>
  <c r="C39"/>
  <c r="D39" s="1"/>
  <c r="C38"/>
  <c r="D38" s="1"/>
  <c r="C37"/>
  <c r="D37" s="1"/>
  <c r="C208"/>
  <c r="D208" s="1"/>
  <c r="C472"/>
  <c r="D472" s="1"/>
  <c r="C207"/>
  <c r="D207" s="1"/>
  <c r="C36"/>
  <c r="D36" s="1"/>
  <c r="C35"/>
  <c r="D35" s="1"/>
  <c r="C34"/>
  <c r="D34" s="1"/>
  <c r="C206"/>
  <c r="D206" s="1"/>
  <c r="C33"/>
  <c r="D33" s="1"/>
  <c r="C471"/>
  <c r="D471" s="1"/>
  <c r="C3"/>
  <c r="D3" s="1"/>
  <c r="C32"/>
  <c r="D32" s="1"/>
  <c r="C470"/>
  <c r="D470" s="1"/>
  <c r="C205"/>
  <c r="D205" s="1"/>
  <c r="C478"/>
  <c r="D478" s="1"/>
  <c r="C477"/>
  <c r="D477" s="1"/>
  <c r="C204"/>
  <c r="D204" s="1"/>
  <c r="C379"/>
  <c r="D379" s="1"/>
  <c r="C31"/>
  <c r="D31" s="1"/>
  <c r="C203"/>
  <c r="D203" s="1"/>
  <c r="C202"/>
  <c r="D202" s="1"/>
  <c r="C378"/>
  <c r="D378" s="1"/>
  <c r="C201"/>
  <c r="D201" s="1"/>
  <c r="C200"/>
  <c r="D200" s="1"/>
  <c r="C199"/>
  <c r="D199" s="1"/>
  <c r="C377"/>
  <c r="D377" s="1"/>
  <c r="C30"/>
  <c r="D30" s="1"/>
  <c r="C4"/>
  <c r="D4" s="1"/>
  <c r="C476"/>
  <c r="D476" s="1"/>
  <c r="C376"/>
  <c r="D376" s="1"/>
  <c r="C29"/>
  <c r="D29" s="1"/>
  <c r="C28"/>
  <c r="D28" s="1"/>
  <c r="C198"/>
  <c r="D198" s="1"/>
  <c r="C469"/>
  <c r="D469" s="1"/>
  <c r="C375"/>
  <c r="D375" s="1"/>
  <c r="C374"/>
  <c r="D374" s="1"/>
  <c r="C197"/>
  <c r="D197" s="1"/>
  <c r="C373"/>
  <c r="D373" s="1"/>
  <c r="C468"/>
  <c r="D468" s="1"/>
  <c r="C196"/>
  <c r="D196" s="1"/>
  <c r="C27"/>
  <c r="D27" s="1"/>
  <c r="C372"/>
  <c r="D372" s="1"/>
  <c r="C26"/>
  <c r="D26" s="1"/>
  <c r="C195"/>
  <c r="D195" s="1"/>
  <c r="C25"/>
  <c r="D25" s="1"/>
  <c r="C194"/>
  <c r="D194" s="1"/>
  <c r="C24"/>
  <c r="D24" s="1"/>
  <c r="C23"/>
  <c r="D23" s="1"/>
  <c r="C22"/>
  <c r="D22" s="1"/>
  <c r="C21"/>
  <c r="D21" s="1"/>
  <c r="C20"/>
  <c r="D20" s="1"/>
  <c r="C193"/>
  <c r="D193" s="1"/>
  <c r="C19"/>
  <c r="D19" s="1"/>
  <c r="C18"/>
  <c r="D18" s="1"/>
  <c r="C192"/>
  <c r="D192" s="1"/>
  <c r="C17"/>
  <c r="D17" s="1"/>
  <c r="C191"/>
  <c r="D191" s="1"/>
  <c r="C16"/>
  <c r="D16" s="1"/>
  <c r="C190"/>
  <c r="D190" s="1"/>
  <c r="C371"/>
  <c r="D371" s="1"/>
  <c r="C15"/>
  <c r="D15" s="1"/>
  <c r="C14"/>
  <c r="D14" s="1"/>
  <c r="C189"/>
  <c r="D189" s="1"/>
  <c r="C467"/>
  <c r="D467" s="1"/>
  <c r="C188"/>
  <c r="D188" s="1"/>
  <c r="C370"/>
  <c r="D370" s="1"/>
  <c r="C483"/>
  <c r="D483" s="1"/>
  <c r="C475"/>
  <c r="D475" s="1"/>
  <c r="C187"/>
  <c r="D187" s="1"/>
  <c r="C369"/>
  <c r="D369" s="1"/>
  <c r="C368"/>
  <c r="D368" s="1"/>
  <c r="C13"/>
  <c r="D13" s="1"/>
  <c r="C12"/>
  <c r="D12" s="1"/>
  <c r="C2"/>
  <c r="D2" s="1"/>
  <c r="C11"/>
  <c r="D11" s="1"/>
  <c r="C186"/>
  <c r="D186" s="1"/>
  <c r="C10"/>
  <c r="D10" s="1"/>
  <c r="C185"/>
  <c r="D185" s="1"/>
  <c r="C9"/>
  <c r="D9" s="1"/>
  <c r="C184"/>
  <c r="D184" s="1"/>
  <c r="C8"/>
  <c r="D8" s="1"/>
  <c r="C7"/>
  <c r="D7" s="1"/>
  <c r="C6"/>
  <c r="D6" s="1"/>
  <c r="C5"/>
  <c r="D5" s="1"/>
  <c r="C367"/>
  <c r="D367" s="1"/>
  <c r="C388" i="3"/>
  <c r="D388" s="1"/>
  <c r="C387"/>
  <c r="D387" s="1"/>
  <c r="C386"/>
  <c r="D386" s="1"/>
  <c r="C385"/>
  <c r="D385" s="1"/>
  <c r="C384"/>
  <c r="D384" s="1"/>
  <c r="C383"/>
  <c r="D383" s="1"/>
  <c r="C382"/>
  <c r="D382" s="1"/>
  <c r="C381"/>
  <c r="D381" s="1"/>
  <c r="C380"/>
  <c r="D380" s="1"/>
  <c r="C379"/>
  <c r="D379" s="1"/>
  <c r="C378"/>
  <c r="D378" s="1"/>
  <c r="C377"/>
  <c r="D377" s="1"/>
  <c r="C376"/>
  <c r="D376" s="1"/>
  <c r="C375"/>
  <c r="D375" s="1"/>
  <c r="C374"/>
  <c r="D374" s="1"/>
  <c r="C373"/>
  <c r="D373" s="1"/>
  <c r="C372"/>
  <c r="D372" s="1"/>
  <c r="C371"/>
  <c r="D371" s="1"/>
  <c r="C370"/>
  <c r="D370" s="1"/>
  <c r="C369"/>
  <c r="D369" s="1"/>
  <c r="C368"/>
  <c r="D368" s="1"/>
  <c r="C367"/>
  <c r="D367" s="1"/>
  <c r="C366"/>
  <c r="D366" s="1"/>
  <c r="C365"/>
  <c r="D365" s="1"/>
  <c r="C364"/>
  <c r="D364" s="1"/>
  <c r="C363"/>
  <c r="D363" s="1"/>
  <c r="C362"/>
  <c r="D362" s="1"/>
  <c r="C361"/>
  <c r="D361" s="1"/>
  <c r="C360"/>
  <c r="D360" s="1"/>
  <c r="C359"/>
  <c r="D359" s="1"/>
  <c r="C358"/>
  <c r="D358" s="1"/>
  <c r="C357"/>
  <c r="D357" s="1"/>
  <c r="C356"/>
  <c r="D356" s="1"/>
  <c r="C355"/>
  <c r="D355" s="1"/>
  <c r="C354"/>
  <c r="D354" s="1"/>
  <c r="C353"/>
  <c r="D353" s="1"/>
  <c r="C352"/>
  <c r="D352" s="1"/>
  <c r="C351"/>
  <c r="D351" s="1"/>
  <c r="C350"/>
  <c r="D350" s="1"/>
  <c r="C349"/>
  <c r="D349" s="1"/>
  <c r="C348"/>
  <c r="D348" s="1"/>
  <c r="C347"/>
  <c r="D347" s="1"/>
  <c r="C346"/>
  <c r="D346" s="1"/>
  <c r="C345"/>
  <c r="D345" s="1"/>
  <c r="C344"/>
  <c r="D344" s="1"/>
  <c r="C343"/>
  <c r="D343" s="1"/>
  <c r="C342"/>
  <c r="D342" s="1"/>
  <c r="C341"/>
  <c r="D341" s="1"/>
  <c r="C340"/>
  <c r="D340" s="1"/>
  <c r="C339"/>
  <c r="D339" s="1"/>
  <c r="C338"/>
  <c r="D338" s="1"/>
  <c r="C337"/>
  <c r="D337" s="1"/>
  <c r="C336"/>
  <c r="D336" s="1"/>
  <c r="C335"/>
  <c r="D335" s="1"/>
  <c r="C334"/>
  <c r="D334" s="1"/>
  <c r="C333"/>
  <c r="D333" s="1"/>
  <c r="C332"/>
  <c r="D332" s="1"/>
  <c r="C331"/>
  <c r="D331" s="1"/>
  <c r="C330"/>
  <c r="D330" s="1"/>
  <c r="C329"/>
  <c r="D329" s="1"/>
  <c r="C328"/>
  <c r="D328" s="1"/>
  <c r="C327"/>
  <c r="D327" s="1"/>
  <c r="C326"/>
  <c r="D326" s="1"/>
  <c r="C325"/>
  <c r="D325" s="1"/>
  <c r="C324"/>
  <c r="D324" s="1"/>
  <c r="C323"/>
  <c r="D323" s="1"/>
  <c r="C322"/>
  <c r="D322" s="1"/>
  <c r="C321"/>
  <c r="D321" s="1"/>
  <c r="C320"/>
  <c r="D320" s="1"/>
  <c r="C319"/>
  <c r="D319" s="1"/>
  <c r="C318"/>
  <c r="D318" s="1"/>
  <c r="C317"/>
  <c r="D317" s="1"/>
  <c r="C316"/>
  <c r="D316" s="1"/>
  <c r="C315"/>
  <c r="D315" s="1"/>
  <c r="C314"/>
  <c r="D314" s="1"/>
  <c r="C313"/>
  <c r="D313" s="1"/>
  <c r="C312"/>
  <c r="D312" s="1"/>
  <c r="C311"/>
  <c r="D311" s="1"/>
  <c r="C310"/>
  <c r="D310" s="1"/>
  <c r="C309"/>
  <c r="D309" s="1"/>
  <c r="C308"/>
  <c r="D308" s="1"/>
  <c r="C307"/>
  <c r="D307" s="1"/>
  <c r="C306"/>
  <c r="D306" s="1"/>
  <c r="C305"/>
  <c r="D305" s="1"/>
  <c r="C304"/>
  <c r="D304" s="1"/>
  <c r="C303"/>
  <c r="D303" s="1"/>
  <c r="C302"/>
  <c r="D302" s="1"/>
  <c r="C301"/>
  <c r="D301" s="1"/>
  <c r="C300"/>
  <c r="D300" s="1"/>
  <c r="C299"/>
  <c r="D299" s="1"/>
  <c r="C298"/>
  <c r="D298" s="1"/>
  <c r="C297"/>
  <c r="D297" s="1"/>
  <c r="C296"/>
  <c r="D296" s="1"/>
  <c r="C295"/>
  <c r="D295" s="1"/>
  <c r="C294"/>
  <c r="D294" s="1"/>
  <c r="C293"/>
  <c r="D293" s="1"/>
  <c r="C292"/>
  <c r="D292" s="1"/>
  <c r="C291"/>
  <c r="D291" s="1"/>
  <c r="C290"/>
  <c r="D290" s="1"/>
  <c r="C289"/>
  <c r="D289" s="1"/>
  <c r="C288"/>
  <c r="D288" s="1"/>
  <c r="C287"/>
  <c r="D287" s="1"/>
  <c r="C286"/>
  <c r="D286" s="1"/>
  <c r="C285"/>
  <c r="D285" s="1"/>
  <c r="C284"/>
  <c r="D284" s="1"/>
  <c r="C283"/>
  <c r="D283" s="1"/>
  <c r="C282"/>
  <c r="D282" s="1"/>
  <c r="C281"/>
  <c r="D281" s="1"/>
  <c r="C280"/>
  <c r="D280" s="1"/>
  <c r="C279"/>
  <c r="D279" s="1"/>
  <c r="C278"/>
  <c r="D278" s="1"/>
  <c r="C277"/>
  <c r="D277" s="1"/>
  <c r="C276"/>
  <c r="D276" s="1"/>
  <c r="C275"/>
  <c r="D275" s="1"/>
  <c r="C274"/>
  <c r="D274" s="1"/>
  <c r="C273"/>
  <c r="D273" s="1"/>
  <c r="C272"/>
  <c r="D272" s="1"/>
  <c r="C271"/>
  <c r="D271" s="1"/>
  <c r="C270"/>
  <c r="D270" s="1"/>
  <c r="C269"/>
  <c r="D269" s="1"/>
  <c r="C268"/>
  <c r="D268" s="1"/>
  <c r="C267"/>
  <c r="D267" s="1"/>
  <c r="C266"/>
  <c r="D266" s="1"/>
  <c r="C265"/>
  <c r="D265" s="1"/>
  <c r="C264"/>
  <c r="D264" s="1"/>
  <c r="C263"/>
  <c r="D263" s="1"/>
  <c r="C262"/>
  <c r="D262" s="1"/>
  <c r="C261"/>
  <c r="D261" s="1"/>
  <c r="C260"/>
  <c r="D260" s="1"/>
  <c r="C259"/>
  <c r="D259" s="1"/>
  <c r="C258"/>
  <c r="D258" s="1"/>
  <c r="C257"/>
  <c r="D257" s="1"/>
  <c r="C256"/>
  <c r="D256" s="1"/>
  <c r="C255"/>
  <c r="D255" s="1"/>
  <c r="C254"/>
  <c r="D254" s="1"/>
  <c r="C253"/>
  <c r="D253" s="1"/>
  <c r="C252"/>
  <c r="D252" s="1"/>
  <c r="C251"/>
  <c r="D251" s="1"/>
  <c r="C250"/>
  <c r="D250" s="1"/>
  <c r="C249"/>
  <c r="D249" s="1"/>
  <c r="C248"/>
  <c r="D248" s="1"/>
  <c r="C247"/>
  <c r="D247" s="1"/>
  <c r="C246"/>
  <c r="D246" s="1"/>
  <c r="C245"/>
  <c r="D245" s="1"/>
  <c r="C244"/>
  <c r="D244" s="1"/>
  <c r="C243"/>
  <c r="D243" s="1"/>
  <c r="C242"/>
  <c r="D242" s="1"/>
  <c r="C241"/>
  <c r="D241" s="1"/>
  <c r="C240"/>
  <c r="D240" s="1"/>
  <c r="C239"/>
  <c r="D239" s="1"/>
  <c r="C238"/>
  <c r="D238" s="1"/>
  <c r="C237"/>
  <c r="D237" s="1"/>
  <c r="C236"/>
  <c r="D236" s="1"/>
  <c r="C235"/>
  <c r="D235" s="1"/>
  <c r="C234"/>
  <c r="D234" s="1"/>
  <c r="C233"/>
  <c r="D233" s="1"/>
  <c r="C232"/>
  <c r="D232" s="1"/>
  <c r="C231"/>
  <c r="D231" s="1"/>
  <c r="C230"/>
  <c r="D230" s="1"/>
  <c r="C229"/>
  <c r="D229" s="1"/>
  <c r="C228"/>
  <c r="D228" s="1"/>
  <c r="C227"/>
  <c r="D227" s="1"/>
  <c r="C226"/>
  <c r="D226" s="1"/>
  <c r="C225"/>
  <c r="D225" s="1"/>
  <c r="C224"/>
  <c r="D224" s="1"/>
  <c r="C223"/>
  <c r="D223" s="1"/>
  <c r="C222"/>
  <c r="D222" s="1"/>
  <c r="C221"/>
  <c r="D221" s="1"/>
  <c r="C220"/>
  <c r="D220" s="1"/>
  <c r="C219"/>
  <c r="D219" s="1"/>
  <c r="C218"/>
  <c r="D218" s="1"/>
  <c r="C217"/>
  <c r="D217" s="1"/>
  <c r="C216"/>
  <c r="D216" s="1"/>
  <c r="C215"/>
  <c r="D215" s="1"/>
  <c r="C214"/>
  <c r="D214" s="1"/>
  <c r="C213"/>
  <c r="D213" s="1"/>
  <c r="C212"/>
  <c r="D212" s="1"/>
  <c r="C211"/>
  <c r="D211" s="1"/>
  <c r="C210"/>
  <c r="D210" s="1"/>
  <c r="C209"/>
  <c r="D209" s="1"/>
  <c r="C208"/>
  <c r="D208" s="1"/>
  <c r="C207"/>
  <c r="D207" s="1"/>
  <c r="C206"/>
  <c r="D206" s="1"/>
  <c r="C205"/>
  <c r="D205" s="1"/>
  <c r="C204"/>
  <c r="D204" s="1"/>
  <c r="C203"/>
  <c r="D203" s="1"/>
  <c r="C202"/>
  <c r="D202" s="1"/>
  <c r="C201"/>
  <c r="D201" s="1"/>
  <c r="C200"/>
  <c r="D200" s="1"/>
  <c r="C199"/>
  <c r="D199" s="1"/>
  <c r="C198"/>
  <c r="D198" s="1"/>
  <c r="C197"/>
  <c r="D197" s="1"/>
  <c r="C196"/>
  <c r="D196" s="1"/>
  <c r="C195"/>
  <c r="D195" s="1"/>
  <c r="C194"/>
  <c r="D194" s="1"/>
  <c r="C193"/>
  <c r="D193" s="1"/>
  <c r="C192"/>
  <c r="D192" s="1"/>
  <c r="C191"/>
  <c r="D191" s="1"/>
  <c r="C190"/>
  <c r="D190" s="1"/>
  <c r="C189"/>
  <c r="D189" s="1"/>
  <c r="C188"/>
  <c r="D188" s="1"/>
  <c r="C187"/>
  <c r="D187" s="1"/>
  <c r="C186"/>
  <c r="D186" s="1"/>
  <c r="C185"/>
  <c r="D185" s="1"/>
  <c r="C184"/>
  <c r="D184" s="1"/>
  <c r="C183"/>
  <c r="D183" s="1"/>
  <c r="C182"/>
  <c r="D182" s="1"/>
  <c r="C181"/>
  <c r="D181" s="1"/>
  <c r="C180"/>
  <c r="D180" s="1"/>
  <c r="C179"/>
  <c r="D179" s="1"/>
  <c r="C178"/>
  <c r="D178" s="1"/>
  <c r="C177"/>
  <c r="D177" s="1"/>
  <c r="C176"/>
  <c r="D176" s="1"/>
  <c r="C175"/>
  <c r="D175" s="1"/>
  <c r="C174"/>
  <c r="D174" s="1"/>
  <c r="C173"/>
  <c r="D173" s="1"/>
  <c r="C172"/>
  <c r="D172" s="1"/>
  <c r="C171"/>
  <c r="D171" s="1"/>
  <c r="C170"/>
  <c r="D170" s="1"/>
  <c r="C169"/>
  <c r="D169" s="1"/>
  <c r="C168"/>
  <c r="D168" s="1"/>
  <c r="C167"/>
  <c r="D167" s="1"/>
  <c r="C166"/>
  <c r="D166" s="1"/>
  <c r="C165"/>
  <c r="D165" s="1"/>
  <c r="C164"/>
  <c r="D164" s="1"/>
  <c r="C163"/>
  <c r="D163" s="1"/>
  <c r="C162"/>
  <c r="D162" s="1"/>
  <c r="C161"/>
  <c r="D161" s="1"/>
  <c r="C160"/>
  <c r="D160" s="1"/>
  <c r="C159"/>
  <c r="D159" s="1"/>
  <c r="C158"/>
  <c r="D158" s="1"/>
  <c r="C157"/>
  <c r="D157" s="1"/>
  <c r="C156"/>
  <c r="D156" s="1"/>
  <c r="C155"/>
  <c r="D155" s="1"/>
  <c r="C154"/>
  <c r="D154" s="1"/>
  <c r="C153"/>
  <c r="D153" s="1"/>
  <c r="C152"/>
  <c r="D152" s="1"/>
  <c r="C151"/>
  <c r="D151" s="1"/>
  <c r="C150"/>
  <c r="D150" s="1"/>
  <c r="C149"/>
  <c r="D149" s="1"/>
  <c r="C148"/>
  <c r="D148" s="1"/>
  <c r="C147"/>
  <c r="D147" s="1"/>
  <c r="C146"/>
  <c r="D146" s="1"/>
  <c r="C145"/>
  <c r="D145" s="1"/>
  <c r="C144"/>
  <c r="D144" s="1"/>
  <c r="C143"/>
  <c r="D143" s="1"/>
  <c r="C142"/>
  <c r="D142" s="1"/>
  <c r="C141"/>
  <c r="D141" s="1"/>
  <c r="C140"/>
  <c r="D140" s="1"/>
  <c r="C139"/>
  <c r="D139" s="1"/>
  <c r="C138"/>
  <c r="D138" s="1"/>
  <c r="C137"/>
  <c r="D137" s="1"/>
  <c r="C136"/>
  <c r="D136" s="1"/>
  <c r="C135"/>
  <c r="D135" s="1"/>
  <c r="C134"/>
  <c r="D134" s="1"/>
  <c r="C133"/>
  <c r="D133" s="1"/>
  <c r="C132"/>
  <c r="D132" s="1"/>
  <c r="C131"/>
  <c r="D131" s="1"/>
  <c r="C130"/>
  <c r="D130" s="1"/>
  <c r="C129"/>
  <c r="D129" s="1"/>
  <c r="C128"/>
  <c r="D128" s="1"/>
  <c r="C127"/>
  <c r="D127" s="1"/>
  <c r="C126"/>
  <c r="D126" s="1"/>
  <c r="C125"/>
  <c r="D125" s="1"/>
  <c r="C124"/>
  <c r="D124" s="1"/>
  <c r="C123"/>
  <c r="D123" s="1"/>
  <c r="C122"/>
  <c r="D122" s="1"/>
  <c r="C121"/>
  <c r="D121" s="1"/>
  <c r="C120"/>
  <c r="D120" s="1"/>
  <c r="C119"/>
  <c r="D119" s="1"/>
  <c r="F14" i="14"/>
  <c r="F14" i="13"/>
  <c r="F14" i="12"/>
  <c r="F14" i="11"/>
  <c r="F14" i="10"/>
  <c r="F14" i="9"/>
  <c r="F14" i="8"/>
  <c r="F14" i="7"/>
  <c r="F14" i="6"/>
  <c r="F14" i="5"/>
  <c r="F14" i="4"/>
  <c r="B30" i="15"/>
  <c r="B31"/>
  <c r="B32"/>
  <c r="B33"/>
  <c r="B34"/>
  <c r="B35"/>
  <c r="B36"/>
  <c r="B37"/>
  <c r="B38"/>
  <c r="B39"/>
  <c r="B40"/>
  <c r="B29"/>
  <c r="B20"/>
  <c r="B41" s="1"/>
  <c r="K405" i="4" l="1"/>
  <c r="J406"/>
  <c r="K392" i="5"/>
  <c r="J393"/>
  <c r="K395" i="6"/>
  <c r="J396"/>
  <c r="K445" i="7"/>
  <c r="J446"/>
  <c r="K393"/>
  <c r="J394"/>
  <c r="K394" i="8"/>
  <c r="J395"/>
  <c r="K522" i="9"/>
  <c r="J523"/>
  <c r="K393"/>
  <c r="J394"/>
  <c r="K393" i="12"/>
  <c r="J394"/>
  <c r="K402" i="10"/>
  <c r="J403"/>
  <c r="G47" i="34"/>
  <c r="F47" i="30"/>
  <c r="G47"/>
  <c r="H63" i="29"/>
  <c r="E63" i="24"/>
  <c r="G14" i="14"/>
  <c r="H14" s="1"/>
  <c r="M33" i="17"/>
  <c r="B13" i="35" s="1"/>
  <c r="G14" i="13"/>
  <c r="H14" s="1"/>
  <c r="M32" i="17"/>
  <c r="B12" i="35" s="1"/>
  <c r="G14" i="12"/>
  <c r="H14" s="1"/>
  <c r="M31" i="17"/>
  <c r="B11" i="35" s="1"/>
  <c r="G14" i="11"/>
  <c r="H14" s="1"/>
  <c r="M30" i="17"/>
  <c r="B10" i="35" s="1"/>
  <c r="G14" i="10"/>
  <c r="H14" s="1"/>
  <c r="M29" i="17"/>
  <c r="B9" i="35" s="1"/>
  <c r="G14" i="9"/>
  <c r="H14" s="1"/>
  <c r="M28" i="17"/>
  <c r="B8" i="35" s="1"/>
  <c r="G14" i="8"/>
  <c r="H14" s="1"/>
  <c r="M27" i="17"/>
  <c r="B7" i="35" s="1"/>
  <c r="G14" i="7"/>
  <c r="H14" s="1"/>
  <c r="M26" i="17"/>
  <c r="B6" i="35" s="1"/>
  <c r="G14" i="6"/>
  <c r="H14" s="1"/>
  <c r="M25" i="17"/>
  <c r="B5" i="35" s="1"/>
  <c r="G14" i="5"/>
  <c r="H14" s="1"/>
  <c r="M24" i="17"/>
  <c r="B4" i="35" s="1"/>
  <c r="G14" i="4"/>
  <c r="H14" s="1"/>
  <c r="M23" i="17"/>
  <c r="B3" i="35" s="1"/>
  <c r="E11" i="14"/>
  <c r="E9"/>
  <c r="E7"/>
  <c r="E5"/>
  <c r="E3"/>
  <c r="E10"/>
  <c r="E8"/>
  <c r="E6"/>
  <c r="E4"/>
  <c r="E2"/>
  <c r="E11" i="13"/>
  <c r="E9"/>
  <c r="E7"/>
  <c r="E5"/>
  <c r="E3"/>
  <c r="E10"/>
  <c r="E8"/>
  <c r="E6"/>
  <c r="E4"/>
  <c r="E2"/>
  <c r="E11" i="12"/>
  <c r="E9"/>
  <c r="E7"/>
  <c r="E5"/>
  <c r="E3"/>
  <c r="E10"/>
  <c r="E8"/>
  <c r="E6"/>
  <c r="E4"/>
  <c r="E2"/>
  <c r="E11" i="11"/>
  <c r="E9"/>
  <c r="E7"/>
  <c r="E5"/>
  <c r="E3"/>
  <c r="E10"/>
  <c r="E8"/>
  <c r="E6"/>
  <c r="E4"/>
  <c r="E2"/>
  <c r="E11" i="10"/>
  <c r="E9"/>
  <c r="E7"/>
  <c r="E5"/>
  <c r="E3"/>
  <c r="E10"/>
  <c r="E8"/>
  <c r="E6"/>
  <c r="E4"/>
  <c r="E2"/>
  <c r="E11" i="9"/>
  <c r="E9"/>
  <c r="E7"/>
  <c r="E5"/>
  <c r="E3"/>
  <c r="E10"/>
  <c r="E8"/>
  <c r="E6"/>
  <c r="E4"/>
  <c r="E2"/>
  <c r="E11" i="8"/>
  <c r="E9"/>
  <c r="E7"/>
  <c r="E5"/>
  <c r="E3"/>
  <c r="E10"/>
  <c r="E8"/>
  <c r="E6"/>
  <c r="E4"/>
  <c r="E2"/>
  <c r="E11" i="7"/>
  <c r="E9"/>
  <c r="E7"/>
  <c r="E5"/>
  <c r="E3"/>
  <c r="E10"/>
  <c r="E8"/>
  <c r="E6"/>
  <c r="E4"/>
  <c r="E2"/>
  <c r="E11" i="6"/>
  <c r="E9"/>
  <c r="E7"/>
  <c r="E5"/>
  <c r="E3"/>
  <c r="E10"/>
  <c r="E8"/>
  <c r="E6"/>
  <c r="E4"/>
  <c r="E2"/>
  <c r="E11" i="5"/>
  <c r="E9"/>
  <c r="E7"/>
  <c r="E5"/>
  <c r="E3"/>
  <c r="E10"/>
  <c r="E8"/>
  <c r="E6"/>
  <c r="E4"/>
  <c r="E2"/>
  <c r="E11" i="4"/>
  <c r="E9"/>
  <c r="E7"/>
  <c r="E5"/>
  <c r="E3"/>
  <c r="E10"/>
  <c r="E8"/>
  <c r="E6"/>
  <c r="E4"/>
  <c r="E2"/>
  <c r="K406" l="1"/>
  <c r="J407"/>
  <c r="K393" i="5"/>
  <c r="J394"/>
  <c r="K396" i="6"/>
  <c r="J397"/>
  <c r="K446" i="7"/>
  <c r="J447"/>
  <c r="K394"/>
  <c r="J395"/>
  <c r="K395" i="8"/>
  <c r="J396"/>
  <c r="K523" i="9"/>
  <c r="J524"/>
  <c r="K394"/>
  <c r="J395"/>
  <c r="K394" i="12"/>
  <c r="J395"/>
  <c r="K403" i="10"/>
  <c r="J404"/>
  <c r="H47" i="34"/>
  <c r="H47" i="30"/>
  <c r="I63" i="29"/>
  <c r="F63" i="24"/>
  <c r="F4" i="14"/>
  <c r="G4"/>
  <c r="F8"/>
  <c r="G8"/>
  <c r="G3"/>
  <c r="F3"/>
  <c r="G7"/>
  <c r="F7"/>
  <c r="G11"/>
  <c r="F11"/>
  <c r="F2"/>
  <c r="G2"/>
  <c r="F6"/>
  <c r="G6"/>
  <c r="F10"/>
  <c r="G10"/>
  <c r="G5"/>
  <c r="F5"/>
  <c r="G9"/>
  <c r="F9"/>
  <c r="F4" i="13"/>
  <c r="G4"/>
  <c r="F8"/>
  <c r="G8"/>
  <c r="G3"/>
  <c r="F3"/>
  <c r="G7"/>
  <c r="F7"/>
  <c r="G11"/>
  <c r="F11"/>
  <c r="F2"/>
  <c r="G2"/>
  <c r="F6"/>
  <c r="G6"/>
  <c r="F10"/>
  <c r="G10"/>
  <c r="G5"/>
  <c r="F5"/>
  <c r="G9"/>
  <c r="F9"/>
  <c r="F4" i="12"/>
  <c r="G4"/>
  <c r="F8"/>
  <c r="G8"/>
  <c r="G3"/>
  <c r="F3"/>
  <c r="G7"/>
  <c r="F7"/>
  <c r="G11"/>
  <c r="F11"/>
  <c r="F2"/>
  <c r="G2"/>
  <c r="F6"/>
  <c r="G6"/>
  <c r="F10"/>
  <c r="G10"/>
  <c r="G5"/>
  <c r="F5"/>
  <c r="G9"/>
  <c r="F9"/>
  <c r="F4" i="11"/>
  <c r="G4"/>
  <c r="F8"/>
  <c r="G8"/>
  <c r="G3"/>
  <c r="F3"/>
  <c r="G7"/>
  <c r="F7"/>
  <c r="G11"/>
  <c r="F11"/>
  <c r="F2"/>
  <c r="G2"/>
  <c r="F6"/>
  <c r="G6"/>
  <c r="F10"/>
  <c r="G10"/>
  <c r="G5"/>
  <c r="F5"/>
  <c r="G9"/>
  <c r="F9"/>
  <c r="F4" i="10"/>
  <c r="G4"/>
  <c r="F8"/>
  <c r="G8"/>
  <c r="G3"/>
  <c r="F3"/>
  <c r="G7"/>
  <c r="F7"/>
  <c r="G11"/>
  <c r="F11"/>
  <c r="F2"/>
  <c r="G2"/>
  <c r="F6"/>
  <c r="G6"/>
  <c r="F10"/>
  <c r="G10"/>
  <c r="G5"/>
  <c r="F5"/>
  <c r="G9"/>
  <c r="F9"/>
  <c r="F4" i="9"/>
  <c r="G4"/>
  <c r="F8"/>
  <c r="G8"/>
  <c r="G3"/>
  <c r="F3"/>
  <c r="G7"/>
  <c r="F7"/>
  <c r="G11"/>
  <c r="F11"/>
  <c r="F2"/>
  <c r="G2"/>
  <c r="F6"/>
  <c r="G6"/>
  <c r="F10"/>
  <c r="G10"/>
  <c r="G5"/>
  <c r="F5"/>
  <c r="G9"/>
  <c r="F9"/>
  <c r="F4" i="8"/>
  <c r="G4"/>
  <c r="F8"/>
  <c r="G8"/>
  <c r="G3"/>
  <c r="F3"/>
  <c r="G7"/>
  <c r="F7"/>
  <c r="G11"/>
  <c r="F11"/>
  <c r="F2"/>
  <c r="G2"/>
  <c r="F6"/>
  <c r="G6"/>
  <c r="F10"/>
  <c r="G10"/>
  <c r="G5"/>
  <c r="F5"/>
  <c r="G9"/>
  <c r="F9"/>
  <c r="F4" i="7"/>
  <c r="G4"/>
  <c r="F8"/>
  <c r="G8"/>
  <c r="G3"/>
  <c r="F3"/>
  <c r="G7"/>
  <c r="F7"/>
  <c r="G11"/>
  <c r="F11"/>
  <c r="F2"/>
  <c r="G2"/>
  <c r="F6"/>
  <c r="G6"/>
  <c r="F10"/>
  <c r="G10"/>
  <c r="G5"/>
  <c r="F5"/>
  <c r="G9"/>
  <c r="F9"/>
  <c r="F4" i="6"/>
  <c r="G4"/>
  <c r="F8"/>
  <c r="G8"/>
  <c r="G3"/>
  <c r="F3"/>
  <c r="G7"/>
  <c r="F7"/>
  <c r="G11"/>
  <c r="F11"/>
  <c r="F2"/>
  <c r="G2"/>
  <c r="F6"/>
  <c r="G6"/>
  <c r="F10"/>
  <c r="G10"/>
  <c r="G5"/>
  <c r="F5"/>
  <c r="G9"/>
  <c r="F9"/>
  <c r="F4" i="5"/>
  <c r="G4"/>
  <c r="F8"/>
  <c r="G8"/>
  <c r="G3"/>
  <c r="F3"/>
  <c r="G7"/>
  <c r="F7"/>
  <c r="G11"/>
  <c r="F11"/>
  <c r="F2"/>
  <c r="G2"/>
  <c r="F6"/>
  <c r="G6"/>
  <c r="F10"/>
  <c r="G10"/>
  <c r="G5"/>
  <c r="F5"/>
  <c r="G9"/>
  <c r="F9"/>
  <c r="G11" i="4"/>
  <c r="F11"/>
  <c r="F4"/>
  <c r="G4"/>
  <c r="F8"/>
  <c r="G8"/>
  <c r="G3"/>
  <c r="F3"/>
  <c r="G7"/>
  <c r="F7"/>
  <c r="F2"/>
  <c r="G2"/>
  <c r="F6"/>
  <c r="G6"/>
  <c r="F10"/>
  <c r="G10"/>
  <c r="G5"/>
  <c r="F5"/>
  <c r="G9"/>
  <c r="F9"/>
  <c r="K407" l="1"/>
  <c r="J408"/>
  <c r="K394" i="5"/>
  <c r="J395"/>
  <c r="K397" i="6"/>
  <c r="J398"/>
  <c r="K447" i="7"/>
  <c r="J448"/>
  <c r="K395"/>
  <c r="J396"/>
  <c r="K396" i="8"/>
  <c r="J397"/>
  <c r="K524" i="9"/>
  <c r="J525"/>
  <c r="K395"/>
  <c r="J396"/>
  <c r="K395" i="12"/>
  <c r="J396"/>
  <c r="K404" i="10"/>
  <c r="J405"/>
  <c r="J19" i="36"/>
  <c r="J33" s="1"/>
  <c r="K19" i="34"/>
  <c r="K44" s="1"/>
  <c r="K19" i="33"/>
  <c r="K44" s="1"/>
  <c r="K19" i="31"/>
  <c r="K44" s="1"/>
  <c r="K19" i="29"/>
  <c r="K44" s="1"/>
  <c r="K19" i="27"/>
  <c r="K44" s="1"/>
  <c r="K19" i="25"/>
  <c r="K44" s="1"/>
  <c r="K19" i="24"/>
  <c r="K44" s="1"/>
  <c r="K19" i="22"/>
  <c r="K44" s="1"/>
  <c r="K19" i="32"/>
  <c r="K44" s="1"/>
  <c r="K19" i="30"/>
  <c r="K44" s="1"/>
  <c r="K19" i="28"/>
  <c r="K44" s="1"/>
  <c r="K19" i="26"/>
  <c r="K44" s="1"/>
  <c r="K19" i="23"/>
  <c r="K44" s="1"/>
  <c r="F19" i="36"/>
  <c r="F33" s="1"/>
  <c r="G19" i="34"/>
  <c r="G44" s="1"/>
  <c r="G19" i="33"/>
  <c r="G44" s="1"/>
  <c r="G19" i="31"/>
  <c r="G44" s="1"/>
  <c r="G19" i="29"/>
  <c r="G44" s="1"/>
  <c r="G19" i="27"/>
  <c r="G44" s="1"/>
  <c r="G19" i="25"/>
  <c r="G44" s="1"/>
  <c r="G19" i="24"/>
  <c r="G44" s="1"/>
  <c r="G19" i="22"/>
  <c r="G44" s="1"/>
  <c r="G19" i="32"/>
  <c r="G44" s="1"/>
  <c r="G19" i="30"/>
  <c r="G44" s="1"/>
  <c r="G19" i="28"/>
  <c r="G44" s="1"/>
  <c r="G19" i="26"/>
  <c r="G44" s="1"/>
  <c r="G19" i="23"/>
  <c r="G44" s="1"/>
  <c r="B19" i="36"/>
  <c r="C19" i="34"/>
  <c r="C19" i="33"/>
  <c r="C19" i="31"/>
  <c r="C19" i="29"/>
  <c r="C19" i="27"/>
  <c r="C19" i="25"/>
  <c r="C19" i="24"/>
  <c r="C19" i="22"/>
  <c r="C19" i="32"/>
  <c r="C19" i="30"/>
  <c r="C19" i="28"/>
  <c r="C19" i="26"/>
  <c r="C19" i="23"/>
  <c r="H19" i="36"/>
  <c r="H33" s="1"/>
  <c r="I19" i="34"/>
  <c r="I44" s="1"/>
  <c r="I19" i="33"/>
  <c r="I44" s="1"/>
  <c r="I19" i="31"/>
  <c r="I44" s="1"/>
  <c r="I19" i="29"/>
  <c r="I44" s="1"/>
  <c r="I19" i="27"/>
  <c r="I44" s="1"/>
  <c r="I19" i="25"/>
  <c r="I44" s="1"/>
  <c r="I19" i="24"/>
  <c r="I44" s="1"/>
  <c r="I19" i="22"/>
  <c r="I44" s="1"/>
  <c r="I19" i="32"/>
  <c r="I44" s="1"/>
  <c r="I19" i="30"/>
  <c r="I44" s="1"/>
  <c r="I19" i="28"/>
  <c r="I44" s="1"/>
  <c r="I19" i="26"/>
  <c r="I44" s="1"/>
  <c r="I19" i="23"/>
  <c r="I44" s="1"/>
  <c r="D19" i="36"/>
  <c r="D33" s="1"/>
  <c r="E19" i="34"/>
  <c r="E44" s="1"/>
  <c r="E19" i="33"/>
  <c r="E44" s="1"/>
  <c r="E19" i="31"/>
  <c r="E44" s="1"/>
  <c r="E19" i="29"/>
  <c r="E44" s="1"/>
  <c r="E19" i="27"/>
  <c r="E44" s="1"/>
  <c r="E19" i="25"/>
  <c r="E44" s="1"/>
  <c r="E19" i="24"/>
  <c r="E44" s="1"/>
  <c r="E19" i="22"/>
  <c r="E44" s="1"/>
  <c r="E19" i="32"/>
  <c r="E44" s="1"/>
  <c r="E19" i="30"/>
  <c r="E44" s="1"/>
  <c r="E19" i="28"/>
  <c r="E44" s="1"/>
  <c r="E19" i="26"/>
  <c r="E44" s="1"/>
  <c r="E19" i="23"/>
  <c r="E44" s="1"/>
  <c r="I19" i="36"/>
  <c r="I33" s="1"/>
  <c r="J19" i="32"/>
  <c r="J44" s="1"/>
  <c r="J19" i="30"/>
  <c r="J44" s="1"/>
  <c r="J19" i="28"/>
  <c r="J44" s="1"/>
  <c r="J19" i="26"/>
  <c r="J44" s="1"/>
  <c r="J19" i="23"/>
  <c r="J44" s="1"/>
  <c r="J19" i="34"/>
  <c r="J44" s="1"/>
  <c r="J19" i="33"/>
  <c r="J44" s="1"/>
  <c r="J19" i="31"/>
  <c r="J44" s="1"/>
  <c r="J19" i="29"/>
  <c r="J44" s="1"/>
  <c r="J19" i="27"/>
  <c r="J44" s="1"/>
  <c r="J19" i="25"/>
  <c r="J44" s="1"/>
  <c r="J19" i="24"/>
  <c r="J44" s="1"/>
  <c r="J19" i="22"/>
  <c r="J44" s="1"/>
  <c r="E19" i="36"/>
  <c r="E33" s="1"/>
  <c r="F19" i="32"/>
  <c r="F44" s="1"/>
  <c r="F19" i="30"/>
  <c r="F44" s="1"/>
  <c r="F19" i="28"/>
  <c r="F44" s="1"/>
  <c r="F19" i="26"/>
  <c r="F44" s="1"/>
  <c r="F19" i="23"/>
  <c r="F44" s="1"/>
  <c r="F19" i="34"/>
  <c r="F44" s="1"/>
  <c r="F19" i="33"/>
  <c r="F44" s="1"/>
  <c r="F19" i="31"/>
  <c r="F44" s="1"/>
  <c r="F19" i="29"/>
  <c r="F44" s="1"/>
  <c r="F19" i="27"/>
  <c r="F44" s="1"/>
  <c r="F19" i="25"/>
  <c r="F44" s="1"/>
  <c r="F19" i="24"/>
  <c r="F44" s="1"/>
  <c r="F76" s="1"/>
  <c r="F19" i="22"/>
  <c r="F44" s="1"/>
  <c r="K19" i="36"/>
  <c r="K33" s="1"/>
  <c r="L19" i="32"/>
  <c r="L19" i="30"/>
  <c r="L19" i="28"/>
  <c r="L19" i="26"/>
  <c r="L19" i="23"/>
  <c r="L19" i="34"/>
  <c r="L19" i="33"/>
  <c r="L19" i="31"/>
  <c r="L19" i="29"/>
  <c r="L19" i="27"/>
  <c r="L19" i="25"/>
  <c r="L19" i="24"/>
  <c r="L19" i="22"/>
  <c r="G19" i="36"/>
  <c r="G33" s="1"/>
  <c r="H19" i="32"/>
  <c r="H44" s="1"/>
  <c r="H19" i="30"/>
  <c r="H44" s="1"/>
  <c r="H60" s="1"/>
  <c r="H19" i="28"/>
  <c r="H44" s="1"/>
  <c r="H19" i="26"/>
  <c r="H44" s="1"/>
  <c r="H19" i="23"/>
  <c r="H44" s="1"/>
  <c r="H19" i="34"/>
  <c r="H44" s="1"/>
  <c r="H60" s="1"/>
  <c r="H19" i="33"/>
  <c r="H44" s="1"/>
  <c r="H19" i="31"/>
  <c r="H44" s="1"/>
  <c r="H19" i="29"/>
  <c r="H44" s="1"/>
  <c r="H19" i="27"/>
  <c r="H44" s="1"/>
  <c r="H19" i="25"/>
  <c r="H44" s="1"/>
  <c r="H19" i="24"/>
  <c r="H44" s="1"/>
  <c r="H19" i="22"/>
  <c r="H44" s="1"/>
  <c r="C19" i="36"/>
  <c r="C33" s="1"/>
  <c r="D19" i="32"/>
  <c r="D44" s="1"/>
  <c r="D19" i="30"/>
  <c r="D44" s="1"/>
  <c r="D19" i="28"/>
  <c r="D44" s="1"/>
  <c r="D19" i="26"/>
  <c r="D44" s="1"/>
  <c r="D19" i="23"/>
  <c r="D44" s="1"/>
  <c r="D19" i="34"/>
  <c r="D44" s="1"/>
  <c r="D19" i="33"/>
  <c r="D44" s="1"/>
  <c r="D19" i="31"/>
  <c r="D44" s="1"/>
  <c r="D19" i="29"/>
  <c r="D44" s="1"/>
  <c r="D19" i="27"/>
  <c r="D44" s="1"/>
  <c r="D19" i="25"/>
  <c r="D44" s="1"/>
  <c r="D19" i="24"/>
  <c r="D44" s="1"/>
  <c r="D19" i="22"/>
  <c r="D44" s="1"/>
  <c r="J18" i="36"/>
  <c r="J32" s="1"/>
  <c r="K18" i="32"/>
  <c r="K43" s="1"/>
  <c r="K18" i="30"/>
  <c r="K43" s="1"/>
  <c r="K18" i="28"/>
  <c r="K43" s="1"/>
  <c r="K18" i="26"/>
  <c r="K43" s="1"/>
  <c r="K18" i="23"/>
  <c r="K43" s="1"/>
  <c r="K18" i="22"/>
  <c r="K43" s="1"/>
  <c r="K18" i="34"/>
  <c r="K43" s="1"/>
  <c r="K18" i="33"/>
  <c r="K43" s="1"/>
  <c r="K18" i="31"/>
  <c r="K43" s="1"/>
  <c r="K18" i="29"/>
  <c r="K43" s="1"/>
  <c r="K18" i="27"/>
  <c r="K43" s="1"/>
  <c r="K18" i="25"/>
  <c r="K43" s="1"/>
  <c r="K18" i="24"/>
  <c r="K43" s="1"/>
  <c r="F18" i="36"/>
  <c r="F32" s="1"/>
  <c r="G18" i="32"/>
  <c r="G43" s="1"/>
  <c r="G18" i="30"/>
  <c r="G43" s="1"/>
  <c r="G18" i="28"/>
  <c r="G43" s="1"/>
  <c r="G18" i="26"/>
  <c r="G43" s="1"/>
  <c r="G18" i="23"/>
  <c r="G43" s="1"/>
  <c r="G18" i="22"/>
  <c r="G43" s="1"/>
  <c r="G18" i="34"/>
  <c r="G43" s="1"/>
  <c r="G18" i="33"/>
  <c r="G43" s="1"/>
  <c r="G18" i="31"/>
  <c r="G43" s="1"/>
  <c r="G18" i="29"/>
  <c r="G43" s="1"/>
  <c r="G18" i="27"/>
  <c r="G43" s="1"/>
  <c r="G18" i="25"/>
  <c r="G43" s="1"/>
  <c r="G18" i="24"/>
  <c r="G43" s="1"/>
  <c r="B18" i="36"/>
  <c r="C18" i="32"/>
  <c r="C18" i="30"/>
  <c r="C18" i="28"/>
  <c r="C18" i="26"/>
  <c r="C18" i="23"/>
  <c r="C18" i="22"/>
  <c r="C18" i="34"/>
  <c r="C18" i="33"/>
  <c r="C18" i="31"/>
  <c r="C18" i="29"/>
  <c r="C18" i="27"/>
  <c r="C18" i="25"/>
  <c r="C18" i="24"/>
  <c r="H18" i="36"/>
  <c r="H32" s="1"/>
  <c r="I18" i="32"/>
  <c r="I43" s="1"/>
  <c r="I18" i="30"/>
  <c r="I43" s="1"/>
  <c r="I18" i="28"/>
  <c r="I43" s="1"/>
  <c r="I18" i="26"/>
  <c r="I43" s="1"/>
  <c r="I18" i="23"/>
  <c r="I43" s="1"/>
  <c r="I18" i="22"/>
  <c r="I43" s="1"/>
  <c r="I18" i="34"/>
  <c r="I43" s="1"/>
  <c r="I18" i="33"/>
  <c r="I43" s="1"/>
  <c r="I18" i="31"/>
  <c r="I43" s="1"/>
  <c r="I18" i="29"/>
  <c r="I43" s="1"/>
  <c r="I75" s="1"/>
  <c r="I18" i="27"/>
  <c r="I43" s="1"/>
  <c r="I18" i="25"/>
  <c r="I43" s="1"/>
  <c r="I18" i="24"/>
  <c r="I43" s="1"/>
  <c r="D18" i="36"/>
  <c r="D32" s="1"/>
  <c r="E18" i="32"/>
  <c r="E43" s="1"/>
  <c r="E18" i="30"/>
  <c r="E43" s="1"/>
  <c r="E18" i="28"/>
  <c r="E43" s="1"/>
  <c r="E18" i="26"/>
  <c r="E43" s="1"/>
  <c r="E18" i="23"/>
  <c r="E43" s="1"/>
  <c r="E18" i="22"/>
  <c r="E43" s="1"/>
  <c r="E18" i="34"/>
  <c r="E43" s="1"/>
  <c r="E18" i="33"/>
  <c r="E43" s="1"/>
  <c r="E18" i="31"/>
  <c r="E43" s="1"/>
  <c r="E18" i="29"/>
  <c r="E43" s="1"/>
  <c r="E18" i="27"/>
  <c r="E43" s="1"/>
  <c r="E18" i="25"/>
  <c r="E43" s="1"/>
  <c r="E18" i="24"/>
  <c r="E43" s="1"/>
  <c r="I18" i="36"/>
  <c r="I32" s="1"/>
  <c r="J18" i="34"/>
  <c r="J43" s="1"/>
  <c r="J18" i="33"/>
  <c r="J43" s="1"/>
  <c r="J18" i="31"/>
  <c r="J43" s="1"/>
  <c r="J18" i="29"/>
  <c r="J43" s="1"/>
  <c r="J18" i="27"/>
  <c r="J43" s="1"/>
  <c r="J18" i="25"/>
  <c r="J43" s="1"/>
  <c r="J18" i="24"/>
  <c r="J43" s="1"/>
  <c r="J18" i="32"/>
  <c r="J43" s="1"/>
  <c r="J18" i="30"/>
  <c r="J43" s="1"/>
  <c r="J18" i="28"/>
  <c r="J43" s="1"/>
  <c r="J18" i="26"/>
  <c r="J43" s="1"/>
  <c r="J18" i="23"/>
  <c r="J43" s="1"/>
  <c r="J18" i="22"/>
  <c r="J43" s="1"/>
  <c r="E18" i="36"/>
  <c r="E32" s="1"/>
  <c r="F18" i="34"/>
  <c r="F43" s="1"/>
  <c r="F18" i="33"/>
  <c r="F43" s="1"/>
  <c r="F18" i="31"/>
  <c r="F43" s="1"/>
  <c r="F18" i="29"/>
  <c r="F43" s="1"/>
  <c r="F18" i="27"/>
  <c r="F43" s="1"/>
  <c r="F18" i="25"/>
  <c r="F43" s="1"/>
  <c r="F18" i="24"/>
  <c r="F43" s="1"/>
  <c r="F18" i="32"/>
  <c r="F43" s="1"/>
  <c r="F18" i="30"/>
  <c r="F43" s="1"/>
  <c r="F18" i="28"/>
  <c r="F43" s="1"/>
  <c r="F18" i="26"/>
  <c r="F43" s="1"/>
  <c r="F18" i="23"/>
  <c r="F43" s="1"/>
  <c r="F18" i="22"/>
  <c r="F43" s="1"/>
  <c r="K18" i="36"/>
  <c r="K32" s="1"/>
  <c r="L18" i="34"/>
  <c r="L18" i="33"/>
  <c r="L18" i="31"/>
  <c r="L18" i="29"/>
  <c r="L18" i="27"/>
  <c r="L18" i="25"/>
  <c r="L18" i="24"/>
  <c r="L18" i="32"/>
  <c r="L18" i="30"/>
  <c r="L18" i="28"/>
  <c r="L18" i="26"/>
  <c r="L18" i="23"/>
  <c r="L18" i="22"/>
  <c r="G18" i="36"/>
  <c r="G32" s="1"/>
  <c r="H18" i="34"/>
  <c r="H43" s="1"/>
  <c r="H18" i="33"/>
  <c r="H43" s="1"/>
  <c r="H18" i="31"/>
  <c r="H43" s="1"/>
  <c r="H18" i="29"/>
  <c r="H43" s="1"/>
  <c r="H18" i="27"/>
  <c r="H43" s="1"/>
  <c r="H18" i="25"/>
  <c r="H43" s="1"/>
  <c r="H18" i="24"/>
  <c r="H43" s="1"/>
  <c r="H18" i="32"/>
  <c r="H43" s="1"/>
  <c r="H18" i="30"/>
  <c r="H43" s="1"/>
  <c r="H18" i="28"/>
  <c r="H43" s="1"/>
  <c r="H18" i="26"/>
  <c r="H43" s="1"/>
  <c r="H18" i="23"/>
  <c r="H43" s="1"/>
  <c r="H18" i="22"/>
  <c r="H43" s="1"/>
  <c r="C18" i="36"/>
  <c r="C32" s="1"/>
  <c r="D18" i="34"/>
  <c r="D43" s="1"/>
  <c r="D18" i="33"/>
  <c r="D43" s="1"/>
  <c r="D18" i="31"/>
  <c r="D43" s="1"/>
  <c r="D18" i="29"/>
  <c r="D43" s="1"/>
  <c r="D18" i="27"/>
  <c r="D43" s="1"/>
  <c r="D18" i="25"/>
  <c r="D43" s="1"/>
  <c r="D18" i="24"/>
  <c r="D43" s="1"/>
  <c r="D18" i="32"/>
  <c r="D43" s="1"/>
  <c r="D18" i="30"/>
  <c r="D43" s="1"/>
  <c r="D18" i="28"/>
  <c r="D43" s="1"/>
  <c r="D18" i="26"/>
  <c r="D43" s="1"/>
  <c r="D18" i="23"/>
  <c r="D43" s="1"/>
  <c r="D18" i="22"/>
  <c r="D43" s="1"/>
  <c r="I17" i="36"/>
  <c r="I31" s="1"/>
  <c r="J17" i="34"/>
  <c r="J42" s="1"/>
  <c r="J17" i="33"/>
  <c r="J42" s="1"/>
  <c r="J17" i="31"/>
  <c r="J42" s="1"/>
  <c r="J17" i="30"/>
  <c r="J42" s="1"/>
  <c r="J17" i="28"/>
  <c r="J42" s="1"/>
  <c r="J17" i="26"/>
  <c r="J42" s="1"/>
  <c r="J17" i="24"/>
  <c r="J42" s="1"/>
  <c r="J17" i="22"/>
  <c r="J42" s="1"/>
  <c r="J17" i="32"/>
  <c r="J42" s="1"/>
  <c r="J17" i="29"/>
  <c r="J42" s="1"/>
  <c r="J17" i="27"/>
  <c r="J42" s="1"/>
  <c r="J17" i="25"/>
  <c r="J42" s="1"/>
  <c r="J17" i="23"/>
  <c r="J42" s="1"/>
  <c r="E17" i="36"/>
  <c r="E31" s="1"/>
  <c r="F17" i="34"/>
  <c r="F42" s="1"/>
  <c r="F17" i="33"/>
  <c r="F42" s="1"/>
  <c r="F17" i="31"/>
  <c r="F42" s="1"/>
  <c r="F17" i="30"/>
  <c r="F42" s="1"/>
  <c r="F17" i="28"/>
  <c r="F42" s="1"/>
  <c r="F17" i="26"/>
  <c r="F42" s="1"/>
  <c r="F17" i="24"/>
  <c r="F42" s="1"/>
  <c r="F17" i="22"/>
  <c r="F42" s="1"/>
  <c r="F17" i="32"/>
  <c r="F42" s="1"/>
  <c r="F17" i="29"/>
  <c r="F42" s="1"/>
  <c r="F17" i="27"/>
  <c r="F42" s="1"/>
  <c r="F17" i="25"/>
  <c r="F42" s="1"/>
  <c r="F17" i="23"/>
  <c r="F42" s="1"/>
  <c r="K17" i="36"/>
  <c r="K31" s="1"/>
  <c r="L17" i="34"/>
  <c r="L17" i="33"/>
  <c r="L17" i="31"/>
  <c r="L17" i="30"/>
  <c r="L17" i="28"/>
  <c r="L17" i="26"/>
  <c r="L17" i="24"/>
  <c r="L17" i="22"/>
  <c r="L17" i="32"/>
  <c r="L17" i="29"/>
  <c r="L17" i="27"/>
  <c r="L17" i="25"/>
  <c r="L17" i="23"/>
  <c r="G17" i="36"/>
  <c r="G31" s="1"/>
  <c r="H17" i="34"/>
  <c r="H42" s="1"/>
  <c r="H17" i="33"/>
  <c r="H42" s="1"/>
  <c r="H17" i="31"/>
  <c r="H42" s="1"/>
  <c r="H17" i="30"/>
  <c r="H42" s="1"/>
  <c r="H58" s="1"/>
  <c r="H17" i="28"/>
  <c r="H42" s="1"/>
  <c r="H17" i="26"/>
  <c r="H42" s="1"/>
  <c r="H17" i="24"/>
  <c r="H42" s="1"/>
  <c r="H17" i="22"/>
  <c r="H42" s="1"/>
  <c r="H17" i="32"/>
  <c r="H42" s="1"/>
  <c r="H17" i="29"/>
  <c r="H42" s="1"/>
  <c r="H17" i="27"/>
  <c r="H42" s="1"/>
  <c r="H17" i="25"/>
  <c r="H42" s="1"/>
  <c r="H17" i="23"/>
  <c r="H42" s="1"/>
  <c r="C17" i="36"/>
  <c r="C31" s="1"/>
  <c r="D17" i="34"/>
  <c r="D42" s="1"/>
  <c r="D17" i="33"/>
  <c r="D42" s="1"/>
  <c r="D17" i="31"/>
  <c r="D42" s="1"/>
  <c r="D17" i="30"/>
  <c r="D42" s="1"/>
  <c r="D17" i="28"/>
  <c r="D42" s="1"/>
  <c r="D17" i="26"/>
  <c r="D42" s="1"/>
  <c r="D17" i="24"/>
  <c r="D42" s="1"/>
  <c r="D17" i="22"/>
  <c r="D42" s="1"/>
  <c r="D17" i="32"/>
  <c r="D42" s="1"/>
  <c r="D17" i="29"/>
  <c r="D42" s="1"/>
  <c r="D17" i="27"/>
  <c r="D42" s="1"/>
  <c r="D17" i="25"/>
  <c r="D42" s="1"/>
  <c r="D17" i="23"/>
  <c r="D42" s="1"/>
  <c r="J17" i="36"/>
  <c r="J31" s="1"/>
  <c r="K17" i="32"/>
  <c r="K42" s="1"/>
  <c r="K17" i="29"/>
  <c r="K42" s="1"/>
  <c r="K17" i="27"/>
  <c r="K42" s="1"/>
  <c r="K17" i="25"/>
  <c r="K42" s="1"/>
  <c r="K17" i="23"/>
  <c r="K42" s="1"/>
  <c r="K17" i="34"/>
  <c r="K42" s="1"/>
  <c r="K17" i="33"/>
  <c r="K42" s="1"/>
  <c r="K17" i="31"/>
  <c r="K42" s="1"/>
  <c r="K17" i="30"/>
  <c r="K42" s="1"/>
  <c r="K17" i="28"/>
  <c r="K42" s="1"/>
  <c r="K17" i="26"/>
  <c r="K42" s="1"/>
  <c r="K17" i="24"/>
  <c r="K42" s="1"/>
  <c r="K17" i="22"/>
  <c r="K42" s="1"/>
  <c r="F17" i="36"/>
  <c r="F31" s="1"/>
  <c r="G17" i="32"/>
  <c r="G42" s="1"/>
  <c r="G17" i="29"/>
  <c r="G42" s="1"/>
  <c r="G17" i="27"/>
  <c r="G42" s="1"/>
  <c r="G17" i="25"/>
  <c r="G42" s="1"/>
  <c r="G17" i="23"/>
  <c r="G42" s="1"/>
  <c r="G17" i="34"/>
  <c r="G42" s="1"/>
  <c r="G17" i="33"/>
  <c r="G42" s="1"/>
  <c r="G17" i="31"/>
  <c r="G42" s="1"/>
  <c r="G17" i="30"/>
  <c r="G42" s="1"/>
  <c r="G17" i="28"/>
  <c r="G42" s="1"/>
  <c r="G17" i="26"/>
  <c r="G42" s="1"/>
  <c r="G17" i="24"/>
  <c r="G42" s="1"/>
  <c r="G17" i="22"/>
  <c r="G42" s="1"/>
  <c r="B17" i="36"/>
  <c r="C17" i="32"/>
  <c r="C17" i="29"/>
  <c r="C17" i="27"/>
  <c r="C17" i="25"/>
  <c r="C17" i="23"/>
  <c r="C17" i="34"/>
  <c r="C17" i="33"/>
  <c r="C17" i="31"/>
  <c r="C17" i="30"/>
  <c r="C17" i="28"/>
  <c r="C17" i="26"/>
  <c r="C17" i="24"/>
  <c r="C17" i="22"/>
  <c r="H17" i="36"/>
  <c r="H31" s="1"/>
  <c r="I17" i="32"/>
  <c r="I42" s="1"/>
  <c r="I17" i="29"/>
  <c r="I42" s="1"/>
  <c r="I74" s="1"/>
  <c r="I17" i="27"/>
  <c r="I42" s="1"/>
  <c r="I17" i="25"/>
  <c r="I42" s="1"/>
  <c r="I17" i="23"/>
  <c r="I42" s="1"/>
  <c r="I17" i="34"/>
  <c r="I42" s="1"/>
  <c r="I17" i="33"/>
  <c r="I42" s="1"/>
  <c r="I17" i="31"/>
  <c r="I42" s="1"/>
  <c r="I17" i="30"/>
  <c r="I42" s="1"/>
  <c r="I17" i="28"/>
  <c r="I42" s="1"/>
  <c r="I17" i="26"/>
  <c r="I42" s="1"/>
  <c r="I17" i="24"/>
  <c r="I42" s="1"/>
  <c r="I17" i="22"/>
  <c r="I42" s="1"/>
  <c r="D17" i="36"/>
  <c r="D31" s="1"/>
  <c r="E17" i="32"/>
  <c r="E42" s="1"/>
  <c r="E17" i="29"/>
  <c r="E42" s="1"/>
  <c r="E17" i="27"/>
  <c r="E42" s="1"/>
  <c r="E17" i="25"/>
  <c r="E42" s="1"/>
  <c r="E17" i="23"/>
  <c r="E42" s="1"/>
  <c r="E17" i="34"/>
  <c r="E42" s="1"/>
  <c r="E17" i="33"/>
  <c r="E42" s="1"/>
  <c r="E17" i="31"/>
  <c r="E42" s="1"/>
  <c r="E17" i="30"/>
  <c r="E42" s="1"/>
  <c r="E17" i="28"/>
  <c r="E42" s="1"/>
  <c r="E17" i="26"/>
  <c r="E42" s="1"/>
  <c r="E17" i="24"/>
  <c r="E42" s="1"/>
  <c r="E17" i="22"/>
  <c r="E42" s="1"/>
  <c r="J16" i="36"/>
  <c r="J30" s="1"/>
  <c r="K16" i="34"/>
  <c r="K41" s="1"/>
  <c r="K16" i="33"/>
  <c r="K41" s="1"/>
  <c r="K16" i="31"/>
  <c r="K41" s="1"/>
  <c r="K16" i="30"/>
  <c r="K41" s="1"/>
  <c r="K16" i="28"/>
  <c r="K41" s="1"/>
  <c r="K16" i="26"/>
  <c r="K41" s="1"/>
  <c r="K16" i="24"/>
  <c r="K41" s="1"/>
  <c r="K16" i="32"/>
  <c r="K41" s="1"/>
  <c r="K16" i="29"/>
  <c r="K41" s="1"/>
  <c r="K16" i="27"/>
  <c r="K41" s="1"/>
  <c r="K16" i="25"/>
  <c r="K41" s="1"/>
  <c r="K16" i="23"/>
  <c r="K41" s="1"/>
  <c r="K16" i="22"/>
  <c r="K41" s="1"/>
  <c r="F16" i="36"/>
  <c r="F30" s="1"/>
  <c r="G16" i="34"/>
  <c r="G41" s="1"/>
  <c r="G16" i="33"/>
  <c r="G41" s="1"/>
  <c r="G16" i="31"/>
  <c r="G41" s="1"/>
  <c r="G16" i="30"/>
  <c r="G41" s="1"/>
  <c r="G16" i="28"/>
  <c r="G41" s="1"/>
  <c r="G16" i="26"/>
  <c r="G41" s="1"/>
  <c r="G16" i="24"/>
  <c r="G41" s="1"/>
  <c r="G16" i="32"/>
  <c r="G41" s="1"/>
  <c r="G16" i="29"/>
  <c r="G41" s="1"/>
  <c r="G16" i="27"/>
  <c r="G41" s="1"/>
  <c r="G16" i="25"/>
  <c r="G41" s="1"/>
  <c r="G16" i="23"/>
  <c r="G41" s="1"/>
  <c r="G16" i="22"/>
  <c r="G41" s="1"/>
  <c r="B16" i="36"/>
  <c r="C16" i="34"/>
  <c r="C16" i="33"/>
  <c r="C16" i="31"/>
  <c r="C16" i="30"/>
  <c r="C16" i="28"/>
  <c r="C16" i="26"/>
  <c r="C16" i="24"/>
  <c r="C16" i="32"/>
  <c r="C16" i="29"/>
  <c r="C16" i="27"/>
  <c r="C16" i="25"/>
  <c r="C16" i="23"/>
  <c r="C16" i="22"/>
  <c r="H16" i="36"/>
  <c r="H30" s="1"/>
  <c r="I16" i="34"/>
  <c r="I41" s="1"/>
  <c r="I16" i="33"/>
  <c r="I41" s="1"/>
  <c r="I16" i="31"/>
  <c r="I41" s="1"/>
  <c r="I16" i="30"/>
  <c r="I41" s="1"/>
  <c r="I16" i="28"/>
  <c r="I41" s="1"/>
  <c r="I16" i="26"/>
  <c r="I41" s="1"/>
  <c r="I16" i="24"/>
  <c r="I41" s="1"/>
  <c r="I16" i="32"/>
  <c r="I41" s="1"/>
  <c r="I16" i="29"/>
  <c r="I41" s="1"/>
  <c r="I16" i="27"/>
  <c r="I41" s="1"/>
  <c r="I16" i="25"/>
  <c r="I41" s="1"/>
  <c r="I16" i="23"/>
  <c r="I41" s="1"/>
  <c r="I16" i="22"/>
  <c r="I41" s="1"/>
  <c r="D16" i="36"/>
  <c r="D30" s="1"/>
  <c r="E16" i="34"/>
  <c r="E41" s="1"/>
  <c r="E16" i="33"/>
  <c r="E41" s="1"/>
  <c r="E16" i="31"/>
  <c r="E41" s="1"/>
  <c r="E16" i="30"/>
  <c r="E41" s="1"/>
  <c r="E16" i="28"/>
  <c r="E41" s="1"/>
  <c r="E16" i="26"/>
  <c r="E41" s="1"/>
  <c r="E16" i="24"/>
  <c r="E41" s="1"/>
  <c r="E16" i="32"/>
  <c r="E41" s="1"/>
  <c r="E16" i="29"/>
  <c r="E41" s="1"/>
  <c r="E16" i="27"/>
  <c r="E41" s="1"/>
  <c r="E16" i="25"/>
  <c r="E41" s="1"/>
  <c r="E16" i="23"/>
  <c r="E41" s="1"/>
  <c r="E16" i="22"/>
  <c r="E41" s="1"/>
  <c r="I16" i="36"/>
  <c r="I30" s="1"/>
  <c r="J16" i="32"/>
  <c r="J41" s="1"/>
  <c r="J16" i="29"/>
  <c r="J41" s="1"/>
  <c r="J16" i="27"/>
  <c r="J41" s="1"/>
  <c r="J16" i="25"/>
  <c r="J41" s="1"/>
  <c r="J16" i="23"/>
  <c r="J41" s="1"/>
  <c r="J16" i="22"/>
  <c r="J41" s="1"/>
  <c r="J16" i="34"/>
  <c r="J41" s="1"/>
  <c r="J16" i="33"/>
  <c r="J41" s="1"/>
  <c r="J16" i="31"/>
  <c r="J41" s="1"/>
  <c r="J16" i="30"/>
  <c r="J41" s="1"/>
  <c r="J16" i="28"/>
  <c r="J41" s="1"/>
  <c r="J16" i="26"/>
  <c r="J41" s="1"/>
  <c r="J16" i="24"/>
  <c r="J41" s="1"/>
  <c r="E16" i="36"/>
  <c r="E30" s="1"/>
  <c r="F16" i="32"/>
  <c r="F41" s="1"/>
  <c r="F16" i="29"/>
  <c r="F41" s="1"/>
  <c r="F16" i="27"/>
  <c r="F41" s="1"/>
  <c r="F16" i="25"/>
  <c r="F41" s="1"/>
  <c r="F16" i="23"/>
  <c r="F41" s="1"/>
  <c r="F16" i="22"/>
  <c r="F41" s="1"/>
  <c r="F16" i="34"/>
  <c r="F41" s="1"/>
  <c r="F16" i="33"/>
  <c r="F41" s="1"/>
  <c r="F16" i="31"/>
  <c r="F41" s="1"/>
  <c r="F16" i="30"/>
  <c r="F41" s="1"/>
  <c r="F16" i="28"/>
  <c r="F41" s="1"/>
  <c r="F16" i="26"/>
  <c r="F41" s="1"/>
  <c r="F16" i="24"/>
  <c r="F41" s="1"/>
  <c r="K16" i="36"/>
  <c r="K30" s="1"/>
  <c r="L16" i="32"/>
  <c r="L16" i="29"/>
  <c r="L16" i="27"/>
  <c r="L16" i="25"/>
  <c r="L16" i="23"/>
  <c r="L16" i="22"/>
  <c r="L16" i="34"/>
  <c r="L16" i="33"/>
  <c r="L16" i="31"/>
  <c r="L16" i="30"/>
  <c r="L16" i="28"/>
  <c r="L16" i="26"/>
  <c r="L16" i="24"/>
  <c r="G16" i="36"/>
  <c r="G30" s="1"/>
  <c r="H16" i="32"/>
  <c r="H41" s="1"/>
  <c r="H16" i="29"/>
  <c r="H41" s="1"/>
  <c r="H16" i="27"/>
  <c r="H41" s="1"/>
  <c r="H16" i="25"/>
  <c r="H41" s="1"/>
  <c r="H16" i="23"/>
  <c r="H41" s="1"/>
  <c r="H16" i="22"/>
  <c r="H41" s="1"/>
  <c r="H16" i="34"/>
  <c r="H41" s="1"/>
  <c r="H16" i="33"/>
  <c r="H41" s="1"/>
  <c r="H16" i="31"/>
  <c r="H41" s="1"/>
  <c r="H16" i="30"/>
  <c r="H41" s="1"/>
  <c r="H16" i="28"/>
  <c r="H41" s="1"/>
  <c r="H16" i="26"/>
  <c r="H41" s="1"/>
  <c r="H16" i="24"/>
  <c r="H41" s="1"/>
  <c r="C16" i="36"/>
  <c r="C30" s="1"/>
  <c r="D16" i="32"/>
  <c r="D41" s="1"/>
  <c r="D16" i="29"/>
  <c r="D41" s="1"/>
  <c r="D16" i="27"/>
  <c r="D41" s="1"/>
  <c r="D16" i="25"/>
  <c r="D41" s="1"/>
  <c r="D16" i="23"/>
  <c r="D41" s="1"/>
  <c r="D16" i="22"/>
  <c r="D41" s="1"/>
  <c r="D16" i="34"/>
  <c r="D41" s="1"/>
  <c r="D16" i="33"/>
  <c r="D41" s="1"/>
  <c r="D16" i="31"/>
  <c r="D41" s="1"/>
  <c r="D16" i="30"/>
  <c r="D41" s="1"/>
  <c r="D16" i="28"/>
  <c r="D41" s="1"/>
  <c r="D16" i="26"/>
  <c r="D41" s="1"/>
  <c r="D16" i="24"/>
  <c r="D41" s="1"/>
  <c r="I15" i="36"/>
  <c r="I29" s="1"/>
  <c r="J15" i="34"/>
  <c r="J40" s="1"/>
  <c r="J15" i="33"/>
  <c r="J40" s="1"/>
  <c r="J15" i="31"/>
  <c r="J40" s="1"/>
  <c r="J15" i="30"/>
  <c r="J40" s="1"/>
  <c r="J15" i="29"/>
  <c r="J40" s="1"/>
  <c r="J15" i="27"/>
  <c r="J40" s="1"/>
  <c r="J15" i="23"/>
  <c r="J40" s="1"/>
  <c r="J15" i="32"/>
  <c r="J40" s="1"/>
  <c r="J15" i="28"/>
  <c r="J40" s="1"/>
  <c r="J15" i="26"/>
  <c r="J40" s="1"/>
  <c r="J15" i="25"/>
  <c r="J40" s="1"/>
  <c r="J15" i="24"/>
  <c r="J40" s="1"/>
  <c r="J15" i="22"/>
  <c r="J40" s="1"/>
  <c r="E15" i="36"/>
  <c r="E29" s="1"/>
  <c r="F15" i="34"/>
  <c r="F40" s="1"/>
  <c r="F15" i="33"/>
  <c r="F40" s="1"/>
  <c r="F15" i="31"/>
  <c r="F40" s="1"/>
  <c r="F15" i="30"/>
  <c r="F40" s="1"/>
  <c r="F15" i="29"/>
  <c r="F40" s="1"/>
  <c r="F15" i="27"/>
  <c r="F40" s="1"/>
  <c r="F15" i="23"/>
  <c r="F40" s="1"/>
  <c r="F15" i="32"/>
  <c r="F40" s="1"/>
  <c r="F15" i="28"/>
  <c r="F40" s="1"/>
  <c r="F15" i="26"/>
  <c r="F40" s="1"/>
  <c r="F15" i="25"/>
  <c r="F40" s="1"/>
  <c r="F15" i="24"/>
  <c r="F40" s="1"/>
  <c r="F15" i="22"/>
  <c r="F40" s="1"/>
  <c r="K15" i="36"/>
  <c r="K29" s="1"/>
  <c r="L15" i="34"/>
  <c r="L15" i="33"/>
  <c r="L15" i="31"/>
  <c r="L15" i="30"/>
  <c r="L15" i="29"/>
  <c r="L15" i="27"/>
  <c r="L15" i="23"/>
  <c r="L15" i="32"/>
  <c r="L15" i="28"/>
  <c r="L15" i="26"/>
  <c r="L15" i="25"/>
  <c r="L15" i="24"/>
  <c r="L15" i="22"/>
  <c r="G15" i="36"/>
  <c r="G29" s="1"/>
  <c r="H15" i="34"/>
  <c r="H40" s="1"/>
  <c r="H15" i="33"/>
  <c r="H40" s="1"/>
  <c r="H15" i="31"/>
  <c r="H40" s="1"/>
  <c r="H15" i="30"/>
  <c r="H40" s="1"/>
  <c r="H15" i="29"/>
  <c r="H40" s="1"/>
  <c r="H15" i="27"/>
  <c r="H40" s="1"/>
  <c r="H15" i="23"/>
  <c r="H40" s="1"/>
  <c r="H15" i="32"/>
  <c r="H40" s="1"/>
  <c r="H15" i="28"/>
  <c r="H40" s="1"/>
  <c r="H15" i="26"/>
  <c r="H40" s="1"/>
  <c r="H15" i="25"/>
  <c r="H40" s="1"/>
  <c r="H15" i="24"/>
  <c r="H40" s="1"/>
  <c r="H15" i="22"/>
  <c r="H40" s="1"/>
  <c r="C15" i="36"/>
  <c r="C29" s="1"/>
  <c r="D15" i="34"/>
  <c r="D40" s="1"/>
  <c r="D15" i="33"/>
  <c r="D40" s="1"/>
  <c r="D15" i="31"/>
  <c r="D40" s="1"/>
  <c r="D15" i="30"/>
  <c r="D40" s="1"/>
  <c r="D15" i="29"/>
  <c r="D40" s="1"/>
  <c r="D15" i="27"/>
  <c r="D40" s="1"/>
  <c r="D15" i="23"/>
  <c r="D40" s="1"/>
  <c r="D15" i="32"/>
  <c r="D40" s="1"/>
  <c r="D15" i="28"/>
  <c r="D40" s="1"/>
  <c r="D15" i="26"/>
  <c r="D40" s="1"/>
  <c r="D15" i="25"/>
  <c r="D40" s="1"/>
  <c r="D15" i="24"/>
  <c r="D40" s="1"/>
  <c r="D15" i="22"/>
  <c r="D40" s="1"/>
  <c r="J15" i="36"/>
  <c r="J29" s="1"/>
  <c r="K15" i="32"/>
  <c r="K40" s="1"/>
  <c r="K15" i="28"/>
  <c r="K40" s="1"/>
  <c r="K15" i="26"/>
  <c r="K40" s="1"/>
  <c r="K15" i="25"/>
  <c r="K40" s="1"/>
  <c r="K15" i="24"/>
  <c r="K40" s="1"/>
  <c r="K15" i="22"/>
  <c r="K40" s="1"/>
  <c r="K15" i="34"/>
  <c r="K40" s="1"/>
  <c r="K15" i="33"/>
  <c r="K40" s="1"/>
  <c r="K15" i="31"/>
  <c r="K40" s="1"/>
  <c r="K15" i="30"/>
  <c r="K40" s="1"/>
  <c r="K15" i="29"/>
  <c r="K40" s="1"/>
  <c r="K15" i="27"/>
  <c r="K40" s="1"/>
  <c r="K15" i="23"/>
  <c r="K40" s="1"/>
  <c r="F15" i="36"/>
  <c r="F29" s="1"/>
  <c r="G15" i="32"/>
  <c r="G40" s="1"/>
  <c r="G15" i="28"/>
  <c r="G40" s="1"/>
  <c r="G15" i="26"/>
  <c r="G40" s="1"/>
  <c r="G15" i="25"/>
  <c r="G40" s="1"/>
  <c r="G15" i="24"/>
  <c r="G40" s="1"/>
  <c r="G15" i="22"/>
  <c r="G40" s="1"/>
  <c r="G15" i="34"/>
  <c r="G40" s="1"/>
  <c r="G15" i="33"/>
  <c r="G40" s="1"/>
  <c r="G15" i="31"/>
  <c r="G40" s="1"/>
  <c r="G15" i="30"/>
  <c r="G40" s="1"/>
  <c r="G15" i="29"/>
  <c r="G40" s="1"/>
  <c r="G15" i="27"/>
  <c r="G40" s="1"/>
  <c r="G15" i="23"/>
  <c r="G40" s="1"/>
  <c r="B15" i="36"/>
  <c r="C15" i="32"/>
  <c r="C15" i="28"/>
  <c r="C15" i="26"/>
  <c r="C15" i="25"/>
  <c r="C15" i="24"/>
  <c r="C15" i="22"/>
  <c r="C15" i="34"/>
  <c r="C15" i="33"/>
  <c r="C15" i="31"/>
  <c r="C15" i="30"/>
  <c r="C15" i="29"/>
  <c r="C15" i="27"/>
  <c r="C15" i="23"/>
  <c r="H15" i="36"/>
  <c r="H29" s="1"/>
  <c r="I15" i="32"/>
  <c r="I40" s="1"/>
  <c r="I15" i="28"/>
  <c r="I40" s="1"/>
  <c r="I15" i="26"/>
  <c r="I40" s="1"/>
  <c r="I15" i="25"/>
  <c r="I40" s="1"/>
  <c r="I15" i="24"/>
  <c r="I40" s="1"/>
  <c r="I15" i="22"/>
  <c r="I40" s="1"/>
  <c r="I15" i="34"/>
  <c r="I40" s="1"/>
  <c r="I15" i="33"/>
  <c r="I40" s="1"/>
  <c r="I15" i="31"/>
  <c r="I40" s="1"/>
  <c r="I15" i="30"/>
  <c r="I40" s="1"/>
  <c r="I15" i="29"/>
  <c r="I40" s="1"/>
  <c r="I15" i="27"/>
  <c r="I40" s="1"/>
  <c r="I15" i="23"/>
  <c r="I40" s="1"/>
  <c r="D15" i="36"/>
  <c r="D29" s="1"/>
  <c r="E15" i="32"/>
  <c r="E40" s="1"/>
  <c r="E15" i="28"/>
  <c r="E40" s="1"/>
  <c r="E15" i="26"/>
  <c r="E40" s="1"/>
  <c r="E15" i="25"/>
  <c r="E40" s="1"/>
  <c r="E15" i="24"/>
  <c r="E40" s="1"/>
  <c r="E15" i="22"/>
  <c r="E40" s="1"/>
  <c r="E15" i="34"/>
  <c r="E40" s="1"/>
  <c r="E15" i="33"/>
  <c r="E40" s="1"/>
  <c r="E15" i="31"/>
  <c r="E40" s="1"/>
  <c r="E15" i="30"/>
  <c r="E40" s="1"/>
  <c r="E15" i="29"/>
  <c r="E40" s="1"/>
  <c r="E15" i="27"/>
  <c r="E40" s="1"/>
  <c r="E15" i="23"/>
  <c r="E40" s="1"/>
  <c r="I14" i="36"/>
  <c r="I28" s="1"/>
  <c r="J14" i="34"/>
  <c r="J39" s="1"/>
  <c r="J14" i="33"/>
  <c r="J39" s="1"/>
  <c r="J14" i="31"/>
  <c r="J39" s="1"/>
  <c r="J14" i="28"/>
  <c r="J39" s="1"/>
  <c r="J14" i="26"/>
  <c r="J39" s="1"/>
  <c r="J14" i="25"/>
  <c r="J39" s="1"/>
  <c r="J14" i="24"/>
  <c r="J39" s="1"/>
  <c r="J14" i="32"/>
  <c r="J39" s="1"/>
  <c r="J14" i="30"/>
  <c r="J39" s="1"/>
  <c r="J14" i="29"/>
  <c r="J39" s="1"/>
  <c r="J14" i="27"/>
  <c r="J39" s="1"/>
  <c r="J14" i="23"/>
  <c r="J39" s="1"/>
  <c r="J14" i="22"/>
  <c r="J39" s="1"/>
  <c r="E14" i="36"/>
  <c r="E28" s="1"/>
  <c r="F14" i="34"/>
  <c r="F39" s="1"/>
  <c r="F14" i="33"/>
  <c r="F39" s="1"/>
  <c r="F14" i="31"/>
  <c r="F39" s="1"/>
  <c r="F14" i="28"/>
  <c r="F39" s="1"/>
  <c r="F14" i="26"/>
  <c r="F39" s="1"/>
  <c r="F14" i="25"/>
  <c r="F39" s="1"/>
  <c r="F14" i="24"/>
  <c r="F39" s="1"/>
  <c r="F14" i="32"/>
  <c r="F39" s="1"/>
  <c r="F14" i="30"/>
  <c r="F39" s="1"/>
  <c r="F14" i="29"/>
  <c r="F39" s="1"/>
  <c r="F14" i="27"/>
  <c r="F39" s="1"/>
  <c r="F14" i="23"/>
  <c r="F39" s="1"/>
  <c r="F14" i="22"/>
  <c r="F39" s="1"/>
  <c r="K14" i="36"/>
  <c r="K28" s="1"/>
  <c r="L14" i="34"/>
  <c r="L14" i="33"/>
  <c r="L14" i="31"/>
  <c r="L14" i="28"/>
  <c r="L14" i="26"/>
  <c r="L14" i="25"/>
  <c r="L14" i="24"/>
  <c r="L14" i="32"/>
  <c r="L14" i="30"/>
  <c r="L14" i="29"/>
  <c r="L14" i="27"/>
  <c r="L14" i="23"/>
  <c r="L14" i="22"/>
  <c r="G14" i="36"/>
  <c r="G28" s="1"/>
  <c r="H14" i="34"/>
  <c r="H39" s="1"/>
  <c r="H14" i="33"/>
  <c r="H39" s="1"/>
  <c r="H14" i="31"/>
  <c r="H39" s="1"/>
  <c r="H14" i="28"/>
  <c r="H39" s="1"/>
  <c r="H14" i="26"/>
  <c r="H39" s="1"/>
  <c r="H14" i="25"/>
  <c r="H39" s="1"/>
  <c r="H14" i="24"/>
  <c r="H39" s="1"/>
  <c r="H14" i="32"/>
  <c r="H39" s="1"/>
  <c r="H14" i="30"/>
  <c r="H39" s="1"/>
  <c r="H14" i="29"/>
  <c r="H39" s="1"/>
  <c r="H14" i="27"/>
  <c r="H39" s="1"/>
  <c r="H14" i="23"/>
  <c r="H39" s="1"/>
  <c r="H14" i="22"/>
  <c r="H39" s="1"/>
  <c r="C14" i="36"/>
  <c r="C28" s="1"/>
  <c r="D14" i="34"/>
  <c r="D39" s="1"/>
  <c r="D14" i="33"/>
  <c r="D39" s="1"/>
  <c r="D14" i="31"/>
  <c r="D39" s="1"/>
  <c r="D14" i="28"/>
  <c r="D39" s="1"/>
  <c r="D14" i="26"/>
  <c r="D39" s="1"/>
  <c r="D14" i="25"/>
  <c r="D39" s="1"/>
  <c r="D14" i="24"/>
  <c r="D39" s="1"/>
  <c r="D14" i="32"/>
  <c r="D39" s="1"/>
  <c r="D14" i="30"/>
  <c r="D39" s="1"/>
  <c r="D14" i="29"/>
  <c r="D39" s="1"/>
  <c r="D14" i="27"/>
  <c r="D39" s="1"/>
  <c r="D14" i="23"/>
  <c r="D39" s="1"/>
  <c r="D14" i="22"/>
  <c r="D39" s="1"/>
  <c r="J14" i="36"/>
  <c r="J28" s="1"/>
  <c r="K14" i="32"/>
  <c r="K39" s="1"/>
  <c r="K14" i="30"/>
  <c r="K39" s="1"/>
  <c r="K14" i="29"/>
  <c r="K39" s="1"/>
  <c r="K14" i="27"/>
  <c r="K39" s="1"/>
  <c r="K14" i="23"/>
  <c r="K39" s="1"/>
  <c r="K14" i="22"/>
  <c r="K39" s="1"/>
  <c r="K14" i="34"/>
  <c r="K39" s="1"/>
  <c r="K14" i="33"/>
  <c r="K39" s="1"/>
  <c r="K14" i="31"/>
  <c r="K39" s="1"/>
  <c r="K14" i="28"/>
  <c r="K39" s="1"/>
  <c r="K14" i="26"/>
  <c r="K39" s="1"/>
  <c r="K14" i="25"/>
  <c r="K39" s="1"/>
  <c r="K14" i="24"/>
  <c r="K39" s="1"/>
  <c r="F14" i="36"/>
  <c r="F28" s="1"/>
  <c r="G14" i="32"/>
  <c r="G39" s="1"/>
  <c r="G14" i="30"/>
  <c r="G39" s="1"/>
  <c r="G14" i="29"/>
  <c r="G39" s="1"/>
  <c r="G14" i="27"/>
  <c r="G39" s="1"/>
  <c r="G14" i="23"/>
  <c r="G39" s="1"/>
  <c r="G14" i="22"/>
  <c r="G39" s="1"/>
  <c r="G14" i="34"/>
  <c r="G39" s="1"/>
  <c r="G14" i="33"/>
  <c r="G39" s="1"/>
  <c r="G14" i="31"/>
  <c r="G39" s="1"/>
  <c r="G14" i="28"/>
  <c r="G39" s="1"/>
  <c r="G14" i="26"/>
  <c r="G39" s="1"/>
  <c r="G14" i="25"/>
  <c r="G39" s="1"/>
  <c r="G14" i="24"/>
  <c r="G39" s="1"/>
  <c r="B14" i="36"/>
  <c r="C14" i="32"/>
  <c r="C14" i="30"/>
  <c r="C14" i="29"/>
  <c r="C14" i="27"/>
  <c r="C14" i="23"/>
  <c r="C14" i="22"/>
  <c r="C14" i="34"/>
  <c r="C14" i="33"/>
  <c r="C14" i="31"/>
  <c r="C14" i="28"/>
  <c r="C14" i="26"/>
  <c r="C14" i="25"/>
  <c r="C14" i="24"/>
  <c r="H14" i="36"/>
  <c r="H28" s="1"/>
  <c r="I14" i="32"/>
  <c r="I39" s="1"/>
  <c r="I14" i="30"/>
  <c r="I39" s="1"/>
  <c r="I14" i="29"/>
  <c r="I39" s="1"/>
  <c r="I14" i="27"/>
  <c r="I39" s="1"/>
  <c r="I14" i="23"/>
  <c r="I39" s="1"/>
  <c r="I14" i="22"/>
  <c r="I39" s="1"/>
  <c r="I14" i="34"/>
  <c r="I39" s="1"/>
  <c r="I14" i="33"/>
  <c r="I39" s="1"/>
  <c r="I14" i="31"/>
  <c r="I39" s="1"/>
  <c r="I14" i="28"/>
  <c r="I39" s="1"/>
  <c r="I14" i="26"/>
  <c r="I39" s="1"/>
  <c r="I14" i="25"/>
  <c r="I39" s="1"/>
  <c r="I14" i="24"/>
  <c r="I39" s="1"/>
  <c r="D14" i="36"/>
  <c r="D28" s="1"/>
  <c r="E14" i="32"/>
  <c r="E39" s="1"/>
  <c r="E14" i="30"/>
  <c r="E39" s="1"/>
  <c r="E14" i="29"/>
  <c r="E39" s="1"/>
  <c r="E14" i="27"/>
  <c r="E39" s="1"/>
  <c r="E14" i="23"/>
  <c r="E39" s="1"/>
  <c r="E14" i="22"/>
  <c r="E39" s="1"/>
  <c r="E14" i="34"/>
  <c r="E39" s="1"/>
  <c r="E14" i="33"/>
  <c r="E39" s="1"/>
  <c r="E14" i="31"/>
  <c r="E39" s="1"/>
  <c r="E14" i="28"/>
  <c r="E39" s="1"/>
  <c r="E14" i="26"/>
  <c r="E39" s="1"/>
  <c r="E14" i="25"/>
  <c r="E39" s="1"/>
  <c r="E14" i="24"/>
  <c r="E39" s="1"/>
  <c r="I13" i="36"/>
  <c r="I27" s="1"/>
  <c r="J13" i="34"/>
  <c r="J38" s="1"/>
  <c r="J13" i="33"/>
  <c r="J38" s="1"/>
  <c r="J13" i="31"/>
  <c r="J38" s="1"/>
  <c r="J13" i="30"/>
  <c r="J38" s="1"/>
  <c r="J13" i="29"/>
  <c r="J38" s="1"/>
  <c r="J13" i="26"/>
  <c r="J38" s="1"/>
  <c r="J13" i="24"/>
  <c r="J38" s="1"/>
  <c r="J13" i="22"/>
  <c r="J38" s="1"/>
  <c r="J13" i="32"/>
  <c r="J38" s="1"/>
  <c r="J13" i="28"/>
  <c r="J38" s="1"/>
  <c r="J13" i="27"/>
  <c r="J38" s="1"/>
  <c r="J13" i="25"/>
  <c r="J38" s="1"/>
  <c r="J13" i="23"/>
  <c r="J38" s="1"/>
  <c r="E13" i="36"/>
  <c r="E27" s="1"/>
  <c r="F13" i="34"/>
  <c r="F38" s="1"/>
  <c r="F13" i="33"/>
  <c r="F38" s="1"/>
  <c r="F13" i="31"/>
  <c r="F38" s="1"/>
  <c r="F13" i="30"/>
  <c r="F38" s="1"/>
  <c r="F13" i="29"/>
  <c r="F38" s="1"/>
  <c r="F13" i="26"/>
  <c r="F38" s="1"/>
  <c r="F13" i="24"/>
  <c r="F38" s="1"/>
  <c r="F13" i="22"/>
  <c r="F38" s="1"/>
  <c r="F13" i="32"/>
  <c r="F38" s="1"/>
  <c r="F13" i="28"/>
  <c r="F38" s="1"/>
  <c r="F13" i="27"/>
  <c r="F38" s="1"/>
  <c r="F13" i="25"/>
  <c r="F38" s="1"/>
  <c r="F13" i="23"/>
  <c r="F38" s="1"/>
  <c r="K13" i="36"/>
  <c r="K27" s="1"/>
  <c r="L13" i="34"/>
  <c r="L13" i="33"/>
  <c r="L13" i="31"/>
  <c r="L13" i="30"/>
  <c r="L13" i="29"/>
  <c r="L13" i="26"/>
  <c r="L13" i="24"/>
  <c r="L13" i="22"/>
  <c r="L13" i="32"/>
  <c r="L13" i="28"/>
  <c r="L13" i="27"/>
  <c r="L13" i="25"/>
  <c r="L13" i="23"/>
  <c r="G13" i="36"/>
  <c r="G27" s="1"/>
  <c r="H13" i="34"/>
  <c r="H38" s="1"/>
  <c r="H13" i="33"/>
  <c r="H38" s="1"/>
  <c r="H13" i="31"/>
  <c r="H38" s="1"/>
  <c r="H13" i="30"/>
  <c r="H38" s="1"/>
  <c r="H54" s="1"/>
  <c r="H13" i="29"/>
  <c r="H38" s="1"/>
  <c r="H13" i="26"/>
  <c r="H38" s="1"/>
  <c r="H13" i="24"/>
  <c r="H38" s="1"/>
  <c r="H13" i="22"/>
  <c r="H38" s="1"/>
  <c r="H13" i="32"/>
  <c r="H38" s="1"/>
  <c r="H13" i="28"/>
  <c r="H38" s="1"/>
  <c r="H13" i="27"/>
  <c r="H38" s="1"/>
  <c r="H13" i="25"/>
  <c r="H38" s="1"/>
  <c r="H13" i="23"/>
  <c r="H38" s="1"/>
  <c r="C13" i="36"/>
  <c r="C27" s="1"/>
  <c r="D13" i="34"/>
  <c r="D38" s="1"/>
  <c r="D13" i="33"/>
  <c r="D38" s="1"/>
  <c r="D13" i="31"/>
  <c r="D38" s="1"/>
  <c r="D13" i="30"/>
  <c r="D38" s="1"/>
  <c r="D13" i="29"/>
  <c r="D38" s="1"/>
  <c r="D13" i="26"/>
  <c r="D38" s="1"/>
  <c r="D13" i="24"/>
  <c r="D38" s="1"/>
  <c r="D13" i="22"/>
  <c r="D38" s="1"/>
  <c r="D13" i="32"/>
  <c r="D38" s="1"/>
  <c r="D13" i="28"/>
  <c r="D38" s="1"/>
  <c r="D13" i="27"/>
  <c r="D38" s="1"/>
  <c r="D13" i="25"/>
  <c r="D38" s="1"/>
  <c r="D13" i="23"/>
  <c r="D38" s="1"/>
  <c r="J13" i="36"/>
  <c r="J27" s="1"/>
  <c r="K13" i="32"/>
  <c r="K38" s="1"/>
  <c r="K13" i="28"/>
  <c r="K38" s="1"/>
  <c r="K13" i="27"/>
  <c r="K38" s="1"/>
  <c r="K13" i="25"/>
  <c r="K38" s="1"/>
  <c r="K13" i="23"/>
  <c r="K38" s="1"/>
  <c r="K13" i="34"/>
  <c r="K38" s="1"/>
  <c r="K13" i="33"/>
  <c r="K38" s="1"/>
  <c r="K13" i="31"/>
  <c r="K38" s="1"/>
  <c r="K13" i="30"/>
  <c r="K38" s="1"/>
  <c r="K13" i="29"/>
  <c r="K38" s="1"/>
  <c r="K13" i="26"/>
  <c r="K38" s="1"/>
  <c r="K13" i="24"/>
  <c r="K38" s="1"/>
  <c r="K13" i="22"/>
  <c r="K38" s="1"/>
  <c r="F13" i="36"/>
  <c r="F27" s="1"/>
  <c r="G13" i="32"/>
  <c r="G38" s="1"/>
  <c r="G13" i="28"/>
  <c r="G38" s="1"/>
  <c r="G13" i="27"/>
  <c r="G38" s="1"/>
  <c r="G13" i="25"/>
  <c r="G38" s="1"/>
  <c r="G13" i="23"/>
  <c r="G38" s="1"/>
  <c r="G13" i="34"/>
  <c r="G38" s="1"/>
  <c r="G13" i="33"/>
  <c r="G38" s="1"/>
  <c r="G13" i="31"/>
  <c r="G38" s="1"/>
  <c r="G13" i="30"/>
  <c r="G38" s="1"/>
  <c r="G13" i="29"/>
  <c r="G38" s="1"/>
  <c r="G13" i="26"/>
  <c r="G38" s="1"/>
  <c r="G13" i="24"/>
  <c r="G38" s="1"/>
  <c r="G13" i="22"/>
  <c r="G38" s="1"/>
  <c r="B13" i="36"/>
  <c r="C13" i="32"/>
  <c r="C13" i="28"/>
  <c r="C13" i="27"/>
  <c r="C13" i="25"/>
  <c r="C13" i="23"/>
  <c r="C13" i="34"/>
  <c r="C13" i="33"/>
  <c r="C13" i="31"/>
  <c r="C13" i="30"/>
  <c r="C13" i="29"/>
  <c r="C13" i="26"/>
  <c r="C13" i="24"/>
  <c r="C13" i="22"/>
  <c r="H13" i="36"/>
  <c r="H27" s="1"/>
  <c r="I13" i="32"/>
  <c r="I38" s="1"/>
  <c r="I13" i="28"/>
  <c r="I38" s="1"/>
  <c r="I13" i="27"/>
  <c r="I38" s="1"/>
  <c r="I13" i="25"/>
  <c r="I38" s="1"/>
  <c r="I13" i="23"/>
  <c r="I38" s="1"/>
  <c r="I13" i="34"/>
  <c r="I38" s="1"/>
  <c r="I13" i="33"/>
  <c r="I38" s="1"/>
  <c r="I13" i="31"/>
  <c r="I38" s="1"/>
  <c r="I13" i="30"/>
  <c r="I38" s="1"/>
  <c r="I13" i="29"/>
  <c r="I38" s="1"/>
  <c r="I13" i="26"/>
  <c r="I38" s="1"/>
  <c r="I13" i="24"/>
  <c r="I38" s="1"/>
  <c r="I13" i="22"/>
  <c r="I38" s="1"/>
  <c r="D13" i="36"/>
  <c r="D27" s="1"/>
  <c r="E13" i="32"/>
  <c r="E38" s="1"/>
  <c r="E13" i="28"/>
  <c r="E38" s="1"/>
  <c r="E13" i="27"/>
  <c r="E38" s="1"/>
  <c r="E13" i="25"/>
  <c r="E38" s="1"/>
  <c r="E13" i="23"/>
  <c r="E38" s="1"/>
  <c r="E13" i="34"/>
  <c r="E38" s="1"/>
  <c r="E13" i="33"/>
  <c r="E38" s="1"/>
  <c r="E13" i="31"/>
  <c r="E38" s="1"/>
  <c r="E13" i="30"/>
  <c r="E38" s="1"/>
  <c r="E13" i="29"/>
  <c r="E38" s="1"/>
  <c r="E13" i="26"/>
  <c r="E38" s="1"/>
  <c r="E13" i="24"/>
  <c r="E38" s="1"/>
  <c r="E13" i="22"/>
  <c r="E38" s="1"/>
  <c r="J12" i="36"/>
  <c r="J26" s="1"/>
  <c r="K12" i="34"/>
  <c r="K37" s="1"/>
  <c r="K12" i="33"/>
  <c r="K37" s="1"/>
  <c r="K12" i="31"/>
  <c r="K37" s="1"/>
  <c r="K12" i="30"/>
  <c r="K37" s="1"/>
  <c r="K12" i="29"/>
  <c r="K37" s="1"/>
  <c r="K12" i="26"/>
  <c r="K37" s="1"/>
  <c r="K12" i="24"/>
  <c r="K37" s="1"/>
  <c r="K12" i="32"/>
  <c r="K37" s="1"/>
  <c r="K12" i="28"/>
  <c r="K37" s="1"/>
  <c r="K12" i="27"/>
  <c r="K37" s="1"/>
  <c r="K12" i="25"/>
  <c r="K37" s="1"/>
  <c r="K12" i="23"/>
  <c r="K37" s="1"/>
  <c r="K12" i="22"/>
  <c r="K37" s="1"/>
  <c r="F12" i="36"/>
  <c r="F26" s="1"/>
  <c r="G12" i="34"/>
  <c r="G37" s="1"/>
  <c r="G12" i="33"/>
  <c r="G37" s="1"/>
  <c r="G12" i="31"/>
  <c r="G37" s="1"/>
  <c r="G12" i="30"/>
  <c r="G37" s="1"/>
  <c r="G12" i="29"/>
  <c r="G37" s="1"/>
  <c r="G12" i="26"/>
  <c r="G37" s="1"/>
  <c r="G12" i="24"/>
  <c r="G37" s="1"/>
  <c r="G12" i="32"/>
  <c r="G37" s="1"/>
  <c r="G12" i="28"/>
  <c r="G37" s="1"/>
  <c r="G12" i="27"/>
  <c r="G37" s="1"/>
  <c r="G12" i="25"/>
  <c r="G37" s="1"/>
  <c r="G12" i="23"/>
  <c r="G37" s="1"/>
  <c r="G12" i="22"/>
  <c r="G37" s="1"/>
  <c r="B12" i="36"/>
  <c r="C12" i="34"/>
  <c r="C12" i="33"/>
  <c r="C12" i="31"/>
  <c r="C12" i="30"/>
  <c r="C12" i="29"/>
  <c r="C12" i="26"/>
  <c r="C12" i="24"/>
  <c r="C12" i="32"/>
  <c r="C12" i="28"/>
  <c r="C12" i="27"/>
  <c r="C12" i="25"/>
  <c r="C12" i="23"/>
  <c r="C12" i="22"/>
  <c r="H12" i="36"/>
  <c r="H26" s="1"/>
  <c r="I12" i="34"/>
  <c r="I37" s="1"/>
  <c r="I12" i="33"/>
  <c r="I37" s="1"/>
  <c r="I12" i="31"/>
  <c r="I37" s="1"/>
  <c r="I12" i="30"/>
  <c r="I37" s="1"/>
  <c r="I12" i="29"/>
  <c r="I37" s="1"/>
  <c r="I12" i="26"/>
  <c r="I37" s="1"/>
  <c r="I12" i="24"/>
  <c r="I37" s="1"/>
  <c r="I12" i="32"/>
  <c r="I37" s="1"/>
  <c r="I12" i="28"/>
  <c r="I37" s="1"/>
  <c r="I12" i="27"/>
  <c r="I37" s="1"/>
  <c r="I12" i="25"/>
  <c r="I37" s="1"/>
  <c r="I12" i="23"/>
  <c r="I37" s="1"/>
  <c r="I12" i="22"/>
  <c r="I37" s="1"/>
  <c r="D12" i="36"/>
  <c r="D26" s="1"/>
  <c r="E12" i="34"/>
  <c r="E37" s="1"/>
  <c r="E12" i="33"/>
  <c r="E37" s="1"/>
  <c r="E12" i="31"/>
  <c r="E37" s="1"/>
  <c r="E12" i="30"/>
  <c r="E37" s="1"/>
  <c r="E12" i="29"/>
  <c r="E37" s="1"/>
  <c r="E12" i="26"/>
  <c r="E37" s="1"/>
  <c r="E12" i="24"/>
  <c r="E37" s="1"/>
  <c r="E12" i="32"/>
  <c r="E37" s="1"/>
  <c r="E12" i="28"/>
  <c r="E37" s="1"/>
  <c r="E12" i="27"/>
  <c r="E37" s="1"/>
  <c r="E12" i="25"/>
  <c r="E37" s="1"/>
  <c r="E12" i="23"/>
  <c r="E37" s="1"/>
  <c r="E12" i="22"/>
  <c r="E37" s="1"/>
  <c r="I12" i="36"/>
  <c r="I26" s="1"/>
  <c r="J12" i="32"/>
  <c r="J37" s="1"/>
  <c r="J12" i="28"/>
  <c r="J37" s="1"/>
  <c r="J12" i="27"/>
  <c r="J37" s="1"/>
  <c r="J12" i="25"/>
  <c r="J37" s="1"/>
  <c r="J12" i="23"/>
  <c r="J37" s="1"/>
  <c r="J12" i="22"/>
  <c r="J37" s="1"/>
  <c r="J12" i="34"/>
  <c r="J37" s="1"/>
  <c r="J12" i="33"/>
  <c r="J37" s="1"/>
  <c r="J12" i="31"/>
  <c r="J37" s="1"/>
  <c r="J12" i="30"/>
  <c r="J37" s="1"/>
  <c r="J12" i="29"/>
  <c r="J37" s="1"/>
  <c r="J12" i="26"/>
  <c r="J37" s="1"/>
  <c r="J12" i="24"/>
  <c r="J37" s="1"/>
  <c r="E12" i="36"/>
  <c r="E26" s="1"/>
  <c r="F12" i="32"/>
  <c r="F37" s="1"/>
  <c r="F12" i="28"/>
  <c r="F37" s="1"/>
  <c r="F12" i="27"/>
  <c r="F37" s="1"/>
  <c r="F12" i="25"/>
  <c r="F37" s="1"/>
  <c r="F12" i="23"/>
  <c r="F37" s="1"/>
  <c r="F12" i="22"/>
  <c r="F37" s="1"/>
  <c r="F12" i="34"/>
  <c r="F37" s="1"/>
  <c r="F12" i="33"/>
  <c r="F37" s="1"/>
  <c r="F12" i="31"/>
  <c r="F37" s="1"/>
  <c r="F12" i="30"/>
  <c r="F37" s="1"/>
  <c r="F12" i="29"/>
  <c r="F37" s="1"/>
  <c r="F12" i="26"/>
  <c r="F37" s="1"/>
  <c r="F12" i="24"/>
  <c r="F37" s="1"/>
  <c r="K12" i="36"/>
  <c r="K26" s="1"/>
  <c r="L12" i="32"/>
  <c r="L12" i="28"/>
  <c r="L12" i="27"/>
  <c r="L12" i="25"/>
  <c r="L12" i="23"/>
  <c r="L12" i="22"/>
  <c r="L12" i="34"/>
  <c r="L12" i="33"/>
  <c r="L12" i="31"/>
  <c r="L12" i="30"/>
  <c r="L12" i="29"/>
  <c r="L12" i="26"/>
  <c r="L12" i="24"/>
  <c r="G12" i="36"/>
  <c r="G26" s="1"/>
  <c r="H12" i="32"/>
  <c r="H37" s="1"/>
  <c r="H12" i="28"/>
  <c r="H37" s="1"/>
  <c r="H12" i="27"/>
  <c r="H37" s="1"/>
  <c r="H12" i="25"/>
  <c r="H37" s="1"/>
  <c r="H12" i="23"/>
  <c r="H37" s="1"/>
  <c r="H12" i="22"/>
  <c r="H37" s="1"/>
  <c r="H12" i="34"/>
  <c r="H37" s="1"/>
  <c r="H12" i="33"/>
  <c r="H37" s="1"/>
  <c r="H12" i="31"/>
  <c r="H37" s="1"/>
  <c r="H12" i="30"/>
  <c r="H37" s="1"/>
  <c r="H53" s="1"/>
  <c r="H12" i="29"/>
  <c r="H37" s="1"/>
  <c r="H12" i="26"/>
  <c r="H37" s="1"/>
  <c r="H12" i="24"/>
  <c r="H37" s="1"/>
  <c r="C12" i="36"/>
  <c r="C26" s="1"/>
  <c r="D12" i="32"/>
  <c r="D37" s="1"/>
  <c r="D12" i="28"/>
  <c r="D37" s="1"/>
  <c r="D12" i="27"/>
  <c r="D37" s="1"/>
  <c r="D12" i="25"/>
  <c r="D37" s="1"/>
  <c r="D12" i="23"/>
  <c r="D37" s="1"/>
  <c r="D12" i="22"/>
  <c r="D37" s="1"/>
  <c r="D12" i="34"/>
  <c r="D37" s="1"/>
  <c r="D12" i="33"/>
  <c r="D37" s="1"/>
  <c r="D12" i="31"/>
  <c r="D37" s="1"/>
  <c r="D12" i="30"/>
  <c r="D37" s="1"/>
  <c r="D12" i="29"/>
  <c r="D37" s="1"/>
  <c r="D12" i="26"/>
  <c r="D37" s="1"/>
  <c r="D12" i="24"/>
  <c r="D37" s="1"/>
  <c r="J11" i="36"/>
  <c r="J25" s="1"/>
  <c r="K11" i="34"/>
  <c r="K36" s="1"/>
  <c r="K11" i="33"/>
  <c r="K36" s="1"/>
  <c r="K11" i="31"/>
  <c r="K36" s="1"/>
  <c r="K11" i="28"/>
  <c r="K36" s="1"/>
  <c r="K11" i="27"/>
  <c r="K36" s="1"/>
  <c r="K11" i="23"/>
  <c r="K36" s="1"/>
  <c r="K11" i="32"/>
  <c r="K36" s="1"/>
  <c r="K11" i="30"/>
  <c r="K36" s="1"/>
  <c r="K11" i="29"/>
  <c r="K36" s="1"/>
  <c r="K11" i="26"/>
  <c r="K36" s="1"/>
  <c r="K11" i="25"/>
  <c r="K36" s="1"/>
  <c r="K11" i="24"/>
  <c r="K36" s="1"/>
  <c r="K11" i="22"/>
  <c r="K36" s="1"/>
  <c r="F11" i="36"/>
  <c r="F25" s="1"/>
  <c r="G11" i="34"/>
  <c r="G36" s="1"/>
  <c r="G11" i="33"/>
  <c r="G36" s="1"/>
  <c r="G11" i="31"/>
  <c r="G36" s="1"/>
  <c r="G11" i="28"/>
  <c r="G36" s="1"/>
  <c r="G11" i="27"/>
  <c r="G36" s="1"/>
  <c r="G11" i="23"/>
  <c r="G36" s="1"/>
  <c r="G11" i="32"/>
  <c r="G36" s="1"/>
  <c r="G11" i="30"/>
  <c r="G36" s="1"/>
  <c r="G11" i="29"/>
  <c r="G36" s="1"/>
  <c r="G11" i="26"/>
  <c r="G36" s="1"/>
  <c r="G11" i="25"/>
  <c r="G36" s="1"/>
  <c r="G11" i="24"/>
  <c r="G36" s="1"/>
  <c r="G11" i="22"/>
  <c r="G36" s="1"/>
  <c r="B11" i="36"/>
  <c r="C11" i="34"/>
  <c r="C11" i="33"/>
  <c r="C11" i="31"/>
  <c r="C11" i="28"/>
  <c r="C11" i="27"/>
  <c r="C11" i="23"/>
  <c r="C11" i="32"/>
  <c r="C11" i="30"/>
  <c r="C11" i="29"/>
  <c r="C11" i="26"/>
  <c r="C11" i="25"/>
  <c r="C11" i="24"/>
  <c r="C11" i="22"/>
  <c r="H11" i="36"/>
  <c r="H25" s="1"/>
  <c r="I11" i="34"/>
  <c r="I36" s="1"/>
  <c r="I11" i="33"/>
  <c r="I36" s="1"/>
  <c r="I11" i="31"/>
  <c r="I36" s="1"/>
  <c r="I11" i="28"/>
  <c r="I36" s="1"/>
  <c r="I11" i="27"/>
  <c r="I36" s="1"/>
  <c r="I11" i="23"/>
  <c r="I36" s="1"/>
  <c r="I11" i="32"/>
  <c r="I36" s="1"/>
  <c r="I11" i="30"/>
  <c r="I36" s="1"/>
  <c r="I11" i="29"/>
  <c r="I36" s="1"/>
  <c r="I11" i="26"/>
  <c r="I36" s="1"/>
  <c r="I11" i="25"/>
  <c r="I36" s="1"/>
  <c r="I11" i="24"/>
  <c r="I36" s="1"/>
  <c r="I11" i="22"/>
  <c r="I36" s="1"/>
  <c r="D11" i="36"/>
  <c r="D25" s="1"/>
  <c r="E11" i="34"/>
  <c r="E36" s="1"/>
  <c r="E11" i="33"/>
  <c r="E36" s="1"/>
  <c r="E11" i="31"/>
  <c r="E36" s="1"/>
  <c r="E11" i="28"/>
  <c r="E36" s="1"/>
  <c r="E11" i="27"/>
  <c r="E36" s="1"/>
  <c r="E11" i="23"/>
  <c r="E36" s="1"/>
  <c r="E11" i="32"/>
  <c r="E36" s="1"/>
  <c r="E11" i="30"/>
  <c r="E36" s="1"/>
  <c r="E11" i="29"/>
  <c r="E36" s="1"/>
  <c r="E11" i="26"/>
  <c r="E36" s="1"/>
  <c r="E11" i="25"/>
  <c r="E36" s="1"/>
  <c r="E11" i="24"/>
  <c r="E36" s="1"/>
  <c r="E11" i="22"/>
  <c r="E36" s="1"/>
  <c r="I11" i="36"/>
  <c r="I25" s="1"/>
  <c r="J11" i="32"/>
  <c r="J36" s="1"/>
  <c r="J11" i="30"/>
  <c r="J36" s="1"/>
  <c r="J11" i="29"/>
  <c r="J36" s="1"/>
  <c r="J11" i="26"/>
  <c r="J36" s="1"/>
  <c r="J11" i="25"/>
  <c r="J36" s="1"/>
  <c r="J11" i="24"/>
  <c r="J36" s="1"/>
  <c r="J11" i="22"/>
  <c r="J36" s="1"/>
  <c r="J11" i="34"/>
  <c r="J36" s="1"/>
  <c r="J11" i="33"/>
  <c r="J36" s="1"/>
  <c r="J11" i="31"/>
  <c r="J36" s="1"/>
  <c r="J11" i="28"/>
  <c r="J36" s="1"/>
  <c r="J11" i="27"/>
  <c r="J36" s="1"/>
  <c r="J11" i="23"/>
  <c r="J36" s="1"/>
  <c r="E11" i="36"/>
  <c r="E25" s="1"/>
  <c r="F11" i="32"/>
  <c r="F36" s="1"/>
  <c r="F11" i="30"/>
  <c r="F36" s="1"/>
  <c r="F11" i="29"/>
  <c r="F36" s="1"/>
  <c r="F11" i="26"/>
  <c r="F36" s="1"/>
  <c r="F11" i="25"/>
  <c r="F36" s="1"/>
  <c r="F11" i="24"/>
  <c r="F36" s="1"/>
  <c r="F11" i="22"/>
  <c r="F36" s="1"/>
  <c r="F11" i="34"/>
  <c r="F36" s="1"/>
  <c r="F11" i="33"/>
  <c r="F36" s="1"/>
  <c r="F11" i="31"/>
  <c r="F36" s="1"/>
  <c r="F11" i="28"/>
  <c r="F36" s="1"/>
  <c r="F11" i="27"/>
  <c r="F36" s="1"/>
  <c r="F11" i="23"/>
  <c r="F36" s="1"/>
  <c r="K11" i="36"/>
  <c r="K25" s="1"/>
  <c r="L11" i="32"/>
  <c r="L11" i="30"/>
  <c r="L11" i="29"/>
  <c r="L11" i="26"/>
  <c r="L11" i="25"/>
  <c r="L11" i="24"/>
  <c r="L11" i="22"/>
  <c r="L11" i="34"/>
  <c r="L11" i="33"/>
  <c r="L11" i="31"/>
  <c r="L11" i="28"/>
  <c r="L11" i="27"/>
  <c r="L11" i="23"/>
  <c r="G11" i="36"/>
  <c r="G25" s="1"/>
  <c r="H11" i="32"/>
  <c r="H36" s="1"/>
  <c r="H11" i="30"/>
  <c r="H36" s="1"/>
  <c r="H11" i="29"/>
  <c r="H36" s="1"/>
  <c r="H11" i="26"/>
  <c r="H36" s="1"/>
  <c r="H11" i="25"/>
  <c r="H36" s="1"/>
  <c r="H11" i="24"/>
  <c r="H36" s="1"/>
  <c r="H11" i="22"/>
  <c r="H36" s="1"/>
  <c r="H11" i="34"/>
  <c r="H36" s="1"/>
  <c r="H11" i="33"/>
  <c r="H36" s="1"/>
  <c r="H11" i="31"/>
  <c r="H36" s="1"/>
  <c r="H11" i="28"/>
  <c r="H36" s="1"/>
  <c r="H11" i="27"/>
  <c r="H36" s="1"/>
  <c r="H11" i="23"/>
  <c r="H36" s="1"/>
  <c r="C11" i="36"/>
  <c r="C25" s="1"/>
  <c r="D11" i="32"/>
  <c r="D36" s="1"/>
  <c r="D11" i="30"/>
  <c r="D36" s="1"/>
  <c r="D11" i="29"/>
  <c r="D36" s="1"/>
  <c r="D11" i="26"/>
  <c r="D36" s="1"/>
  <c r="D11" i="25"/>
  <c r="D36" s="1"/>
  <c r="D11" i="24"/>
  <c r="D36" s="1"/>
  <c r="D11" i="22"/>
  <c r="D36" s="1"/>
  <c r="D11" i="34"/>
  <c r="D36" s="1"/>
  <c r="D11" i="33"/>
  <c r="D36" s="1"/>
  <c r="D11" i="31"/>
  <c r="D36" s="1"/>
  <c r="D11" i="28"/>
  <c r="D36" s="1"/>
  <c r="D11" i="27"/>
  <c r="D36" s="1"/>
  <c r="D11" i="23"/>
  <c r="D36" s="1"/>
  <c r="I10" i="36"/>
  <c r="I24" s="1"/>
  <c r="J10" i="32"/>
  <c r="J35" s="1"/>
  <c r="J10" i="28"/>
  <c r="J35" s="1"/>
  <c r="J10" i="27"/>
  <c r="J35" s="1"/>
  <c r="J10" i="23"/>
  <c r="J35" s="1"/>
  <c r="J10" i="22"/>
  <c r="J35" s="1"/>
  <c r="J10" i="34"/>
  <c r="J35" s="1"/>
  <c r="J10" i="33"/>
  <c r="J35" s="1"/>
  <c r="J10" i="31"/>
  <c r="J35" s="1"/>
  <c r="J10" i="30"/>
  <c r="J35" s="1"/>
  <c r="J10" i="29"/>
  <c r="J35" s="1"/>
  <c r="J10" i="26"/>
  <c r="J35" s="1"/>
  <c r="J10" i="25"/>
  <c r="J35" s="1"/>
  <c r="J10" i="24"/>
  <c r="J35" s="1"/>
  <c r="E10" i="36"/>
  <c r="E24" s="1"/>
  <c r="F10" i="32"/>
  <c r="F35" s="1"/>
  <c r="F10" i="28"/>
  <c r="F35" s="1"/>
  <c r="F10" i="27"/>
  <c r="F35" s="1"/>
  <c r="F10" i="23"/>
  <c r="F35" s="1"/>
  <c r="F10" i="22"/>
  <c r="F35" s="1"/>
  <c r="F10" i="34"/>
  <c r="F35" s="1"/>
  <c r="F10" i="33"/>
  <c r="F35" s="1"/>
  <c r="F10" i="31"/>
  <c r="F35" s="1"/>
  <c r="F10" i="30"/>
  <c r="F35" s="1"/>
  <c r="F10" i="29"/>
  <c r="F35" s="1"/>
  <c r="F10" i="26"/>
  <c r="F35" s="1"/>
  <c r="F10" i="25"/>
  <c r="F35" s="1"/>
  <c r="F10" i="24"/>
  <c r="F35" s="1"/>
  <c r="K10" i="36"/>
  <c r="K24" s="1"/>
  <c r="L10" i="32"/>
  <c r="L10" i="28"/>
  <c r="L10" i="27"/>
  <c r="L10" i="23"/>
  <c r="L10" i="22"/>
  <c r="L10" i="34"/>
  <c r="L10" i="33"/>
  <c r="L10" i="31"/>
  <c r="L10" i="30"/>
  <c r="L10" i="29"/>
  <c r="L10" i="26"/>
  <c r="L10" i="25"/>
  <c r="L10" i="24"/>
  <c r="G10" i="36"/>
  <c r="G24" s="1"/>
  <c r="H10" i="32"/>
  <c r="H35" s="1"/>
  <c r="H10" i="28"/>
  <c r="H35" s="1"/>
  <c r="H10" i="27"/>
  <c r="H35" s="1"/>
  <c r="H10" i="23"/>
  <c r="H35" s="1"/>
  <c r="H10" i="22"/>
  <c r="H35" s="1"/>
  <c r="H10" i="34"/>
  <c r="H35" s="1"/>
  <c r="H10" i="33"/>
  <c r="H35" s="1"/>
  <c r="H10" i="31"/>
  <c r="H35" s="1"/>
  <c r="H10" i="30"/>
  <c r="H35" s="1"/>
  <c r="H10" i="29"/>
  <c r="H35" s="1"/>
  <c r="H10" i="26"/>
  <c r="H35" s="1"/>
  <c r="H10" i="25"/>
  <c r="H35" s="1"/>
  <c r="H10" i="24"/>
  <c r="H35" s="1"/>
  <c r="C10" i="36"/>
  <c r="C24" s="1"/>
  <c r="D10" i="32"/>
  <c r="D35" s="1"/>
  <c r="D10" i="28"/>
  <c r="D35" s="1"/>
  <c r="D10" i="27"/>
  <c r="D35" s="1"/>
  <c r="D10" i="23"/>
  <c r="D35" s="1"/>
  <c r="D10" i="22"/>
  <c r="D35" s="1"/>
  <c r="D10" i="34"/>
  <c r="D35" s="1"/>
  <c r="D10" i="33"/>
  <c r="D35" s="1"/>
  <c r="D10" i="31"/>
  <c r="D35" s="1"/>
  <c r="D10" i="30"/>
  <c r="D35" s="1"/>
  <c r="D10" i="29"/>
  <c r="D35" s="1"/>
  <c r="D10" i="26"/>
  <c r="D35" s="1"/>
  <c r="D10" i="25"/>
  <c r="D35" s="1"/>
  <c r="D10" i="24"/>
  <c r="D35" s="1"/>
  <c r="J10" i="36"/>
  <c r="J24" s="1"/>
  <c r="K10" i="34"/>
  <c r="K35" s="1"/>
  <c r="K10" i="33"/>
  <c r="K35" s="1"/>
  <c r="K10" i="31"/>
  <c r="K35" s="1"/>
  <c r="K10" i="30"/>
  <c r="K35" s="1"/>
  <c r="K10" i="29"/>
  <c r="K35" s="1"/>
  <c r="K10" i="26"/>
  <c r="K35" s="1"/>
  <c r="K10" i="25"/>
  <c r="K35" s="1"/>
  <c r="K10" i="24"/>
  <c r="K35" s="1"/>
  <c r="K10" i="32"/>
  <c r="K35" s="1"/>
  <c r="K10" i="28"/>
  <c r="K35" s="1"/>
  <c r="K10" i="27"/>
  <c r="K35" s="1"/>
  <c r="K10" i="23"/>
  <c r="K35" s="1"/>
  <c r="K10" i="22"/>
  <c r="K35" s="1"/>
  <c r="F10" i="36"/>
  <c r="F24" s="1"/>
  <c r="G10" i="34"/>
  <c r="G35" s="1"/>
  <c r="G10" i="33"/>
  <c r="G35" s="1"/>
  <c r="G10" i="31"/>
  <c r="G35" s="1"/>
  <c r="G10" i="30"/>
  <c r="G35" s="1"/>
  <c r="G10" i="29"/>
  <c r="G35" s="1"/>
  <c r="G10" i="26"/>
  <c r="G35" s="1"/>
  <c r="G10" i="25"/>
  <c r="G35" s="1"/>
  <c r="G10" i="24"/>
  <c r="G35" s="1"/>
  <c r="G10" i="32"/>
  <c r="G35" s="1"/>
  <c r="G10" i="28"/>
  <c r="G35" s="1"/>
  <c r="G10" i="27"/>
  <c r="G35" s="1"/>
  <c r="G10" i="23"/>
  <c r="G35" s="1"/>
  <c r="G10" i="22"/>
  <c r="G35" s="1"/>
  <c r="B10" i="36"/>
  <c r="C10" i="34"/>
  <c r="C10" i="33"/>
  <c r="C10" i="31"/>
  <c r="C10" i="30"/>
  <c r="C10" i="29"/>
  <c r="C10" i="26"/>
  <c r="C10" i="25"/>
  <c r="C10" i="24"/>
  <c r="C10" i="32"/>
  <c r="C10" i="28"/>
  <c r="C10" i="27"/>
  <c r="C10" i="23"/>
  <c r="C10" i="22"/>
  <c r="H10" i="36"/>
  <c r="H24" s="1"/>
  <c r="I10" i="34"/>
  <c r="I35" s="1"/>
  <c r="I10" i="33"/>
  <c r="I35" s="1"/>
  <c r="I10" i="31"/>
  <c r="I35" s="1"/>
  <c r="I10" i="30"/>
  <c r="I35" s="1"/>
  <c r="I10" i="29"/>
  <c r="I35" s="1"/>
  <c r="I10" i="26"/>
  <c r="I35" s="1"/>
  <c r="I10" i="25"/>
  <c r="I35" s="1"/>
  <c r="I10" i="24"/>
  <c r="I35" s="1"/>
  <c r="I10" i="32"/>
  <c r="I35" s="1"/>
  <c r="I10" i="28"/>
  <c r="I35" s="1"/>
  <c r="I10" i="27"/>
  <c r="I35" s="1"/>
  <c r="I10" i="23"/>
  <c r="I35" s="1"/>
  <c r="I10" i="22"/>
  <c r="I35" s="1"/>
  <c r="D10" i="36"/>
  <c r="D24" s="1"/>
  <c r="E10" i="34"/>
  <c r="E35" s="1"/>
  <c r="E10" i="33"/>
  <c r="E35" s="1"/>
  <c r="E10" i="31"/>
  <c r="E35" s="1"/>
  <c r="E10" i="30"/>
  <c r="E35" s="1"/>
  <c r="E10" i="29"/>
  <c r="E35" s="1"/>
  <c r="E10" i="26"/>
  <c r="E35" s="1"/>
  <c r="E10" i="25"/>
  <c r="E35" s="1"/>
  <c r="E10" i="24"/>
  <c r="E35" s="1"/>
  <c r="E10" i="32"/>
  <c r="E35" s="1"/>
  <c r="E10" i="28"/>
  <c r="E35" s="1"/>
  <c r="E10" i="27"/>
  <c r="E35" s="1"/>
  <c r="E10" i="23"/>
  <c r="E35" s="1"/>
  <c r="E10" i="22"/>
  <c r="E35" s="1"/>
  <c r="I9" i="36"/>
  <c r="I23" s="1"/>
  <c r="J9" i="32"/>
  <c r="J34" s="1"/>
  <c r="J9" i="30"/>
  <c r="J34" s="1"/>
  <c r="J9" i="29"/>
  <c r="J34" s="1"/>
  <c r="J9" i="26"/>
  <c r="J34" s="1"/>
  <c r="J9" i="24"/>
  <c r="J34" s="1"/>
  <c r="J9" i="22"/>
  <c r="J34" s="1"/>
  <c r="J9" i="34"/>
  <c r="J34" s="1"/>
  <c r="J9" i="33"/>
  <c r="J34" s="1"/>
  <c r="J9" i="31"/>
  <c r="J34" s="1"/>
  <c r="J9" i="28"/>
  <c r="J34" s="1"/>
  <c r="J9" i="27"/>
  <c r="J34" s="1"/>
  <c r="J9" i="25"/>
  <c r="J34" s="1"/>
  <c r="J9" i="23"/>
  <c r="J34" s="1"/>
  <c r="E9" i="36"/>
  <c r="E23" s="1"/>
  <c r="F9" i="32"/>
  <c r="F34" s="1"/>
  <c r="F9" i="30"/>
  <c r="F34" s="1"/>
  <c r="F9" i="29"/>
  <c r="F34" s="1"/>
  <c r="F9" i="26"/>
  <c r="F34" s="1"/>
  <c r="F9" i="24"/>
  <c r="F34" s="1"/>
  <c r="F9" i="22"/>
  <c r="F34" s="1"/>
  <c r="F9" i="34"/>
  <c r="F34" s="1"/>
  <c r="F9" i="33"/>
  <c r="F34" s="1"/>
  <c r="F9" i="31"/>
  <c r="F34" s="1"/>
  <c r="F9" i="28"/>
  <c r="F34" s="1"/>
  <c r="F9" i="27"/>
  <c r="F34" s="1"/>
  <c r="F9" i="25"/>
  <c r="F34" s="1"/>
  <c r="F9" i="23"/>
  <c r="F34" s="1"/>
  <c r="G9" i="36"/>
  <c r="G23" s="1"/>
  <c r="H9" i="32"/>
  <c r="H34" s="1"/>
  <c r="H9" i="30"/>
  <c r="H34" s="1"/>
  <c r="H9" i="29"/>
  <c r="H34" s="1"/>
  <c r="H9" i="26"/>
  <c r="H34" s="1"/>
  <c r="H9" i="24"/>
  <c r="H34" s="1"/>
  <c r="H9" i="22"/>
  <c r="H34" s="1"/>
  <c r="H9" i="34"/>
  <c r="H34" s="1"/>
  <c r="H9" i="33"/>
  <c r="H34" s="1"/>
  <c r="H9" i="31"/>
  <c r="H34" s="1"/>
  <c r="H9" i="28"/>
  <c r="H34" s="1"/>
  <c r="H9" i="27"/>
  <c r="H34" s="1"/>
  <c r="H9" i="25"/>
  <c r="H34" s="1"/>
  <c r="H9" i="23"/>
  <c r="H34" s="1"/>
  <c r="C9" i="36"/>
  <c r="C23" s="1"/>
  <c r="D9" i="32"/>
  <c r="D34" s="1"/>
  <c r="D9" i="30"/>
  <c r="D34" s="1"/>
  <c r="D9" i="29"/>
  <c r="D34" s="1"/>
  <c r="D9" i="26"/>
  <c r="D34" s="1"/>
  <c r="D9" i="24"/>
  <c r="D34" s="1"/>
  <c r="D9" i="22"/>
  <c r="D34" s="1"/>
  <c r="D9" i="34"/>
  <c r="D34" s="1"/>
  <c r="D9" i="33"/>
  <c r="D34" s="1"/>
  <c r="D9" i="31"/>
  <c r="D34" s="1"/>
  <c r="D9" i="28"/>
  <c r="D34" s="1"/>
  <c r="D9" i="27"/>
  <c r="D34" s="1"/>
  <c r="D9" i="25"/>
  <c r="D34" s="1"/>
  <c r="D9" i="23"/>
  <c r="D34" s="1"/>
  <c r="K9" i="36"/>
  <c r="K23" s="1"/>
  <c r="L9" i="32"/>
  <c r="L9" i="30"/>
  <c r="L9" i="29"/>
  <c r="L9" i="26"/>
  <c r="L9" i="24"/>
  <c r="L9" i="22"/>
  <c r="L9" i="34"/>
  <c r="L9" i="33"/>
  <c r="L9" i="31"/>
  <c r="L9" i="28"/>
  <c r="L9" i="27"/>
  <c r="L9" i="25"/>
  <c r="L9" i="23"/>
  <c r="J9" i="36"/>
  <c r="J23" s="1"/>
  <c r="K9" i="34"/>
  <c r="K34" s="1"/>
  <c r="K9" i="33"/>
  <c r="K34" s="1"/>
  <c r="K9" i="31"/>
  <c r="K34" s="1"/>
  <c r="K9" i="28"/>
  <c r="K34" s="1"/>
  <c r="K9" i="27"/>
  <c r="K34" s="1"/>
  <c r="K9" i="25"/>
  <c r="K34" s="1"/>
  <c r="K9" i="23"/>
  <c r="K34" s="1"/>
  <c r="K9" i="32"/>
  <c r="K34" s="1"/>
  <c r="K9" i="30"/>
  <c r="K34" s="1"/>
  <c r="K9" i="29"/>
  <c r="K34" s="1"/>
  <c r="K9" i="26"/>
  <c r="K34" s="1"/>
  <c r="K9" i="24"/>
  <c r="K34" s="1"/>
  <c r="K9" i="22"/>
  <c r="K34" s="1"/>
  <c r="F9" i="36"/>
  <c r="F23" s="1"/>
  <c r="G9" i="34"/>
  <c r="G34" s="1"/>
  <c r="G9" i="33"/>
  <c r="G34" s="1"/>
  <c r="G9" i="31"/>
  <c r="G34" s="1"/>
  <c r="G9" i="28"/>
  <c r="G34" s="1"/>
  <c r="G9" i="27"/>
  <c r="G34" s="1"/>
  <c r="G9" i="25"/>
  <c r="G34" s="1"/>
  <c r="G9" i="23"/>
  <c r="G34" s="1"/>
  <c r="G9" i="32"/>
  <c r="G34" s="1"/>
  <c r="G9" i="30"/>
  <c r="G34" s="1"/>
  <c r="G9" i="29"/>
  <c r="G34" s="1"/>
  <c r="G9" i="26"/>
  <c r="G34" s="1"/>
  <c r="G9" i="24"/>
  <c r="G34" s="1"/>
  <c r="G9" i="22"/>
  <c r="G34" s="1"/>
  <c r="B9" i="36"/>
  <c r="C9" i="34"/>
  <c r="C9" i="33"/>
  <c r="C9" i="31"/>
  <c r="C9" i="28"/>
  <c r="C9" i="27"/>
  <c r="C9" i="25"/>
  <c r="C9" i="23"/>
  <c r="C9" i="32"/>
  <c r="C9" i="30"/>
  <c r="C9" i="29"/>
  <c r="C9" i="26"/>
  <c r="C9" i="24"/>
  <c r="C9" i="22"/>
  <c r="H9" i="36"/>
  <c r="H23" s="1"/>
  <c r="I9" i="34"/>
  <c r="I34" s="1"/>
  <c r="I9" i="33"/>
  <c r="I34" s="1"/>
  <c r="I9" i="31"/>
  <c r="I34" s="1"/>
  <c r="I9" i="28"/>
  <c r="I34" s="1"/>
  <c r="I9" i="27"/>
  <c r="I34" s="1"/>
  <c r="I9" i="25"/>
  <c r="I34" s="1"/>
  <c r="I9" i="23"/>
  <c r="I34" s="1"/>
  <c r="I9" i="32"/>
  <c r="I34" s="1"/>
  <c r="I9" i="30"/>
  <c r="I34" s="1"/>
  <c r="I9" i="29"/>
  <c r="I34" s="1"/>
  <c r="I9" i="26"/>
  <c r="I34" s="1"/>
  <c r="I9" i="24"/>
  <c r="I34" s="1"/>
  <c r="I9" i="22"/>
  <c r="I34" s="1"/>
  <c r="D9" i="36"/>
  <c r="D23" s="1"/>
  <c r="E9" i="34"/>
  <c r="E34" s="1"/>
  <c r="E9" i="33"/>
  <c r="E34" s="1"/>
  <c r="E9" i="31"/>
  <c r="E34" s="1"/>
  <c r="E9" i="28"/>
  <c r="E34" s="1"/>
  <c r="E9" i="27"/>
  <c r="E34" s="1"/>
  <c r="E9" i="25"/>
  <c r="E34" s="1"/>
  <c r="E9" i="23"/>
  <c r="E34" s="1"/>
  <c r="E9" i="32"/>
  <c r="E34" s="1"/>
  <c r="E9" i="30"/>
  <c r="E34" s="1"/>
  <c r="E9" i="29"/>
  <c r="E34" s="1"/>
  <c r="E9" i="26"/>
  <c r="E34" s="1"/>
  <c r="E9" i="24"/>
  <c r="E34" s="1"/>
  <c r="E9" i="22"/>
  <c r="E34" s="1"/>
  <c r="I47" i="34"/>
  <c r="H59"/>
  <c r="H56"/>
  <c r="H57"/>
  <c r="H55"/>
  <c r="H51"/>
  <c r="H58"/>
  <c r="H50"/>
  <c r="H54"/>
  <c r="H52"/>
  <c r="H53"/>
  <c r="I47" i="30"/>
  <c r="H59"/>
  <c r="H56"/>
  <c r="H57"/>
  <c r="H55"/>
  <c r="H51"/>
  <c r="H50"/>
  <c r="H52"/>
  <c r="J63" i="29"/>
  <c r="I73"/>
  <c r="I66"/>
  <c r="I68"/>
  <c r="I70"/>
  <c r="I72"/>
  <c r="I76"/>
  <c r="I67"/>
  <c r="I69"/>
  <c r="I71"/>
  <c r="G63" i="24"/>
  <c r="F73"/>
  <c r="F74"/>
  <c r="F75"/>
  <c r="F66"/>
  <c r="F67"/>
  <c r="F68"/>
  <c r="F69"/>
  <c r="F70"/>
  <c r="F71"/>
  <c r="F72"/>
  <c r="J19" i="17"/>
  <c r="J33" s="1"/>
  <c r="J19" i="21"/>
  <c r="J33" s="1"/>
  <c r="J19" i="20"/>
  <c r="J33" s="1"/>
  <c r="F19" i="17"/>
  <c r="F33" s="1"/>
  <c r="F19" i="21"/>
  <c r="F33" s="1"/>
  <c r="F19" i="20"/>
  <c r="F33" s="1"/>
  <c r="B19" i="17"/>
  <c r="B33" s="1"/>
  <c r="L33" s="1"/>
  <c r="C13" i="35" s="1"/>
  <c r="B19" i="21"/>
  <c r="B19" i="20"/>
  <c r="H19" i="17"/>
  <c r="H33" s="1"/>
  <c r="H19" i="21"/>
  <c r="H33" s="1"/>
  <c r="H19" i="20"/>
  <c r="H33" s="1"/>
  <c r="D19" i="17"/>
  <c r="D33" s="1"/>
  <c r="D19" i="21"/>
  <c r="D19" i="20"/>
  <c r="D33" s="1"/>
  <c r="I19" i="17"/>
  <c r="I33" s="1"/>
  <c r="I19" i="21"/>
  <c r="I33" s="1"/>
  <c r="I19" i="20"/>
  <c r="I33" s="1"/>
  <c r="E19" i="17"/>
  <c r="E33" s="1"/>
  <c r="E19" i="21"/>
  <c r="E33" s="1"/>
  <c r="E19" i="20"/>
  <c r="E33" s="1"/>
  <c r="K19" i="17"/>
  <c r="K33" s="1"/>
  <c r="K19" i="21"/>
  <c r="K33" s="1"/>
  <c r="K19" i="20"/>
  <c r="K33" s="1"/>
  <c r="G19" i="17"/>
  <c r="G33" s="1"/>
  <c r="G19" i="21"/>
  <c r="G33" s="1"/>
  <c r="G19" i="20"/>
  <c r="G33" s="1"/>
  <c r="C19" i="17"/>
  <c r="C33" s="1"/>
  <c r="C19" i="21"/>
  <c r="C19" i="20"/>
  <c r="C33" s="1"/>
  <c r="J18" i="17"/>
  <c r="J32" s="1"/>
  <c r="J18" i="21"/>
  <c r="J32" s="1"/>
  <c r="J18" i="20"/>
  <c r="J32" s="1"/>
  <c r="F18" i="17"/>
  <c r="F32" s="1"/>
  <c r="F18" i="21"/>
  <c r="F32" s="1"/>
  <c r="F18" i="20"/>
  <c r="F32" s="1"/>
  <c r="B18" i="17"/>
  <c r="B32" s="1"/>
  <c r="L32" s="1"/>
  <c r="C12" i="35" s="1"/>
  <c r="B18" i="21"/>
  <c r="B18" i="20"/>
  <c r="H18" i="17"/>
  <c r="H32" s="1"/>
  <c r="H18" i="21"/>
  <c r="H32" s="1"/>
  <c r="H18" i="20"/>
  <c r="H32" s="1"/>
  <c r="D18" i="17"/>
  <c r="D32" s="1"/>
  <c r="D18" i="21"/>
  <c r="D18" i="20"/>
  <c r="D32" s="1"/>
  <c r="I18" i="17"/>
  <c r="I32" s="1"/>
  <c r="I18" i="21"/>
  <c r="I32" s="1"/>
  <c r="I18" i="20"/>
  <c r="I32" s="1"/>
  <c r="E18" i="17"/>
  <c r="E32" s="1"/>
  <c r="E18" i="21"/>
  <c r="E32" s="1"/>
  <c r="E18" i="20"/>
  <c r="E32" s="1"/>
  <c r="K18" i="17"/>
  <c r="K32" s="1"/>
  <c r="K18" i="21"/>
  <c r="K32" s="1"/>
  <c r="K18" i="20"/>
  <c r="K32" s="1"/>
  <c r="G18" i="17"/>
  <c r="G32" s="1"/>
  <c r="G18" i="21"/>
  <c r="G32" s="1"/>
  <c r="G18" i="20"/>
  <c r="G32" s="1"/>
  <c r="C18" i="17"/>
  <c r="C32" s="1"/>
  <c r="C18" i="21"/>
  <c r="C18" i="20"/>
  <c r="C32" s="1"/>
  <c r="J17" i="17"/>
  <c r="J31" s="1"/>
  <c r="J17" i="21"/>
  <c r="J31" s="1"/>
  <c r="J17" i="20"/>
  <c r="J31" s="1"/>
  <c r="F17" i="17"/>
  <c r="F31" s="1"/>
  <c r="F17" i="21"/>
  <c r="F31" s="1"/>
  <c r="F17" i="20"/>
  <c r="F31" s="1"/>
  <c r="B17" i="17"/>
  <c r="B31" s="1"/>
  <c r="L31" s="1"/>
  <c r="C11" i="35" s="1"/>
  <c r="B17" i="21"/>
  <c r="B17" i="20"/>
  <c r="H17" i="17"/>
  <c r="H31" s="1"/>
  <c r="H17" i="21"/>
  <c r="H31" s="1"/>
  <c r="H17" i="20"/>
  <c r="H31" s="1"/>
  <c r="D17" i="17"/>
  <c r="D31" s="1"/>
  <c r="D17" i="21"/>
  <c r="D17" i="20"/>
  <c r="D31" s="1"/>
  <c r="I17" i="17"/>
  <c r="I31" s="1"/>
  <c r="I17" i="21"/>
  <c r="I31" s="1"/>
  <c r="I17" i="20"/>
  <c r="I31" s="1"/>
  <c r="E17" i="17"/>
  <c r="E31" s="1"/>
  <c r="E17" i="21"/>
  <c r="E31" s="1"/>
  <c r="E17" i="20"/>
  <c r="E31" s="1"/>
  <c r="K17" i="17"/>
  <c r="K31" s="1"/>
  <c r="K17" i="21"/>
  <c r="K31" s="1"/>
  <c r="K17" i="20"/>
  <c r="K31" s="1"/>
  <c r="G17" i="17"/>
  <c r="G31" s="1"/>
  <c r="G17" i="21"/>
  <c r="G31" s="1"/>
  <c r="G17" i="20"/>
  <c r="G31" s="1"/>
  <c r="C17" i="17"/>
  <c r="C31" s="1"/>
  <c r="C17" i="21"/>
  <c r="C17" i="20"/>
  <c r="C31" s="1"/>
  <c r="J16" i="17"/>
  <c r="J30" s="1"/>
  <c r="J16" i="21"/>
  <c r="J30" s="1"/>
  <c r="J16" i="20"/>
  <c r="J30" s="1"/>
  <c r="F16" i="17"/>
  <c r="F30" s="1"/>
  <c r="F16" i="21"/>
  <c r="F30" s="1"/>
  <c r="F16" i="20"/>
  <c r="F30" s="1"/>
  <c r="B16" i="17"/>
  <c r="B30" s="1"/>
  <c r="L30" s="1"/>
  <c r="C10" i="35" s="1"/>
  <c r="B16" i="21"/>
  <c r="B16" i="20"/>
  <c r="H16" i="17"/>
  <c r="H30" s="1"/>
  <c r="H16" i="21"/>
  <c r="H30" s="1"/>
  <c r="H16" i="20"/>
  <c r="H30" s="1"/>
  <c r="D16" i="17"/>
  <c r="D30" s="1"/>
  <c r="D16" i="21"/>
  <c r="D16" i="20"/>
  <c r="D30" s="1"/>
  <c r="I16" i="17"/>
  <c r="I30" s="1"/>
  <c r="I16" i="21"/>
  <c r="I30" s="1"/>
  <c r="I16" i="20"/>
  <c r="I30" s="1"/>
  <c r="E16" i="17"/>
  <c r="E30" s="1"/>
  <c r="E16" i="21"/>
  <c r="E30" s="1"/>
  <c r="E16" i="20"/>
  <c r="E30" s="1"/>
  <c r="K16" i="17"/>
  <c r="K30" s="1"/>
  <c r="K16" i="21"/>
  <c r="K30" s="1"/>
  <c r="K16" i="20"/>
  <c r="K30" s="1"/>
  <c r="G16" i="17"/>
  <c r="G30" s="1"/>
  <c r="G16" i="21"/>
  <c r="G30" s="1"/>
  <c r="G16" i="20"/>
  <c r="G30" s="1"/>
  <c r="C16" i="17"/>
  <c r="C30" s="1"/>
  <c r="C16" i="21"/>
  <c r="C16" i="20"/>
  <c r="C30" s="1"/>
  <c r="J15" i="17"/>
  <c r="J29" s="1"/>
  <c r="J15" i="21"/>
  <c r="J29" s="1"/>
  <c r="J15" i="20"/>
  <c r="J29" s="1"/>
  <c r="F15" i="17"/>
  <c r="F29" s="1"/>
  <c r="F15" i="21"/>
  <c r="F29" s="1"/>
  <c r="F15" i="20"/>
  <c r="F29" s="1"/>
  <c r="B15" i="17"/>
  <c r="B29" s="1"/>
  <c r="L29" s="1"/>
  <c r="C9" i="35" s="1"/>
  <c r="B15" i="21"/>
  <c r="B15" i="20"/>
  <c r="H15" i="17"/>
  <c r="H29" s="1"/>
  <c r="H15" i="21"/>
  <c r="H29" s="1"/>
  <c r="H15" i="20"/>
  <c r="H29" s="1"/>
  <c r="D15" i="17"/>
  <c r="D29" s="1"/>
  <c r="D15" i="21"/>
  <c r="D15" i="20"/>
  <c r="D29" s="1"/>
  <c r="I15" i="17"/>
  <c r="I29" s="1"/>
  <c r="I15" i="21"/>
  <c r="I29" s="1"/>
  <c r="I15" i="20"/>
  <c r="I29" s="1"/>
  <c r="E15" i="17"/>
  <c r="E29" s="1"/>
  <c r="E15" i="21"/>
  <c r="E29" s="1"/>
  <c r="E15" i="20"/>
  <c r="E29" s="1"/>
  <c r="K15" i="17"/>
  <c r="K29" s="1"/>
  <c r="K15" i="21"/>
  <c r="K29" s="1"/>
  <c r="K15" i="20"/>
  <c r="K29" s="1"/>
  <c r="G15" i="17"/>
  <c r="G29" s="1"/>
  <c r="G15" i="21"/>
  <c r="G29" s="1"/>
  <c r="G15" i="20"/>
  <c r="G29" s="1"/>
  <c r="C15" i="17"/>
  <c r="C29" s="1"/>
  <c r="C15" i="21"/>
  <c r="C15" i="20"/>
  <c r="C29" s="1"/>
  <c r="J14" i="17"/>
  <c r="J28" s="1"/>
  <c r="J14" i="21"/>
  <c r="J28" s="1"/>
  <c r="J14" i="20"/>
  <c r="J28" s="1"/>
  <c r="F14" i="17"/>
  <c r="F28" s="1"/>
  <c r="F14" i="21"/>
  <c r="F28" s="1"/>
  <c r="F14" i="20"/>
  <c r="F28" s="1"/>
  <c r="B14" i="17"/>
  <c r="B28" s="1"/>
  <c r="L28" s="1"/>
  <c r="C8" i="35" s="1"/>
  <c r="B14" i="21"/>
  <c r="B14" i="20"/>
  <c r="H14" i="17"/>
  <c r="H28" s="1"/>
  <c r="H14" i="21"/>
  <c r="H28" s="1"/>
  <c r="H14" i="20"/>
  <c r="H28" s="1"/>
  <c r="D14" i="17"/>
  <c r="D28" s="1"/>
  <c r="D14" i="21"/>
  <c r="D14" i="20"/>
  <c r="D28" s="1"/>
  <c r="I14" i="17"/>
  <c r="I28" s="1"/>
  <c r="I14" i="21"/>
  <c r="I28" s="1"/>
  <c r="I14" i="20"/>
  <c r="I28" s="1"/>
  <c r="E14" i="17"/>
  <c r="E28" s="1"/>
  <c r="E14" i="21"/>
  <c r="E28" s="1"/>
  <c r="E14" i="20"/>
  <c r="E28" s="1"/>
  <c r="K14" i="17"/>
  <c r="K28" s="1"/>
  <c r="K14" i="21"/>
  <c r="K28" s="1"/>
  <c r="K14" i="20"/>
  <c r="K28" s="1"/>
  <c r="G14" i="17"/>
  <c r="G28" s="1"/>
  <c r="G14" i="21"/>
  <c r="G28" s="1"/>
  <c r="G14" i="20"/>
  <c r="G28" s="1"/>
  <c r="C14" i="17"/>
  <c r="C28" s="1"/>
  <c r="C14" i="21"/>
  <c r="C14" i="20"/>
  <c r="C28" s="1"/>
  <c r="J13" i="17"/>
  <c r="J27" s="1"/>
  <c r="J13" i="21"/>
  <c r="J27" s="1"/>
  <c r="J13" i="20"/>
  <c r="J27" s="1"/>
  <c r="F13" i="17"/>
  <c r="F27" s="1"/>
  <c r="F13" i="21"/>
  <c r="F27" s="1"/>
  <c r="F13" i="20"/>
  <c r="F27" s="1"/>
  <c r="B13" i="17"/>
  <c r="B27" s="1"/>
  <c r="L27" s="1"/>
  <c r="C7" i="35" s="1"/>
  <c r="B13" i="21"/>
  <c r="B13" i="20"/>
  <c r="H13" i="17"/>
  <c r="H27" s="1"/>
  <c r="H13" i="21"/>
  <c r="H27" s="1"/>
  <c r="H13" i="20"/>
  <c r="H27" s="1"/>
  <c r="D13" i="17"/>
  <c r="D27" s="1"/>
  <c r="D13" i="21"/>
  <c r="D13" i="20"/>
  <c r="D27" s="1"/>
  <c r="I13" i="17"/>
  <c r="I27" s="1"/>
  <c r="I13" i="21"/>
  <c r="I27" s="1"/>
  <c r="I13" i="20"/>
  <c r="I27" s="1"/>
  <c r="E13" i="17"/>
  <c r="E27" s="1"/>
  <c r="E13" i="21"/>
  <c r="E27" s="1"/>
  <c r="E13" i="20"/>
  <c r="E27" s="1"/>
  <c r="K13" i="17"/>
  <c r="K27" s="1"/>
  <c r="K13" i="21"/>
  <c r="K27" s="1"/>
  <c r="K13" i="20"/>
  <c r="K27" s="1"/>
  <c r="G13" i="17"/>
  <c r="G27" s="1"/>
  <c r="G13" i="21"/>
  <c r="G27" s="1"/>
  <c r="G13" i="20"/>
  <c r="G27" s="1"/>
  <c r="C13" i="17"/>
  <c r="C27" s="1"/>
  <c r="C13" i="21"/>
  <c r="C13" i="20"/>
  <c r="C27" s="1"/>
  <c r="J12" i="17"/>
  <c r="J26" s="1"/>
  <c r="J12" i="21"/>
  <c r="J26" s="1"/>
  <c r="J12" i="20"/>
  <c r="J26" s="1"/>
  <c r="F12" i="17"/>
  <c r="F26" s="1"/>
  <c r="F12" i="21"/>
  <c r="F26" s="1"/>
  <c r="F12" i="20"/>
  <c r="F26" s="1"/>
  <c r="B12" i="17"/>
  <c r="B26" s="1"/>
  <c r="L26" s="1"/>
  <c r="C6" i="35" s="1"/>
  <c r="B12" i="21"/>
  <c r="B12" i="20"/>
  <c r="H12" i="17"/>
  <c r="H26" s="1"/>
  <c r="H12" i="21"/>
  <c r="H26" s="1"/>
  <c r="H12" i="20"/>
  <c r="H26" s="1"/>
  <c r="D12" i="17"/>
  <c r="D26" s="1"/>
  <c r="D12" i="21"/>
  <c r="D12" i="20"/>
  <c r="D26" s="1"/>
  <c r="I12" i="17"/>
  <c r="I26" s="1"/>
  <c r="I12" i="21"/>
  <c r="I26" s="1"/>
  <c r="I12" i="20"/>
  <c r="I26" s="1"/>
  <c r="E12" i="17"/>
  <c r="E26" s="1"/>
  <c r="E12" i="21"/>
  <c r="E26" s="1"/>
  <c r="E12" i="20"/>
  <c r="E26" s="1"/>
  <c r="K12" i="17"/>
  <c r="K26" s="1"/>
  <c r="K12" i="21"/>
  <c r="K26" s="1"/>
  <c r="K12" i="20"/>
  <c r="K26" s="1"/>
  <c r="G12" i="17"/>
  <c r="G26" s="1"/>
  <c r="G12" i="21"/>
  <c r="G26" s="1"/>
  <c r="G12" i="20"/>
  <c r="G26" s="1"/>
  <c r="C12" i="17"/>
  <c r="C26" s="1"/>
  <c r="C12" i="21"/>
  <c r="C12" i="20"/>
  <c r="C26" s="1"/>
  <c r="J11" i="17"/>
  <c r="J25" s="1"/>
  <c r="J11" i="21"/>
  <c r="J25" s="1"/>
  <c r="J11" i="20"/>
  <c r="J25" s="1"/>
  <c r="F11" i="17"/>
  <c r="F25" s="1"/>
  <c r="F11" i="21"/>
  <c r="F25" s="1"/>
  <c r="F11" i="20"/>
  <c r="F25" s="1"/>
  <c r="B11" i="17"/>
  <c r="B25" s="1"/>
  <c r="L25" s="1"/>
  <c r="C5" i="35" s="1"/>
  <c r="B11" i="21"/>
  <c r="B11" i="20"/>
  <c r="H11" i="17"/>
  <c r="H25" s="1"/>
  <c r="H11" i="21"/>
  <c r="H25" s="1"/>
  <c r="H11" i="20"/>
  <c r="H25" s="1"/>
  <c r="D11" i="17"/>
  <c r="D25" s="1"/>
  <c r="D11" i="21"/>
  <c r="D11" i="20"/>
  <c r="D25" s="1"/>
  <c r="I11" i="17"/>
  <c r="I25" s="1"/>
  <c r="I11" i="21"/>
  <c r="I25" s="1"/>
  <c r="I11" i="20"/>
  <c r="I25" s="1"/>
  <c r="E11" i="17"/>
  <c r="E25" s="1"/>
  <c r="E11" i="21"/>
  <c r="E25" s="1"/>
  <c r="E11" i="20"/>
  <c r="E25" s="1"/>
  <c r="K11" i="17"/>
  <c r="K25" s="1"/>
  <c r="K11" i="21"/>
  <c r="K25" s="1"/>
  <c r="K11" i="20"/>
  <c r="K25" s="1"/>
  <c r="G11" i="17"/>
  <c r="G25" s="1"/>
  <c r="G11" i="21"/>
  <c r="G25" s="1"/>
  <c r="G11" i="20"/>
  <c r="G25" s="1"/>
  <c r="C11" i="17"/>
  <c r="C25" s="1"/>
  <c r="C11" i="21"/>
  <c r="C11" i="20"/>
  <c r="C25" s="1"/>
  <c r="J10" i="17"/>
  <c r="J24" s="1"/>
  <c r="J10" i="21"/>
  <c r="J24" s="1"/>
  <c r="J10" i="20"/>
  <c r="J24" s="1"/>
  <c r="F10" i="17"/>
  <c r="F24" s="1"/>
  <c r="F10" i="21"/>
  <c r="F24" s="1"/>
  <c r="F10" i="20"/>
  <c r="F24" s="1"/>
  <c r="B10" i="17"/>
  <c r="B10" i="21"/>
  <c r="B10" i="20"/>
  <c r="H10" i="17"/>
  <c r="H24" s="1"/>
  <c r="H10" i="21"/>
  <c r="H24" s="1"/>
  <c r="H10" i="20"/>
  <c r="H24" s="1"/>
  <c r="D10" i="17"/>
  <c r="D24" s="1"/>
  <c r="D10" i="21"/>
  <c r="D10" i="20"/>
  <c r="D24" s="1"/>
  <c r="I10" i="17"/>
  <c r="I24" s="1"/>
  <c r="I10" i="21"/>
  <c r="I24" s="1"/>
  <c r="I10" i="20"/>
  <c r="I24" s="1"/>
  <c r="E10" i="17"/>
  <c r="E24" s="1"/>
  <c r="E10" i="21"/>
  <c r="E24" s="1"/>
  <c r="E10" i="20"/>
  <c r="E24" s="1"/>
  <c r="K10" i="17"/>
  <c r="K24" s="1"/>
  <c r="K10" i="21"/>
  <c r="K24" s="1"/>
  <c r="K10" i="20"/>
  <c r="K24" s="1"/>
  <c r="G10" i="17"/>
  <c r="G24" s="1"/>
  <c r="G10" i="21"/>
  <c r="G24" s="1"/>
  <c r="G10" i="20"/>
  <c r="G24" s="1"/>
  <c r="C10" i="17"/>
  <c r="C24" s="1"/>
  <c r="C10" i="21"/>
  <c r="C10" i="20"/>
  <c r="C24" s="1"/>
  <c r="I9" i="17"/>
  <c r="I23" s="1"/>
  <c r="I9" i="21"/>
  <c r="I23" s="1"/>
  <c r="I9" i="20"/>
  <c r="I23" s="1"/>
  <c r="J9" i="17"/>
  <c r="J23" s="1"/>
  <c r="J9" i="21"/>
  <c r="J23" s="1"/>
  <c r="J9" i="20"/>
  <c r="J23" s="1"/>
  <c r="F9" i="17"/>
  <c r="F23" s="1"/>
  <c r="F9" i="21"/>
  <c r="F23" s="1"/>
  <c r="F9" i="20"/>
  <c r="F23" s="1"/>
  <c r="B9" i="17"/>
  <c r="B9" i="21"/>
  <c r="B9" i="20"/>
  <c r="H9" i="17"/>
  <c r="H23" s="1"/>
  <c r="H9" i="21"/>
  <c r="H23" s="1"/>
  <c r="H9" i="20"/>
  <c r="H23" s="1"/>
  <c r="D9" i="17"/>
  <c r="D23" s="1"/>
  <c r="D9" i="21"/>
  <c r="D9" i="20"/>
  <c r="D23" s="1"/>
  <c r="E9" i="17"/>
  <c r="E23" s="1"/>
  <c r="E9" i="21"/>
  <c r="E23" s="1"/>
  <c r="E9" i="20"/>
  <c r="E23" s="1"/>
  <c r="G9" i="17"/>
  <c r="G23" s="1"/>
  <c r="G9" i="21"/>
  <c r="G23" s="1"/>
  <c r="G9" i="20"/>
  <c r="G23" s="1"/>
  <c r="C9" i="17"/>
  <c r="C23" s="1"/>
  <c r="C9" i="21"/>
  <c r="C9" i="20"/>
  <c r="C23" s="1"/>
  <c r="K9" i="17"/>
  <c r="K23" s="1"/>
  <c r="K9" i="21"/>
  <c r="K23" s="1"/>
  <c r="K9" i="20"/>
  <c r="K23" s="1"/>
  <c r="L19" i="17"/>
  <c r="L18"/>
  <c r="L17"/>
  <c r="L16"/>
  <c r="L15"/>
  <c r="L14"/>
  <c r="L13"/>
  <c r="L12"/>
  <c r="L11"/>
  <c r="B24"/>
  <c r="L24" s="1"/>
  <c r="C4" i="35" s="1"/>
  <c r="B23" i="17"/>
  <c r="L23" l="1"/>
  <c r="C3" i="35" s="1"/>
  <c r="K408" i="4"/>
  <c r="J409"/>
  <c r="K395" i="5"/>
  <c r="J396"/>
  <c r="K398" i="6"/>
  <c r="J399"/>
  <c r="K448" i="7"/>
  <c r="J449"/>
  <c r="K396"/>
  <c r="J397"/>
  <c r="K397" i="8"/>
  <c r="J398"/>
  <c r="K525" i="9"/>
  <c r="J526"/>
  <c r="K396"/>
  <c r="J397"/>
  <c r="K396" i="12"/>
  <c r="J397"/>
  <c r="K405" i="10"/>
  <c r="J406"/>
  <c r="D92" i="24"/>
  <c r="D60"/>
  <c r="D76"/>
  <c r="D60" i="27"/>
  <c r="D92"/>
  <c r="D76"/>
  <c r="D92" i="31"/>
  <c r="D60"/>
  <c r="D76"/>
  <c r="D60" i="34"/>
  <c r="D92"/>
  <c r="D76"/>
  <c r="D92" i="26"/>
  <c r="D60"/>
  <c r="D76"/>
  <c r="D92" i="30"/>
  <c r="D60"/>
  <c r="D76"/>
  <c r="H92" i="24"/>
  <c r="H60"/>
  <c r="H60" i="27"/>
  <c r="H92"/>
  <c r="H76"/>
  <c r="H92" i="31"/>
  <c r="H60"/>
  <c r="H76"/>
  <c r="H92" i="34"/>
  <c r="H76"/>
  <c r="H92" i="26"/>
  <c r="H60"/>
  <c r="H76"/>
  <c r="H92" i="30"/>
  <c r="H76"/>
  <c r="F60" i="24"/>
  <c r="F92"/>
  <c r="F60" i="27"/>
  <c r="F92"/>
  <c r="F76"/>
  <c r="F92" i="31"/>
  <c r="F60"/>
  <c r="F76"/>
  <c r="F92" i="34"/>
  <c r="F76"/>
  <c r="F60"/>
  <c r="F92" i="26"/>
  <c r="F60"/>
  <c r="F76"/>
  <c r="F92" i="30"/>
  <c r="F76"/>
  <c r="F60"/>
  <c r="J60" i="24"/>
  <c r="J92"/>
  <c r="J60" i="27"/>
  <c r="J92"/>
  <c r="J76"/>
  <c r="J92" i="31"/>
  <c r="J60"/>
  <c r="J76"/>
  <c r="J92" i="34"/>
  <c r="J76"/>
  <c r="J92" i="26"/>
  <c r="J60"/>
  <c r="J76"/>
  <c r="J92" i="30"/>
  <c r="J76"/>
  <c r="E60" i="26"/>
  <c r="E92"/>
  <c r="E76"/>
  <c r="E92" i="30"/>
  <c r="E76"/>
  <c r="E60"/>
  <c r="E92" i="22"/>
  <c r="E60"/>
  <c r="E76"/>
  <c r="E92" i="25"/>
  <c r="E60"/>
  <c r="E76"/>
  <c r="E60" i="29"/>
  <c r="E92"/>
  <c r="E76"/>
  <c r="E60" i="33"/>
  <c r="E92"/>
  <c r="E76"/>
  <c r="I60" i="26"/>
  <c r="I92"/>
  <c r="I76"/>
  <c r="I92" i="30"/>
  <c r="I76"/>
  <c r="I92" i="22"/>
  <c r="I60"/>
  <c r="I76"/>
  <c r="I92" i="25"/>
  <c r="I60"/>
  <c r="I76"/>
  <c r="I60" i="29"/>
  <c r="I92"/>
  <c r="I60" i="33"/>
  <c r="I92"/>
  <c r="I76"/>
  <c r="C44" i="26"/>
  <c r="M19"/>
  <c r="C44" i="30"/>
  <c r="M19"/>
  <c r="M19" i="22"/>
  <c r="C44"/>
  <c r="C44" i="25"/>
  <c r="M19"/>
  <c r="C44" i="29"/>
  <c r="M19"/>
  <c r="C44" i="33"/>
  <c r="M19"/>
  <c r="B33" i="36"/>
  <c r="L33" s="1"/>
  <c r="L19"/>
  <c r="G60" i="26"/>
  <c r="G92"/>
  <c r="G76"/>
  <c r="G92" i="30"/>
  <c r="G76"/>
  <c r="G60"/>
  <c r="G60" i="22"/>
  <c r="G92"/>
  <c r="G76"/>
  <c r="G92" i="25"/>
  <c r="G60"/>
  <c r="G76"/>
  <c r="G60" i="29"/>
  <c r="G92"/>
  <c r="G76"/>
  <c r="G60" i="33"/>
  <c r="G92"/>
  <c r="G76"/>
  <c r="K60" i="26"/>
  <c r="K92"/>
  <c r="K76"/>
  <c r="K92" i="30"/>
  <c r="K76"/>
  <c r="K60" i="22"/>
  <c r="K92"/>
  <c r="K76"/>
  <c r="K92" i="25"/>
  <c r="K60"/>
  <c r="K76"/>
  <c r="K60" i="29"/>
  <c r="K92"/>
  <c r="K60" i="33"/>
  <c r="K92"/>
  <c r="K76"/>
  <c r="D92" i="22"/>
  <c r="D76"/>
  <c r="D60"/>
  <c r="D60" i="25"/>
  <c r="D92"/>
  <c r="D76"/>
  <c r="D92" i="29"/>
  <c r="D60"/>
  <c r="D76"/>
  <c r="D92" i="33"/>
  <c r="D60"/>
  <c r="D76"/>
  <c r="D60" i="23"/>
  <c r="D92"/>
  <c r="D76"/>
  <c r="D92" i="28"/>
  <c r="D60"/>
  <c r="D76"/>
  <c r="D60" i="32"/>
  <c r="D92"/>
  <c r="D76"/>
  <c r="H92" i="22"/>
  <c r="H76"/>
  <c r="H60"/>
  <c r="H60" i="25"/>
  <c r="H92"/>
  <c r="H76"/>
  <c r="H92" i="29"/>
  <c r="H60"/>
  <c r="H76"/>
  <c r="H92" i="33"/>
  <c r="H60"/>
  <c r="H76"/>
  <c r="H60" i="23"/>
  <c r="H92"/>
  <c r="H76"/>
  <c r="H92" i="28"/>
  <c r="H60"/>
  <c r="H76"/>
  <c r="H60" i="32"/>
  <c r="H92"/>
  <c r="H76"/>
  <c r="F92" i="22"/>
  <c r="F76"/>
  <c r="F60"/>
  <c r="F60" i="25"/>
  <c r="F92"/>
  <c r="F76"/>
  <c r="F92" i="29"/>
  <c r="F60"/>
  <c r="F76"/>
  <c r="F92" i="33"/>
  <c r="F60"/>
  <c r="F76"/>
  <c r="F60" i="23"/>
  <c r="F92"/>
  <c r="F76"/>
  <c r="F92" i="28"/>
  <c r="F60"/>
  <c r="F76"/>
  <c r="F60" i="32"/>
  <c r="F92"/>
  <c r="F76"/>
  <c r="J92" i="22"/>
  <c r="J76"/>
  <c r="J60"/>
  <c r="J60" i="25"/>
  <c r="J92"/>
  <c r="J76"/>
  <c r="J92" i="29"/>
  <c r="J60"/>
  <c r="J92" i="33"/>
  <c r="J60"/>
  <c r="J76"/>
  <c r="J60" i="23"/>
  <c r="J92"/>
  <c r="J76"/>
  <c r="J92" i="28"/>
  <c r="J60"/>
  <c r="J76"/>
  <c r="J60" i="32"/>
  <c r="J92"/>
  <c r="J76"/>
  <c r="E92" i="23"/>
  <c r="E60"/>
  <c r="E76"/>
  <c r="E60" i="28"/>
  <c r="E92"/>
  <c r="E76"/>
  <c r="E92" i="32"/>
  <c r="E60"/>
  <c r="E76"/>
  <c r="E92" i="24"/>
  <c r="E60"/>
  <c r="E76"/>
  <c r="E92" i="27"/>
  <c r="E60"/>
  <c r="E76"/>
  <c r="E60" i="31"/>
  <c r="E92"/>
  <c r="E76"/>
  <c r="E92" i="34"/>
  <c r="E60"/>
  <c r="E76"/>
  <c r="I92" i="23"/>
  <c r="I60"/>
  <c r="I76"/>
  <c r="I60" i="28"/>
  <c r="I92"/>
  <c r="I76"/>
  <c r="I92" i="32"/>
  <c r="I60"/>
  <c r="I76"/>
  <c r="I92" i="24"/>
  <c r="I60"/>
  <c r="I92" i="27"/>
  <c r="I60"/>
  <c r="I76"/>
  <c r="I60" i="31"/>
  <c r="I92"/>
  <c r="I76"/>
  <c r="I92" i="34"/>
  <c r="I76"/>
  <c r="C44" i="23"/>
  <c r="M19"/>
  <c r="C44" i="28"/>
  <c r="M19"/>
  <c r="C44" i="32"/>
  <c r="M19"/>
  <c r="M19" i="24"/>
  <c r="C44"/>
  <c r="C44" i="27"/>
  <c r="M19"/>
  <c r="C44" i="31"/>
  <c r="M19"/>
  <c r="C44" i="34"/>
  <c r="M19"/>
  <c r="G92" i="23"/>
  <c r="G60"/>
  <c r="G76"/>
  <c r="G60" i="28"/>
  <c r="G92"/>
  <c r="G76"/>
  <c r="G92" i="32"/>
  <c r="G60"/>
  <c r="G76"/>
  <c r="G92" i="24"/>
  <c r="G60"/>
  <c r="G92" i="27"/>
  <c r="G60"/>
  <c r="G76"/>
  <c r="G60" i="31"/>
  <c r="G92"/>
  <c r="G76"/>
  <c r="G92" i="34"/>
  <c r="G76"/>
  <c r="G60"/>
  <c r="K92" i="23"/>
  <c r="K60"/>
  <c r="K76"/>
  <c r="K60" i="28"/>
  <c r="K92"/>
  <c r="K76"/>
  <c r="K92" i="32"/>
  <c r="K60"/>
  <c r="K76"/>
  <c r="K92" i="24"/>
  <c r="K60"/>
  <c r="K92" i="27"/>
  <c r="K60"/>
  <c r="K76"/>
  <c r="K60" i="31"/>
  <c r="K92"/>
  <c r="K76"/>
  <c r="K92" i="34"/>
  <c r="K76"/>
  <c r="D59" i="23"/>
  <c r="D91"/>
  <c r="D75"/>
  <c r="D91" i="28"/>
  <c r="D59"/>
  <c r="D75"/>
  <c r="D59" i="32"/>
  <c r="D91"/>
  <c r="D75"/>
  <c r="D91" i="25"/>
  <c r="D59"/>
  <c r="D75"/>
  <c r="D59" i="29"/>
  <c r="D91"/>
  <c r="D75"/>
  <c r="D59" i="33"/>
  <c r="D91"/>
  <c r="D75"/>
  <c r="H59" i="23"/>
  <c r="H91"/>
  <c r="H75"/>
  <c r="H91" i="28"/>
  <c r="H59"/>
  <c r="H75"/>
  <c r="H59" i="32"/>
  <c r="H91"/>
  <c r="H75"/>
  <c r="H91" i="25"/>
  <c r="H59"/>
  <c r="H75"/>
  <c r="H59" i="29"/>
  <c r="H91"/>
  <c r="H75"/>
  <c r="H59" i="33"/>
  <c r="H91"/>
  <c r="H75"/>
  <c r="F59" i="23"/>
  <c r="F91"/>
  <c r="F75"/>
  <c r="F91" i="28"/>
  <c r="F59"/>
  <c r="F75"/>
  <c r="F59" i="32"/>
  <c r="F91"/>
  <c r="F75"/>
  <c r="F91" i="25"/>
  <c r="F59"/>
  <c r="F75"/>
  <c r="F59" i="29"/>
  <c r="F91"/>
  <c r="F75"/>
  <c r="F59" i="33"/>
  <c r="F91"/>
  <c r="F75"/>
  <c r="J59" i="23"/>
  <c r="J91"/>
  <c r="J75"/>
  <c r="J91" i="28"/>
  <c r="J59"/>
  <c r="J75"/>
  <c r="J59" i="32"/>
  <c r="J91"/>
  <c r="J75"/>
  <c r="J91" i="25"/>
  <c r="J59"/>
  <c r="J75"/>
  <c r="J59" i="29"/>
  <c r="J91"/>
  <c r="J59" i="33"/>
  <c r="J91"/>
  <c r="J75"/>
  <c r="E59" i="25"/>
  <c r="E91"/>
  <c r="E75"/>
  <c r="E91" i="29"/>
  <c r="E59"/>
  <c r="E75"/>
  <c r="E91" i="33"/>
  <c r="E59"/>
  <c r="E75"/>
  <c r="E91" i="22"/>
  <c r="E59"/>
  <c r="E75"/>
  <c r="E59" i="26"/>
  <c r="E91"/>
  <c r="E75"/>
  <c r="E91" i="30"/>
  <c r="E75"/>
  <c r="E59"/>
  <c r="I59" i="25"/>
  <c r="I91"/>
  <c r="I75"/>
  <c r="I91" i="29"/>
  <c r="I59"/>
  <c r="I91" i="33"/>
  <c r="I59"/>
  <c r="I75"/>
  <c r="I91" i="22"/>
  <c r="I59"/>
  <c r="I75"/>
  <c r="I59" i="26"/>
  <c r="I91"/>
  <c r="I75"/>
  <c r="I91" i="30"/>
  <c r="I75"/>
  <c r="C43" i="25"/>
  <c r="M18"/>
  <c r="C43" i="29"/>
  <c r="M18"/>
  <c r="C43" i="33"/>
  <c r="M18"/>
  <c r="C43" i="22"/>
  <c r="M18"/>
  <c r="C43" i="26"/>
  <c r="M18"/>
  <c r="C43" i="30"/>
  <c r="M18"/>
  <c r="L18" i="36"/>
  <c r="B32"/>
  <c r="L32" s="1"/>
  <c r="G59" i="25"/>
  <c r="G91"/>
  <c r="G75"/>
  <c r="G91" i="29"/>
  <c r="G59"/>
  <c r="G75"/>
  <c r="G91" i="33"/>
  <c r="G59"/>
  <c r="G75"/>
  <c r="G91" i="22"/>
  <c r="G75"/>
  <c r="G59"/>
  <c r="G59" i="26"/>
  <c r="G91"/>
  <c r="G75"/>
  <c r="G91" i="30"/>
  <c r="G75"/>
  <c r="G59"/>
  <c r="K59" i="25"/>
  <c r="K91"/>
  <c r="K75"/>
  <c r="K91" i="29"/>
  <c r="K59"/>
  <c r="K91" i="33"/>
  <c r="K59"/>
  <c r="K75"/>
  <c r="K91" i="22"/>
  <c r="K75"/>
  <c r="K59"/>
  <c r="K59" i="26"/>
  <c r="K91"/>
  <c r="K75"/>
  <c r="K91" i="30"/>
  <c r="K75"/>
  <c r="D59" i="22"/>
  <c r="D91"/>
  <c r="D75"/>
  <c r="D91" i="26"/>
  <c r="D59"/>
  <c r="D75"/>
  <c r="D91" i="30"/>
  <c r="D75"/>
  <c r="D59"/>
  <c r="D59" i="24"/>
  <c r="D91"/>
  <c r="D75"/>
  <c r="D91" i="27"/>
  <c r="D59"/>
  <c r="D75"/>
  <c r="D59" i="31"/>
  <c r="D91"/>
  <c r="D75"/>
  <c r="D59" i="34"/>
  <c r="D91"/>
  <c r="D75"/>
  <c r="H59" i="22"/>
  <c r="H91"/>
  <c r="H75"/>
  <c r="H91" i="26"/>
  <c r="H59"/>
  <c r="H75"/>
  <c r="H91" i="30"/>
  <c r="H75"/>
  <c r="H59" i="24"/>
  <c r="H91"/>
  <c r="H91" i="27"/>
  <c r="H59"/>
  <c r="H75"/>
  <c r="H59" i="31"/>
  <c r="H91"/>
  <c r="H75"/>
  <c r="H91" i="34"/>
  <c r="H75"/>
  <c r="F59" i="22"/>
  <c r="F91"/>
  <c r="F75"/>
  <c r="F91" i="26"/>
  <c r="F59"/>
  <c r="F75"/>
  <c r="F75" i="30"/>
  <c r="F91"/>
  <c r="F59"/>
  <c r="F59" i="24"/>
  <c r="F91"/>
  <c r="F91" i="27"/>
  <c r="F59"/>
  <c r="F75"/>
  <c r="F59" i="31"/>
  <c r="F91"/>
  <c r="F75"/>
  <c r="F75" i="34"/>
  <c r="F91"/>
  <c r="F59"/>
  <c r="J59" i="22"/>
  <c r="J91"/>
  <c r="J75"/>
  <c r="J91" i="26"/>
  <c r="J59"/>
  <c r="J75"/>
  <c r="J91" i="30"/>
  <c r="J75"/>
  <c r="J59" i="24"/>
  <c r="J91"/>
  <c r="J91" i="27"/>
  <c r="J59"/>
  <c r="J75"/>
  <c r="J59" i="31"/>
  <c r="J91"/>
  <c r="J75"/>
  <c r="J91" i="34"/>
  <c r="J75"/>
  <c r="E59" i="24"/>
  <c r="E91"/>
  <c r="E75"/>
  <c r="E59" i="27"/>
  <c r="E91"/>
  <c r="E75"/>
  <c r="E91" i="31"/>
  <c r="E59"/>
  <c r="E75"/>
  <c r="E59" i="34"/>
  <c r="E91"/>
  <c r="E75"/>
  <c r="E91" i="23"/>
  <c r="E59"/>
  <c r="E75"/>
  <c r="E59" i="28"/>
  <c r="E91"/>
  <c r="E75"/>
  <c r="E91" i="32"/>
  <c r="E59"/>
  <c r="E75"/>
  <c r="I59" i="24"/>
  <c r="I91"/>
  <c r="I59" i="27"/>
  <c r="I91"/>
  <c r="I75"/>
  <c r="I91" i="31"/>
  <c r="I59"/>
  <c r="I75"/>
  <c r="I91" i="34"/>
  <c r="I75"/>
  <c r="I91" i="23"/>
  <c r="I59"/>
  <c r="I75"/>
  <c r="I59" i="28"/>
  <c r="I91"/>
  <c r="I75"/>
  <c r="I91" i="32"/>
  <c r="I59"/>
  <c r="I75"/>
  <c r="C43" i="24"/>
  <c r="M18"/>
  <c r="C43" i="27"/>
  <c r="M18"/>
  <c r="C43" i="31"/>
  <c r="M18"/>
  <c r="C43" i="34"/>
  <c r="M18"/>
  <c r="C43" i="23"/>
  <c r="M18"/>
  <c r="C43" i="28"/>
  <c r="M18"/>
  <c r="C43" i="32"/>
  <c r="M18"/>
  <c r="G91" i="24"/>
  <c r="G59"/>
  <c r="G59" i="27"/>
  <c r="G91"/>
  <c r="G75"/>
  <c r="G91" i="31"/>
  <c r="G59"/>
  <c r="G75"/>
  <c r="G91" i="34"/>
  <c r="G75"/>
  <c r="G59"/>
  <c r="G91" i="23"/>
  <c r="G59"/>
  <c r="G75"/>
  <c r="G59" i="28"/>
  <c r="G91"/>
  <c r="G75"/>
  <c r="G91" i="32"/>
  <c r="G59"/>
  <c r="G75"/>
  <c r="K91" i="24"/>
  <c r="K59"/>
  <c r="K59" i="27"/>
  <c r="K91"/>
  <c r="K75"/>
  <c r="K91" i="31"/>
  <c r="K59"/>
  <c r="K75"/>
  <c r="K91" i="34"/>
  <c r="K75"/>
  <c r="K91" i="23"/>
  <c r="K59"/>
  <c r="K75"/>
  <c r="K59" i="28"/>
  <c r="K91"/>
  <c r="K75"/>
  <c r="K91" i="32"/>
  <c r="K59"/>
  <c r="K75"/>
  <c r="E58" i="24"/>
  <c r="E90"/>
  <c r="E74"/>
  <c r="E90" i="28"/>
  <c r="E58"/>
  <c r="E74"/>
  <c r="E90" i="31"/>
  <c r="E58"/>
  <c r="E74"/>
  <c r="E58" i="34"/>
  <c r="E90"/>
  <c r="E74"/>
  <c r="E58" i="25"/>
  <c r="E90"/>
  <c r="E74"/>
  <c r="E58" i="29"/>
  <c r="E90"/>
  <c r="E74"/>
  <c r="I58" i="24"/>
  <c r="I90"/>
  <c r="I90" i="28"/>
  <c r="I58"/>
  <c r="I74"/>
  <c r="I90" i="31"/>
  <c r="I58"/>
  <c r="I74"/>
  <c r="I90" i="34"/>
  <c r="I74"/>
  <c r="I58" i="25"/>
  <c r="I90"/>
  <c r="I74"/>
  <c r="I58" i="29"/>
  <c r="I90"/>
  <c r="M17" i="24"/>
  <c r="C42"/>
  <c r="C42" i="28"/>
  <c r="M17"/>
  <c r="C42" i="31"/>
  <c r="M17"/>
  <c r="C42" i="34"/>
  <c r="M17"/>
  <c r="C42" i="25"/>
  <c r="M17"/>
  <c r="C42" i="29"/>
  <c r="M17"/>
  <c r="B31" i="36"/>
  <c r="L31" s="1"/>
  <c r="L17"/>
  <c r="G58" i="24"/>
  <c r="G90"/>
  <c r="G90" i="28"/>
  <c r="G58"/>
  <c r="G74"/>
  <c r="G90" i="31"/>
  <c r="G58"/>
  <c r="G74"/>
  <c r="G90" i="34"/>
  <c r="G74"/>
  <c r="G58"/>
  <c r="G58" i="25"/>
  <c r="G90"/>
  <c r="G74"/>
  <c r="G90" i="29"/>
  <c r="G58"/>
  <c r="G74"/>
  <c r="K58" i="24"/>
  <c r="K90"/>
  <c r="K90" i="28"/>
  <c r="K58"/>
  <c r="K74"/>
  <c r="K90" i="31"/>
  <c r="K58"/>
  <c r="K74"/>
  <c r="K90" i="34"/>
  <c r="K74"/>
  <c r="K58" i="25"/>
  <c r="K90"/>
  <c r="K74"/>
  <c r="K58" i="29"/>
  <c r="K90"/>
  <c r="D58" i="25"/>
  <c r="D90"/>
  <c r="D74"/>
  <c r="D90" i="29"/>
  <c r="D58"/>
  <c r="D74"/>
  <c r="D90" i="22"/>
  <c r="D74"/>
  <c r="D58"/>
  <c r="D90" i="26"/>
  <c r="D58"/>
  <c r="D74"/>
  <c r="D90" i="30"/>
  <c r="D58"/>
  <c r="D74"/>
  <c r="D90" i="33"/>
  <c r="D58"/>
  <c r="D74"/>
  <c r="H58" i="25"/>
  <c r="H90"/>
  <c r="H74"/>
  <c r="H90" i="29"/>
  <c r="H58"/>
  <c r="H74"/>
  <c r="H90" i="22"/>
  <c r="H74"/>
  <c r="H58"/>
  <c r="H90" i="26"/>
  <c r="H58"/>
  <c r="H74"/>
  <c r="H90" i="30"/>
  <c r="H74"/>
  <c r="H90" i="33"/>
  <c r="H58"/>
  <c r="H74"/>
  <c r="F58" i="25"/>
  <c r="F90"/>
  <c r="F74"/>
  <c r="F58" i="29"/>
  <c r="F90"/>
  <c r="F74"/>
  <c r="F90" i="22"/>
  <c r="F74"/>
  <c r="F58"/>
  <c r="F90" i="26"/>
  <c r="F58"/>
  <c r="F74"/>
  <c r="F90" i="30"/>
  <c r="F58"/>
  <c r="F74"/>
  <c r="F90" i="33"/>
  <c r="F58"/>
  <c r="F74"/>
  <c r="J58" i="25"/>
  <c r="J90"/>
  <c r="J74"/>
  <c r="J58" i="29"/>
  <c r="J90"/>
  <c r="J90" i="22"/>
  <c r="J74"/>
  <c r="J58"/>
  <c r="J90" i="26"/>
  <c r="J58"/>
  <c r="J74"/>
  <c r="J90" i="30"/>
  <c r="J74"/>
  <c r="J90" i="33"/>
  <c r="J58"/>
  <c r="J74"/>
  <c r="E58" i="22"/>
  <c r="E90"/>
  <c r="E74"/>
  <c r="E90" i="26"/>
  <c r="E58"/>
  <c r="E74"/>
  <c r="E90" i="30"/>
  <c r="E58"/>
  <c r="E74"/>
  <c r="E90" i="33"/>
  <c r="E58"/>
  <c r="E74"/>
  <c r="E90" i="23"/>
  <c r="E58"/>
  <c r="E74"/>
  <c r="E58" i="27"/>
  <c r="E90"/>
  <c r="E74"/>
  <c r="E58" i="32"/>
  <c r="E90"/>
  <c r="E74"/>
  <c r="I58" i="22"/>
  <c r="I90"/>
  <c r="I74"/>
  <c r="I90" i="26"/>
  <c r="I58"/>
  <c r="I74"/>
  <c r="I90" i="30"/>
  <c r="I74"/>
  <c r="I90" i="33"/>
  <c r="I58"/>
  <c r="I74"/>
  <c r="I90" i="23"/>
  <c r="I58"/>
  <c r="I74"/>
  <c r="I58" i="27"/>
  <c r="I90"/>
  <c r="I74"/>
  <c r="I58" i="32"/>
  <c r="I90"/>
  <c r="I74"/>
  <c r="M17" i="22"/>
  <c r="C42"/>
  <c r="C42" i="26"/>
  <c r="M17"/>
  <c r="C42" i="30"/>
  <c r="M17"/>
  <c r="C42" i="33"/>
  <c r="M17"/>
  <c r="C42" i="23"/>
  <c r="M17"/>
  <c r="C42" i="27"/>
  <c r="M17"/>
  <c r="C42" i="32"/>
  <c r="M17"/>
  <c r="G90" i="22"/>
  <c r="G58"/>
  <c r="G74"/>
  <c r="G90" i="26"/>
  <c r="G58"/>
  <c r="G74"/>
  <c r="G90" i="30"/>
  <c r="G74"/>
  <c r="G58"/>
  <c r="G90" i="33"/>
  <c r="G58"/>
  <c r="G74"/>
  <c r="G90" i="23"/>
  <c r="G58"/>
  <c r="G74"/>
  <c r="G58" i="27"/>
  <c r="G90"/>
  <c r="G74"/>
  <c r="G58" i="32"/>
  <c r="G90"/>
  <c r="G74"/>
  <c r="K90" i="22"/>
  <c r="K58"/>
  <c r="K74"/>
  <c r="K90" i="26"/>
  <c r="K58"/>
  <c r="K74"/>
  <c r="K90" i="30"/>
  <c r="K74"/>
  <c r="K90" i="33"/>
  <c r="K58"/>
  <c r="K74"/>
  <c r="K90" i="23"/>
  <c r="K58"/>
  <c r="K74"/>
  <c r="K58" i="27"/>
  <c r="K90"/>
  <c r="K74"/>
  <c r="K58" i="32"/>
  <c r="K90"/>
  <c r="K74"/>
  <c r="D90" i="23"/>
  <c r="D58"/>
  <c r="D74"/>
  <c r="D58" i="27"/>
  <c r="D90"/>
  <c r="D74"/>
  <c r="D58" i="32"/>
  <c r="D90"/>
  <c r="D74"/>
  <c r="D90" i="24"/>
  <c r="D74"/>
  <c r="D58"/>
  <c r="D90" i="28"/>
  <c r="D58"/>
  <c r="D74"/>
  <c r="D90" i="31"/>
  <c r="D58"/>
  <c r="D74"/>
  <c r="D58" i="34"/>
  <c r="D90"/>
  <c r="D74"/>
  <c r="H90" i="23"/>
  <c r="H58"/>
  <c r="H74"/>
  <c r="H58" i="27"/>
  <c r="H90"/>
  <c r="H74"/>
  <c r="H58" i="32"/>
  <c r="H90"/>
  <c r="H74"/>
  <c r="H58" i="24"/>
  <c r="H90"/>
  <c r="H90" i="28"/>
  <c r="H58"/>
  <c r="H74"/>
  <c r="H90" i="31"/>
  <c r="H58"/>
  <c r="H74"/>
  <c r="H90" i="34"/>
  <c r="H74"/>
  <c r="F90" i="23"/>
  <c r="F58"/>
  <c r="F74"/>
  <c r="F58" i="27"/>
  <c r="F90"/>
  <c r="F74"/>
  <c r="F58" i="32"/>
  <c r="F90"/>
  <c r="F74"/>
  <c r="F90" i="24"/>
  <c r="F58"/>
  <c r="F90" i="28"/>
  <c r="F58"/>
  <c r="F74"/>
  <c r="F90" i="31"/>
  <c r="F58"/>
  <c r="F74"/>
  <c r="F90" i="34"/>
  <c r="F58"/>
  <c r="F74"/>
  <c r="J90" i="23"/>
  <c r="J58"/>
  <c r="J74"/>
  <c r="J58" i="27"/>
  <c r="J90"/>
  <c r="J74"/>
  <c r="J58" i="32"/>
  <c r="J90"/>
  <c r="J74"/>
  <c r="J58" i="24"/>
  <c r="J90"/>
  <c r="J90" i="28"/>
  <c r="J58"/>
  <c r="J74"/>
  <c r="J90" i="31"/>
  <c r="J58"/>
  <c r="J74"/>
  <c r="J90" i="34"/>
  <c r="J74"/>
  <c r="D89" i="26"/>
  <c r="D57"/>
  <c r="D73"/>
  <c r="D89" i="30"/>
  <c r="D57"/>
  <c r="D73"/>
  <c r="D57" i="33"/>
  <c r="D89"/>
  <c r="D73"/>
  <c r="D57" i="22"/>
  <c r="D89"/>
  <c r="D73"/>
  <c r="D89" i="25"/>
  <c r="D57"/>
  <c r="D73"/>
  <c r="D89" i="29"/>
  <c r="D57"/>
  <c r="D73"/>
  <c r="H89" i="26"/>
  <c r="H57"/>
  <c r="H73"/>
  <c r="H89" i="30"/>
  <c r="H73"/>
  <c r="H57" i="33"/>
  <c r="H89"/>
  <c r="H73"/>
  <c r="H57" i="22"/>
  <c r="H89"/>
  <c r="H73"/>
  <c r="H89" i="25"/>
  <c r="H57"/>
  <c r="H73"/>
  <c r="H89" i="29"/>
  <c r="H57"/>
  <c r="H73"/>
  <c r="F89" i="26"/>
  <c r="F57"/>
  <c r="F73"/>
  <c r="F73" i="30"/>
  <c r="F89"/>
  <c r="F57"/>
  <c r="F57" i="33"/>
  <c r="F89"/>
  <c r="F73"/>
  <c r="F57" i="22"/>
  <c r="F89"/>
  <c r="F73"/>
  <c r="F89" i="25"/>
  <c r="F57"/>
  <c r="F73"/>
  <c r="F89" i="29"/>
  <c r="F57"/>
  <c r="F73"/>
  <c r="J89" i="26"/>
  <c r="J57"/>
  <c r="J73"/>
  <c r="J89" i="30"/>
  <c r="J73"/>
  <c r="J57" i="33"/>
  <c r="J89"/>
  <c r="J73"/>
  <c r="J57" i="22"/>
  <c r="J89"/>
  <c r="J73"/>
  <c r="J89" i="25"/>
  <c r="J57"/>
  <c r="J73"/>
  <c r="J89" i="29"/>
  <c r="J57"/>
  <c r="E89" i="23"/>
  <c r="E57"/>
  <c r="E73"/>
  <c r="E89" i="27"/>
  <c r="E57"/>
  <c r="E73"/>
  <c r="E57" i="32"/>
  <c r="E89"/>
  <c r="E73"/>
  <c r="E89" i="26"/>
  <c r="E57"/>
  <c r="E73"/>
  <c r="E89" i="30"/>
  <c r="E73"/>
  <c r="E57"/>
  <c r="E57" i="33"/>
  <c r="E89"/>
  <c r="E73"/>
  <c r="I89" i="23"/>
  <c r="I57"/>
  <c r="I73"/>
  <c r="I89" i="27"/>
  <c r="I57"/>
  <c r="I73"/>
  <c r="I57" i="32"/>
  <c r="I89"/>
  <c r="I73"/>
  <c r="I89" i="26"/>
  <c r="I57"/>
  <c r="I73"/>
  <c r="I89" i="30"/>
  <c r="I73"/>
  <c r="I57" i="33"/>
  <c r="I89"/>
  <c r="I73"/>
  <c r="C41" i="23"/>
  <c r="M16"/>
  <c r="C41" i="27"/>
  <c r="M16"/>
  <c r="C41" i="32"/>
  <c r="M16"/>
  <c r="C41" i="26"/>
  <c r="M16"/>
  <c r="C41" i="30"/>
  <c r="M16"/>
  <c r="C41" i="33"/>
  <c r="M16"/>
  <c r="L16" i="36"/>
  <c r="B30"/>
  <c r="L30" s="1"/>
  <c r="G89" i="23"/>
  <c r="G57"/>
  <c r="G73"/>
  <c r="G89" i="27"/>
  <c r="G57"/>
  <c r="G73"/>
  <c r="G57" i="32"/>
  <c r="G89"/>
  <c r="G73"/>
  <c r="G89" i="26"/>
  <c r="G57"/>
  <c r="G73"/>
  <c r="G89" i="30"/>
  <c r="G73"/>
  <c r="G57"/>
  <c r="G57" i="33"/>
  <c r="G89"/>
  <c r="G73"/>
  <c r="K89" i="23"/>
  <c r="K57"/>
  <c r="K73"/>
  <c r="K89" i="27"/>
  <c r="K57"/>
  <c r="K73"/>
  <c r="K57" i="32"/>
  <c r="K89"/>
  <c r="K73"/>
  <c r="K89" i="26"/>
  <c r="K57"/>
  <c r="K73"/>
  <c r="K89" i="30"/>
  <c r="K73"/>
  <c r="K57" i="33"/>
  <c r="K89"/>
  <c r="K73"/>
  <c r="D57" i="24"/>
  <c r="D89"/>
  <c r="D73"/>
  <c r="D89" i="28"/>
  <c r="D57"/>
  <c r="D73"/>
  <c r="D57" i="31"/>
  <c r="D89"/>
  <c r="D73"/>
  <c r="D57" i="34"/>
  <c r="D89"/>
  <c r="D73"/>
  <c r="D89" i="23"/>
  <c r="D57"/>
  <c r="D73"/>
  <c r="D89" i="27"/>
  <c r="D57"/>
  <c r="D73"/>
  <c r="D57" i="32"/>
  <c r="D89"/>
  <c r="D73"/>
  <c r="H57" i="24"/>
  <c r="H89"/>
  <c r="H89" i="28"/>
  <c r="H57"/>
  <c r="H73"/>
  <c r="H57" i="31"/>
  <c r="H89"/>
  <c r="H73"/>
  <c r="H89" i="34"/>
  <c r="H73"/>
  <c r="H89" i="23"/>
  <c r="H57"/>
  <c r="H73"/>
  <c r="H89" i="27"/>
  <c r="H57"/>
  <c r="H73"/>
  <c r="H57" i="32"/>
  <c r="H89"/>
  <c r="H73"/>
  <c r="F57" i="24"/>
  <c r="F89"/>
  <c r="F89" i="28"/>
  <c r="F57"/>
  <c r="F73"/>
  <c r="F57" i="31"/>
  <c r="F89"/>
  <c r="F73"/>
  <c r="F73" i="34"/>
  <c r="F57"/>
  <c r="F89"/>
  <c r="F89" i="23"/>
  <c r="F57"/>
  <c r="F73"/>
  <c r="F89" i="27"/>
  <c r="F57"/>
  <c r="F73"/>
  <c r="F57" i="32"/>
  <c r="F89"/>
  <c r="F73"/>
  <c r="J57" i="24"/>
  <c r="J89"/>
  <c r="J89" i="28"/>
  <c r="J57"/>
  <c r="J73"/>
  <c r="J57" i="31"/>
  <c r="J89"/>
  <c r="J73"/>
  <c r="J89" i="34"/>
  <c r="J73"/>
  <c r="J89" i="23"/>
  <c r="J57"/>
  <c r="J73"/>
  <c r="J89" i="27"/>
  <c r="J57"/>
  <c r="J73"/>
  <c r="J57" i="32"/>
  <c r="J89"/>
  <c r="J73"/>
  <c r="E89" i="22"/>
  <c r="E73"/>
  <c r="E57"/>
  <c r="E89" i="25"/>
  <c r="E57"/>
  <c r="E73"/>
  <c r="E57" i="29"/>
  <c r="E89"/>
  <c r="E73"/>
  <c r="E89" i="24"/>
  <c r="E57"/>
  <c r="E73"/>
  <c r="E89" i="28"/>
  <c r="E57"/>
  <c r="E73"/>
  <c r="E57" i="31"/>
  <c r="E89"/>
  <c r="E73"/>
  <c r="E89" i="34"/>
  <c r="E57"/>
  <c r="E73"/>
  <c r="I89" i="22"/>
  <c r="I73"/>
  <c r="I57"/>
  <c r="I89" i="25"/>
  <c r="I57"/>
  <c r="I73"/>
  <c r="I57" i="29"/>
  <c r="I89"/>
  <c r="I89" i="24"/>
  <c r="I57"/>
  <c r="I89" i="28"/>
  <c r="I57"/>
  <c r="I73"/>
  <c r="I57" i="31"/>
  <c r="I89"/>
  <c r="I73"/>
  <c r="I89" i="34"/>
  <c r="I73"/>
  <c r="C41" i="22"/>
  <c r="M16"/>
  <c r="C41" i="25"/>
  <c r="M16"/>
  <c r="C41" i="29"/>
  <c r="M16"/>
  <c r="C41" i="24"/>
  <c r="M16"/>
  <c r="C41" i="28"/>
  <c r="M16"/>
  <c r="C41" i="31"/>
  <c r="M16"/>
  <c r="C41" i="34"/>
  <c r="M16"/>
  <c r="G89" i="22"/>
  <c r="G57"/>
  <c r="G73"/>
  <c r="G89" i="25"/>
  <c r="G57"/>
  <c r="G73"/>
  <c r="G57" i="29"/>
  <c r="G89"/>
  <c r="G73"/>
  <c r="G57" i="24"/>
  <c r="G89"/>
  <c r="G89" i="28"/>
  <c r="G57"/>
  <c r="G73"/>
  <c r="G57" i="31"/>
  <c r="G89"/>
  <c r="G73"/>
  <c r="G89" i="34"/>
  <c r="G73"/>
  <c r="G57"/>
  <c r="K89" i="22"/>
  <c r="K57"/>
  <c r="K73"/>
  <c r="K89" i="25"/>
  <c r="K57"/>
  <c r="K73"/>
  <c r="K57" i="29"/>
  <c r="K89"/>
  <c r="K57" i="24"/>
  <c r="K89"/>
  <c r="K89" i="28"/>
  <c r="K57"/>
  <c r="K73"/>
  <c r="K57" i="31"/>
  <c r="K89"/>
  <c r="K73"/>
  <c r="K89" i="34"/>
  <c r="K73"/>
  <c r="E56" i="27"/>
  <c r="E88"/>
  <c r="E72"/>
  <c r="E88" i="30"/>
  <c r="E56"/>
  <c r="E72"/>
  <c r="E88" i="33"/>
  <c r="E56"/>
  <c r="E72"/>
  <c r="E56" i="22"/>
  <c r="E88"/>
  <c r="E72"/>
  <c r="E56" i="25"/>
  <c r="E88"/>
  <c r="E72"/>
  <c r="E88" i="28"/>
  <c r="E56"/>
  <c r="E72"/>
  <c r="I56" i="27"/>
  <c r="I88"/>
  <c r="I72"/>
  <c r="I88" i="30"/>
  <c r="I72"/>
  <c r="I88" i="33"/>
  <c r="I56"/>
  <c r="I72"/>
  <c r="I56" i="22"/>
  <c r="I88"/>
  <c r="I72"/>
  <c r="I56" i="25"/>
  <c r="I88"/>
  <c r="I72"/>
  <c r="I88" i="28"/>
  <c r="I56"/>
  <c r="I72"/>
  <c r="C40" i="27"/>
  <c r="M15"/>
  <c r="M15" i="30"/>
  <c r="C40"/>
  <c r="C40" i="33"/>
  <c r="M15"/>
  <c r="M15" i="22"/>
  <c r="C40"/>
  <c r="M15" i="25"/>
  <c r="C40"/>
  <c r="C40" i="28"/>
  <c r="M15"/>
  <c r="B29" i="36"/>
  <c r="L29" s="1"/>
  <c r="L15"/>
  <c r="G56" i="27"/>
  <c r="G88"/>
  <c r="G72"/>
  <c r="G88" i="30"/>
  <c r="G72"/>
  <c r="G56"/>
  <c r="G88" i="33"/>
  <c r="G56"/>
  <c r="G72"/>
  <c r="G88" i="22"/>
  <c r="G56"/>
  <c r="G72"/>
  <c r="G56" i="25"/>
  <c r="G88"/>
  <c r="G72"/>
  <c r="G88" i="28"/>
  <c r="G56"/>
  <c r="G72"/>
  <c r="K56" i="27"/>
  <c r="K88"/>
  <c r="K72"/>
  <c r="K88" i="30"/>
  <c r="K72"/>
  <c r="K88" i="33"/>
  <c r="K56"/>
  <c r="K72"/>
  <c r="K88" i="22"/>
  <c r="K56"/>
  <c r="K72"/>
  <c r="K56" i="25"/>
  <c r="K88"/>
  <c r="K72"/>
  <c r="K88" i="28"/>
  <c r="K56"/>
  <c r="K72"/>
  <c r="D88" i="24"/>
  <c r="D56"/>
  <c r="D72"/>
  <c r="D56" i="26"/>
  <c r="D88"/>
  <c r="D72"/>
  <c r="D88" i="32"/>
  <c r="D56"/>
  <c r="D72"/>
  <c r="D88" i="27"/>
  <c r="D56"/>
  <c r="D72"/>
  <c r="D88" i="30"/>
  <c r="D56"/>
  <c r="D72"/>
  <c r="D56" i="33"/>
  <c r="D88"/>
  <c r="D72"/>
  <c r="H88" i="24"/>
  <c r="H56"/>
  <c r="H56" i="26"/>
  <c r="H88"/>
  <c r="H72"/>
  <c r="H88" i="32"/>
  <c r="H56"/>
  <c r="H72"/>
  <c r="H88" i="27"/>
  <c r="H56"/>
  <c r="H72"/>
  <c r="H88" i="30"/>
  <c r="H72"/>
  <c r="H56" i="33"/>
  <c r="H88"/>
  <c r="H72"/>
  <c r="F56" i="24"/>
  <c r="F88"/>
  <c r="F56" i="26"/>
  <c r="F88"/>
  <c r="F72"/>
  <c r="F88" i="32"/>
  <c r="F56"/>
  <c r="F72"/>
  <c r="F88" i="27"/>
  <c r="F56"/>
  <c r="F72"/>
  <c r="F88" i="30"/>
  <c r="F72"/>
  <c r="F56"/>
  <c r="F56" i="33"/>
  <c r="F88"/>
  <c r="F72"/>
  <c r="J56" i="24"/>
  <c r="J88"/>
  <c r="J56" i="26"/>
  <c r="J88"/>
  <c r="J72"/>
  <c r="J88" i="32"/>
  <c r="J56"/>
  <c r="J72"/>
  <c r="J88" i="27"/>
  <c r="J56"/>
  <c r="J72"/>
  <c r="J88" i="30"/>
  <c r="J72"/>
  <c r="J56" i="33"/>
  <c r="J88"/>
  <c r="J72"/>
  <c r="E56" i="23"/>
  <c r="E88"/>
  <c r="E72"/>
  <c r="E88" i="29"/>
  <c r="E56"/>
  <c r="E72"/>
  <c r="E88" i="31"/>
  <c r="E56"/>
  <c r="E72"/>
  <c r="E88" i="34"/>
  <c r="E56"/>
  <c r="E72"/>
  <c r="E88" i="24"/>
  <c r="E56"/>
  <c r="E72"/>
  <c r="E88" i="26"/>
  <c r="E56"/>
  <c r="E72"/>
  <c r="E56" i="32"/>
  <c r="E88"/>
  <c r="E72"/>
  <c r="I56" i="23"/>
  <c r="I88"/>
  <c r="I72"/>
  <c r="I56" i="29"/>
  <c r="I88"/>
  <c r="I88" i="31"/>
  <c r="I56"/>
  <c r="I72"/>
  <c r="I88" i="34"/>
  <c r="I72"/>
  <c r="I88" i="24"/>
  <c r="I56"/>
  <c r="I88" i="26"/>
  <c r="I56"/>
  <c r="I72"/>
  <c r="I56" i="32"/>
  <c r="I88"/>
  <c r="I72"/>
  <c r="C40" i="23"/>
  <c r="M15"/>
  <c r="C40" i="29"/>
  <c r="M15"/>
  <c r="C40" i="31"/>
  <c r="M15"/>
  <c r="M15" i="34"/>
  <c r="C40"/>
  <c r="M15" i="24"/>
  <c r="C40"/>
  <c r="C40" i="26"/>
  <c r="M15"/>
  <c r="C40" i="32"/>
  <c r="M15"/>
  <c r="G56" i="23"/>
  <c r="G88"/>
  <c r="G72"/>
  <c r="G56" i="29"/>
  <c r="G88"/>
  <c r="G72"/>
  <c r="G88" i="31"/>
  <c r="G56"/>
  <c r="G72"/>
  <c r="G88" i="34"/>
  <c r="G72"/>
  <c r="G56"/>
  <c r="G88" i="24"/>
  <c r="G56"/>
  <c r="G88" i="26"/>
  <c r="G56"/>
  <c r="G72"/>
  <c r="G56" i="32"/>
  <c r="G88"/>
  <c r="G72"/>
  <c r="K56" i="23"/>
  <c r="K88"/>
  <c r="K72"/>
  <c r="K56" i="29"/>
  <c r="K88"/>
  <c r="K88" i="31"/>
  <c r="K56"/>
  <c r="K72"/>
  <c r="K88" i="34"/>
  <c r="K72"/>
  <c r="K88" i="24"/>
  <c r="K56"/>
  <c r="K88" i="26"/>
  <c r="K56"/>
  <c r="K72"/>
  <c r="K56" i="32"/>
  <c r="K88"/>
  <c r="K72"/>
  <c r="D88" i="22"/>
  <c r="D72"/>
  <c r="D56"/>
  <c r="D56" i="25"/>
  <c r="D88"/>
  <c r="D72"/>
  <c r="D56" i="28"/>
  <c r="D88"/>
  <c r="D72"/>
  <c r="D88" i="23"/>
  <c r="D56"/>
  <c r="D72"/>
  <c r="D88" i="29"/>
  <c r="D56"/>
  <c r="D72"/>
  <c r="D56" i="31"/>
  <c r="D88"/>
  <c r="D72"/>
  <c r="D88" i="34"/>
  <c r="D56"/>
  <c r="D72"/>
  <c r="H88" i="22"/>
  <c r="H72"/>
  <c r="H56"/>
  <c r="H56" i="25"/>
  <c r="H88"/>
  <c r="H72"/>
  <c r="H56" i="28"/>
  <c r="H88"/>
  <c r="H72"/>
  <c r="H88" i="23"/>
  <c r="H56"/>
  <c r="H72"/>
  <c r="H56" i="29"/>
  <c r="H88"/>
  <c r="H72"/>
  <c r="H56" i="31"/>
  <c r="H88"/>
  <c r="H72"/>
  <c r="H88" i="34"/>
  <c r="H72"/>
  <c r="F88" i="22"/>
  <c r="F72"/>
  <c r="F56"/>
  <c r="F56" i="25"/>
  <c r="F88"/>
  <c r="F72"/>
  <c r="F56" i="28"/>
  <c r="F88"/>
  <c r="F72"/>
  <c r="F88" i="23"/>
  <c r="F56"/>
  <c r="F72"/>
  <c r="F88" i="29"/>
  <c r="F56"/>
  <c r="F72"/>
  <c r="F56" i="31"/>
  <c r="F88"/>
  <c r="F72"/>
  <c r="F88" i="34"/>
  <c r="F72"/>
  <c r="F56"/>
  <c r="J88" i="22"/>
  <c r="J72"/>
  <c r="J56"/>
  <c r="J56" i="25"/>
  <c r="J88"/>
  <c r="J72"/>
  <c r="J56" i="28"/>
  <c r="J88"/>
  <c r="J72"/>
  <c r="J88" i="23"/>
  <c r="J56"/>
  <c r="J72"/>
  <c r="J88" i="29"/>
  <c r="J56"/>
  <c r="J56" i="31"/>
  <c r="J88"/>
  <c r="J72"/>
  <c r="J88" i="34"/>
  <c r="J72"/>
  <c r="E55" i="25"/>
  <c r="E87"/>
  <c r="E71"/>
  <c r="E55" i="28"/>
  <c r="E87"/>
  <c r="E71"/>
  <c r="E55" i="33"/>
  <c r="E87"/>
  <c r="E71"/>
  <c r="E87" i="22"/>
  <c r="E55"/>
  <c r="E71"/>
  <c r="E55" i="27"/>
  <c r="E87"/>
  <c r="E71"/>
  <c r="E87" i="30"/>
  <c r="E55"/>
  <c r="E71"/>
  <c r="I55" i="25"/>
  <c r="I87"/>
  <c r="I71"/>
  <c r="I55" i="28"/>
  <c r="I87"/>
  <c r="I71"/>
  <c r="I55" i="33"/>
  <c r="I87"/>
  <c r="I71"/>
  <c r="I87" i="22"/>
  <c r="I55"/>
  <c r="I71"/>
  <c r="I55" i="27"/>
  <c r="I87"/>
  <c r="I71"/>
  <c r="I87" i="30"/>
  <c r="I71"/>
  <c r="C39" i="25"/>
  <c r="M14"/>
  <c r="C39" i="28"/>
  <c r="M14"/>
  <c r="C39" i="33"/>
  <c r="M14"/>
  <c r="C39" i="22"/>
  <c r="M14"/>
  <c r="C39" i="27"/>
  <c r="M14"/>
  <c r="M14" i="30"/>
  <c r="C39"/>
  <c r="L14" i="36"/>
  <c r="B28"/>
  <c r="L28" s="1"/>
  <c r="G55" i="25"/>
  <c r="G87"/>
  <c r="G71"/>
  <c r="G55" i="28"/>
  <c r="G87"/>
  <c r="G71"/>
  <c r="G55" i="33"/>
  <c r="G87"/>
  <c r="G71"/>
  <c r="G87" i="22"/>
  <c r="G71"/>
  <c r="G55"/>
  <c r="G55" i="27"/>
  <c r="G87"/>
  <c r="G71"/>
  <c r="G71" i="30"/>
  <c r="G87"/>
  <c r="G55"/>
  <c r="K55" i="25"/>
  <c r="K87"/>
  <c r="K71"/>
  <c r="K55" i="28"/>
  <c r="K87"/>
  <c r="K71"/>
  <c r="K55" i="33"/>
  <c r="K87"/>
  <c r="K71"/>
  <c r="K87" i="22"/>
  <c r="K71"/>
  <c r="K55"/>
  <c r="K55" i="27"/>
  <c r="K87"/>
  <c r="K71"/>
  <c r="K71" i="30"/>
  <c r="K87"/>
  <c r="D55" i="23"/>
  <c r="D87"/>
  <c r="D71"/>
  <c r="D87" i="29"/>
  <c r="D55"/>
  <c r="D71"/>
  <c r="D55" i="32"/>
  <c r="D87"/>
  <c r="D71"/>
  <c r="D55" i="25"/>
  <c r="D87"/>
  <c r="D71"/>
  <c r="D55" i="28"/>
  <c r="D87"/>
  <c r="D71"/>
  <c r="D55" i="33"/>
  <c r="D87"/>
  <c r="D71"/>
  <c r="H55" i="23"/>
  <c r="H87"/>
  <c r="H71"/>
  <c r="H87" i="29"/>
  <c r="H55"/>
  <c r="H71"/>
  <c r="H55" i="32"/>
  <c r="H87"/>
  <c r="H71"/>
  <c r="H55" i="25"/>
  <c r="H87"/>
  <c r="H71"/>
  <c r="H55" i="28"/>
  <c r="H87"/>
  <c r="H71"/>
  <c r="H55" i="33"/>
  <c r="H87"/>
  <c r="H71"/>
  <c r="F55" i="23"/>
  <c r="F87"/>
  <c r="F71"/>
  <c r="F87" i="29"/>
  <c r="F55"/>
  <c r="F71"/>
  <c r="F55" i="32"/>
  <c r="F87"/>
  <c r="F71"/>
  <c r="F55" i="25"/>
  <c r="F87"/>
  <c r="F71"/>
  <c r="F55" i="28"/>
  <c r="F87"/>
  <c r="F71"/>
  <c r="F55" i="33"/>
  <c r="F87"/>
  <c r="F71"/>
  <c r="J55" i="23"/>
  <c r="J87"/>
  <c r="J71"/>
  <c r="J87" i="29"/>
  <c r="J55"/>
  <c r="J55" i="32"/>
  <c r="J87"/>
  <c r="J71"/>
  <c r="J55" i="25"/>
  <c r="J87"/>
  <c r="J71"/>
  <c r="J55" i="28"/>
  <c r="J87"/>
  <c r="J71"/>
  <c r="J55" i="33"/>
  <c r="J87"/>
  <c r="J71"/>
  <c r="E55" i="24"/>
  <c r="E87"/>
  <c r="E71"/>
  <c r="E55" i="26"/>
  <c r="E87"/>
  <c r="E71"/>
  <c r="E55" i="31"/>
  <c r="E87"/>
  <c r="E71"/>
  <c r="E87" i="34"/>
  <c r="E55"/>
  <c r="E71"/>
  <c r="E55" i="23"/>
  <c r="E87"/>
  <c r="E71"/>
  <c r="E55" i="29"/>
  <c r="E87"/>
  <c r="E71"/>
  <c r="E55" i="32"/>
  <c r="E87"/>
  <c r="E71"/>
  <c r="I55" i="24"/>
  <c r="I87"/>
  <c r="I55" i="26"/>
  <c r="I87"/>
  <c r="I71"/>
  <c r="I55" i="31"/>
  <c r="I87"/>
  <c r="I71"/>
  <c r="I87" i="34"/>
  <c r="I71"/>
  <c r="I55" i="23"/>
  <c r="I87"/>
  <c r="I71"/>
  <c r="I87" i="29"/>
  <c r="I55"/>
  <c r="I55" i="32"/>
  <c r="I87"/>
  <c r="I71"/>
  <c r="C39" i="24"/>
  <c r="M14"/>
  <c r="C39" i="26"/>
  <c r="M14"/>
  <c r="C39" i="31"/>
  <c r="M14"/>
  <c r="M14" i="34"/>
  <c r="C39"/>
  <c r="C39" i="23"/>
  <c r="M14"/>
  <c r="C39" i="29"/>
  <c r="M14"/>
  <c r="C39" i="32"/>
  <c r="M14"/>
  <c r="G87" i="24"/>
  <c r="G55"/>
  <c r="G55" i="26"/>
  <c r="G87"/>
  <c r="G71"/>
  <c r="G55" i="31"/>
  <c r="G87"/>
  <c r="G71"/>
  <c r="G87" i="34"/>
  <c r="G71"/>
  <c r="G55"/>
  <c r="G55" i="23"/>
  <c r="G87"/>
  <c r="G71"/>
  <c r="G87" i="29"/>
  <c r="G55"/>
  <c r="G71"/>
  <c r="G55" i="32"/>
  <c r="G87"/>
  <c r="G71"/>
  <c r="K87" i="24"/>
  <c r="K55"/>
  <c r="K55" i="26"/>
  <c r="K87"/>
  <c r="K71"/>
  <c r="K55" i="31"/>
  <c r="K87"/>
  <c r="K71"/>
  <c r="K87" i="34"/>
  <c r="K71"/>
  <c r="K55" i="23"/>
  <c r="K87"/>
  <c r="K71"/>
  <c r="K87" i="29"/>
  <c r="K55"/>
  <c r="K55" i="32"/>
  <c r="K87"/>
  <c r="K71"/>
  <c r="D55" i="22"/>
  <c r="D87"/>
  <c r="D71"/>
  <c r="D55" i="27"/>
  <c r="D87"/>
  <c r="D71"/>
  <c r="D87" i="30"/>
  <c r="D55"/>
  <c r="D71"/>
  <c r="D55" i="24"/>
  <c r="D87"/>
  <c r="D71"/>
  <c r="D55" i="26"/>
  <c r="D87"/>
  <c r="D71"/>
  <c r="D55" i="31"/>
  <c r="D87"/>
  <c r="D71"/>
  <c r="D87" i="34"/>
  <c r="D55"/>
  <c r="D71"/>
  <c r="H55" i="22"/>
  <c r="H87"/>
  <c r="H71"/>
  <c r="H55" i="27"/>
  <c r="H87"/>
  <c r="H71"/>
  <c r="H87" i="30"/>
  <c r="H71"/>
  <c r="H55" i="24"/>
  <c r="H87"/>
  <c r="H55" i="26"/>
  <c r="H87"/>
  <c r="H71"/>
  <c r="H55" i="31"/>
  <c r="H87"/>
  <c r="H71"/>
  <c r="H87" i="34"/>
  <c r="H71"/>
  <c r="F55" i="22"/>
  <c r="F87"/>
  <c r="F71"/>
  <c r="F55" i="27"/>
  <c r="F87"/>
  <c r="F71"/>
  <c r="F87" i="30"/>
  <c r="F71"/>
  <c r="F55"/>
  <c r="F55" i="24"/>
  <c r="F87"/>
  <c r="F55" i="26"/>
  <c r="F87"/>
  <c r="F71"/>
  <c r="F55" i="31"/>
  <c r="F87"/>
  <c r="F71"/>
  <c r="F87" i="34"/>
  <c r="F71"/>
  <c r="F55"/>
  <c r="J55" i="22"/>
  <c r="J87"/>
  <c r="J71"/>
  <c r="J55" i="27"/>
  <c r="J87"/>
  <c r="J71"/>
  <c r="J87" i="30"/>
  <c r="J71"/>
  <c r="J55" i="24"/>
  <c r="J87"/>
  <c r="J55" i="26"/>
  <c r="J87"/>
  <c r="J71"/>
  <c r="J55" i="31"/>
  <c r="J87"/>
  <c r="J71"/>
  <c r="J87" i="34"/>
  <c r="J71"/>
  <c r="E86" i="24"/>
  <c r="E54"/>
  <c r="E70"/>
  <c r="E86" i="29"/>
  <c r="E54"/>
  <c r="E70"/>
  <c r="E54" i="31"/>
  <c r="E86"/>
  <c r="E70"/>
  <c r="E54" i="34"/>
  <c r="E86"/>
  <c r="E70"/>
  <c r="E86" i="25"/>
  <c r="E54"/>
  <c r="E70"/>
  <c r="E86" i="28"/>
  <c r="E54"/>
  <c r="E70"/>
  <c r="I86" i="24"/>
  <c r="I54"/>
  <c r="I86" i="29"/>
  <c r="I54"/>
  <c r="I54" i="31"/>
  <c r="I86"/>
  <c r="I70"/>
  <c r="I86" i="34"/>
  <c r="I70"/>
  <c r="I86" i="25"/>
  <c r="I54"/>
  <c r="I70"/>
  <c r="I86" i="28"/>
  <c r="I54"/>
  <c r="I70"/>
  <c r="M13" i="24"/>
  <c r="C38"/>
  <c r="C38" i="29"/>
  <c r="M13"/>
  <c r="C38" i="31"/>
  <c r="M13"/>
  <c r="C38" i="34"/>
  <c r="M13"/>
  <c r="M13" i="25"/>
  <c r="C38"/>
  <c r="C38" i="28"/>
  <c r="M13"/>
  <c r="B27" i="36"/>
  <c r="L27" s="1"/>
  <c r="L13"/>
  <c r="G86" i="24"/>
  <c r="G54"/>
  <c r="G86" i="29"/>
  <c r="G54"/>
  <c r="G70"/>
  <c r="G54" i="31"/>
  <c r="G86"/>
  <c r="G70"/>
  <c r="G70" i="34"/>
  <c r="G86"/>
  <c r="G54"/>
  <c r="G86" i="25"/>
  <c r="G54"/>
  <c r="G70"/>
  <c r="G86" i="28"/>
  <c r="G54"/>
  <c r="G70"/>
  <c r="K86" i="24"/>
  <c r="K54"/>
  <c r="K86" i="29"/>
  <c r="K54"/>
  <c r="K54" i="31"/>
  <c r="K86"/>
  <c r="K70"/>
  <c r="K70" i="34"/>
  <c r="K86"/>
  <c r="K86" i="25"/>
  <c r="K54"/>
  <c r="K70"/>
  <c r="K86" i="28"/>
  <c r="K54"/>
  <c r="K70"/>
  <c r="D54" i="25"/>
  <c r="D86"/>
  <c r="D70"/>
  <c r="D86" i="28"/>
  <c r="D54"/>
  <c r="D70"/>
  <c r="D86" i="22"/>
  <c r="D70"/>
  <c r="D54"/>
  <c r="D86" i="26"/>
  <c r="D54"/>
  <c r="D70"/>
  <c r="D86" i="30"/>
  <c r="D54"/>
  <c r="D70"/>
  <c r="D54" i="33"/>
  <c r="D86"/>
  <c r="D70"/>
  <c r="H54" i="25"/>
  <c r="H86"/>
  <c r="H70"/>
  <c r="H86" i="28"/>
  <c r="H54"/>
  <c r="H70"/>
  <c r="H86" i="22"/>
  <c r="H70"/>
  <c r="H54"/>
  <c r="H86" i="26"/>
  <c r="H54"/>
  <c r="H70"/>
  <c r="H86" i="30"/>
  <c r="H70"/>
  <c r="H54" i="33"/>
  <c r="H86"/>
  <c r="H70"/>
  <c r="F54" i="25"/>
  <c r="F86"/>
  <c r="F70"/>
  <c r="F86" i="28"/>
  <c r="F54"/>
  <c r="F70"/>
  <c r="F86" i="22"/>
  <c r="F70"/>
  <c r="F54"/>
  <c r="F86" i="26"/>
  <c r="F54"/>
  <c r="F70"/>
  <c r="F86" i="30"/>
  <c r="F70"/>
  <c r="F54"/>
  <c r="F54" i="33"/>
  <c r="F86"/>
  <c r="F70"/>
  <c r="J54" i="25"/>
  <c r="J86"/>
  <c r="J70"/>
  <c r="J86" i="28"/>
  <c r="J54"/>
  <c r="J70"/>
  <c r="J86" i="22"/>
  <c r="J70"/>
  <c r="J54"/>
  <c r="J86" i="26"/>
  <c r="J54"/>
  <c r="J70"/>
  <c r="J86" i="30"/>
  <c r="J70"/>
  <c r="J54" i="33"/>
  <c r="J86"/>
  <c r="J70"/>
  <c r="E54" i="22"/>
  <c r="E86"/>
  <c r="E70"/>
  <c r="E86" i="26"/>
  <c r="E54"/>
  <c r="E70"/>
  <c r="E86" i="30"/>
  <c r="E54"/>
  <c r="E70"/>
  <c r="E54" i="33"/>
  <c r="E86"/>
  <c r="E70"/>
  <c r="E86" i="23"/>
  <c r="E54"/>
  <c r="E70"/>
  <c r="E54" i="27"/>
  <c r="E86"/>
  <c r="E70"/>
  <c r="E86" i="32"/>
  <c r="E54"/>
  <c r="E70"/>
  <c r="I54" i="22"/>
  <c r="I86"/>
  <c r="I70"/>
  <c r="I86" i="26"/>
  <c r="I54"/>
  <c r="I70"/>
  <c r="I86" i="30"/>
  <c r="I70"/>
  <c r="I54" i="33"/>
  <c r="I86"/>
  <c r="I70"/>
  <c r="I86" i="23"/>
  <c r="I54"/>
  <c r="I70"/>
  <c r="I54" i="27"/>
  <c r="I86"/>
  <c r="I70"/>
  <c r="I86" i="32"/>
  <c r="I54"/>
  <c r="I70"/>
  <c r="M13" i="22"/>
  <c r="C38"/>
  <c r="C38" i="26"/>
  <c r="M13"/>
  <c r="C38" i="30"/>
  <c r="M13"/>
  <c r="C38" i="33"/>
  <c r="M13"/>
  <c r="C38" i="23"/>
  <c r="M13"/>
  <c r="C38" i="27"/>
  <c r="M13"/>
  <c r="C38" i="32"/>
  <c r="M13"/>
  <c r="G86" i="22"/>
  <c r="G54"/>
  <c r="G70"/>
  <c r="G86" i="26"/>
  <c r="G54"/>
  <c r="G70"/>
  <c r="G86" i="30"/>
  <c r="G70"/>
  <c r="G54"/>
  <c r="G54" i="33"/>
  <c r="G86"/>
  <c r="G70"/>
  <c r="G86" i="23"/>
  <c r="G54"/>
  <c r="G70"/>
  <c r="G54" i="27"/>
  <c r="G86"/>
  <c r="G70"/>
  <c r="G86" i="32"/>
  <c r="G54"/>
  <c r="G70"/>
  <c r="K86" i="22"/>
  <c r="K54"/>
  <c r="K70"/>
  <c r="K86" i="26"/>
  <c r="K54"/>
  <c r="K70"/>
  <c r="K86" i="30"/>
  <c r="K70"/>
  <c r="K54" i="33"/>
  <c r="K86"/>
  <c r="K70"/>
  <c r="K86" i="23"/>
  <c r="K54"/>
  <c r="K70"/>
  <c r="K54" i="27"/>
  <c r="K86"/>
  <c r="K70"/>
  <c r="K86" i="32"/>
  <c r="K54"/>
  <c r="K70"/>
  <c r="D86" i="23"/>
  <c r="D54"/>
  <c r="D70"/>
  <c r="D54" i="27"/>
  <c r="D86"/>
  <c r="D70"/>
  <c r="D86" i="32"/>
  <c r="D54"/>
  <c r="D70"/>
  <c r="D54" i="24"/>
  <c r="D86"/>
  <c r="D70"/>
  <c r="D54" i="29"/>
  <c r="D86"/>
  <c r="D70"/>
  <c r="D54" i="31"/>
  <c r="D86"/>
  <c r="D70"/>
  <c r="D54" i="34"/>
  <c r="D86"/>
  <c r="D70"/>
  <c r="H86" i="23"/>
  <c r="H54"/>
  <c r="H70"/>
  <c r="H54" i="27"/>
  <c r="H86"/>
  <c r="H70"/>
  <c r="H86" i="32"/>
  <c r="H54"/>
  <c r="H70"/>
  <c r="H54" i="24"/>
  <c r="H86"/>
  <c r="H54" i="29"/>
  <c r="H86"/>
  <c r="H70"/>
  <c r="H54" i="31"/>
  <c r="H86"/>
  <c r="H70"/>
  <c r="H86" i="34"/>
  <c r="H70"/>
  <c r="F86" i="23"/>
  <c r="F54"/>
  <c r="F70"/>
  <c r="F54" i="27"/>
  <c r="F86"/>
  <c r="F70"/>
  <c r="F86" i="32"/>
  <c r="F54"/>
  <c r="F70"/>
  <c r="F86" i="24"/>
  <c r="F54"/>
  <c r="F54" i="29"/>
  <c r="F86"/>
  <c r="F70"/>
  <c r="F54" i="31"/>
  <c r="F86"/>
  <c r="F70"/>
  <c r="F86" i="34"/>
  <c r="F70"/>
  <c r="F54"/>
  <c r="J86" i="23"/>
  <c r="J54"/>
  <c r="J70"/>
  <c r="J54" i="27"/>
  <c r="J86"/>
  <c r="J70"/>
  <c r="J86" i="32"/>
  <c r="J54"/>
  <c r="J70"/>
  <c r="J86" i="24"/>
  <c r="J54"/>
  <c r="J54" i="29"/>
  <c r="J86"/>
  <c r="J54" i="31"/>
  <c r="J86"/>
  <c r="J70"/>
  <c r="J86" i="34"/>
  <c r="J70"/>
  <c r="D53" i="26"/>
  <c r="D85"/>
  <c r="D69"/>
  <c r="D85" i="30"/>
  <c r="D53"/>
  <c r="D69"/>
  <c r="D53" i="33"/>
  <c r="D85"/>
  <c r="D69"/>
  <c r="D53" i="22"/>
  <c r="D85"/>
  <c r="D69"/>
  <c r="D53" i="25"/>
  <c r="D85"/>
  <c r="D69"/>
  <c r="D53" i="28"/>
  <c r="D85"/>
  <c r="D69"/>
  <c r="H53" i="26"/>
  <c r="H85"/>
  <c r="H69"/>
  <c r="H85" i="30"/>
  <c r="H69"/>
  <c r="H53" i="33"/>
  <c r="H85"/>
  <c r="H69"/>
  <c r="H53" i="22"/>
  <c r="H85"/>
  <c r="H69"/>
  <c r="H53" i="25"/>
  <c r="H85"/>
  <c r="H69"/>
  <c r="H53" i="28"/>
  <c r="H85"/>
  <c r="H69"/>
  <c r="F53" i="26"/>
  <c r="F85"/>
  <c r="F69"/>
  <c r="F85" i="30"/>
  <c r="F69"/>
  <c r="F53"/>
  <c r="F53" i="33"/>
  <c r="F85"/>
  <c r="F69"/>
  <c r="F53" i="22"/>
  <c r="F85"/>
  <c r="F69"/>
  <c r="F53" i="25"/>
  <c r="F85"/>
  <c r="F69"/>
  <c r="F53" i="28"/>
  <c r="F85"/>
  <c r="F69"/>
  <c r="J53" i="26"/>
  <c r="J85"/>
  <c r="J69"/>
  <c r="J85" i="30"/>
  <c r="J69"/>
  <c r="J53" i="33"/>
  <c r="J85"/>
  <c r="J69"/>
  <c r="J53" i="22"/>
  <c r="J85"/>
  <c r="J69"/>
  <c r="J53" i="25"/>
  <c r="J85"/>
  <c r="J69"/>
  <c r="J53" i="28"/>
  <c r="J85"/>
  <c r="J69"/>
  <c r="E85" i="23"/>
  <c r="E53"/>
  <c r="E69"/>
  <c r="E53" i="27"/>
  <c r="E85"/>
  <c r="E69"/>
  <c r="E53" i="32"/>
  <c r="E85"/>
  <c r="E69"/>
  <c r="E53" i="26"/>
  <c r="E85"/>
  <c r="E69"/>
  <c r="E85" i="30"/>
  <c r="E69"/>
  <c r="E53"/>
  <c r="E53" i="33"/>
  <c r="E85"/>
  <c r="E69"/>
  <c r="I85" i="23"/>
  <c r="I53"/>
  <c r="I69"/>
  <c r="I53" i="27"/>
  <c r="I85"/>
  <c r="I69"/>
  <c r="I53" i="32"/>
  <c r="I85"/>
  <c r="I69"/>
  <c r="I53" i="26"/>
  <c r="I85"/>
  <c r="I69"/>
  <c r="I85" i="30"/>
  <c r="I69"/>
  <c r="I53" i="33"/>
  <c r="I85"/>
  <c r="I69"/>
  <c r="C37" i="23"/>
  <c r="M12"/>
  <c r="C37" i="27"/>
  <c r="M12"/>
  <c r="C37" i="32"/>
  <c r="M12"/>
  <c r="C37" i="26"/>
  <c r="M12"/>
  <c r="C37" i="30"/>
  <c r="M12"/>
  <c r="C37" i="33"/>
  <c r="M12"/>
  <c r="L12" i="36"/>
  <c r="B26"/>
  <c r="L26" s="1"/>
  <c r="G85" i="23"/>
  <c r="G53"/>
  <c r="G69"/>
  <c r="G53" i="27"/>
  <c r="G85"/>
  <c r="G69"/>
  <c r="G53" i="32"/>
  <c r="G85"/>
  <c r="G69"/>
  <c r="G53" i="26"/>
  <c r="G85"/>
  <c r="G69"/>
  <c r="G85" i="30"/>
  <c r="G69"/>
  <c r="G53"/>
  <c r="G53" i="33"/>
  <c r="G85"/>
  <c r="G69"/>
  <c r="K85" i="23"/>
  <c r="K53"/>
  <c r="K69"/>
  <c r="K53" i="27"/>
  <c r="K85"/>
  <c r="K69"/>
  <c r="K53" i="32"/>
  <c r="K85"/>
  <c r="K69"/>
  <c r="K53" i="26"/>
  <c r="K85"/>
  <c r="K69"/>
  <c r="K85" i="30"/>
  <c r="K69"/>
  <c r="K53" i="33"/>
  <c r="K85"/>
  <c r="K69"/>
  <c r="D85" i="24"/>
  <c r="D53"/>
  <c r="D69"/>
  <c r="D85" i="29"/>
  <c r="D53"/>
  <c r="D69"/>
  <c r="D53" i="31"/>
  <c r="D85"/>
  <c r="D69"/>
  <c r="D85" i="34"/>
  <c r="D53"/>
  <c r="D69"/>
  <c r="D85" i="23"/>
  <c r="D53"/>
  <c r="D69"/>
  <c r="D53" i="27"/>
  <c r="D85"/>
  <c r="D69"/>
  <c r="D53" i="32"/>
  <c r="D85"/>
  <c r="D69"/>
  <c r="H85" i="24"/>
  <c r="H53"/>
  <c r="H85" i="29"/>
  <c r="H53"/>
  <c r="H69"/>
  <c r="H53" i="31"/>
  <c r="H85"/>
  <c r="H69"/>
  <c r="H85" i="34"/>
  <c r="H69"/>
  <c r="H85" i="23"/>
  <c r="H53"/>
  <c r="H69"/>
  <c r="H53" i="27"/>
  <c r="H85"/>
  <c r="H69"/>
  <c r="H53" i="32"/>
  <c r="H85"/>
  <c r="H69"/>
  <c r="F85" i="24"/>
  <c r="F53"/>
  <c r="F85" i="29"/>
  <c r="F53"/>
  <c r="F69"/>
  <c r="F53" i="31"/>
  <c r="F85"/>
  <c r="F69"/>
  <c r="F85" i="34"/>
  <c r="F69"/>
  <c r="F53"/>
  <c r="F85" i="23"/>
  <c r="F53"/>
  <c r="F69"/>
  <c r="F53" i="27"/>
  <c r="F85"/>
  <c r="F69"/>
  <c r="F53" i="32"/>
  <c r="F85"/>
  <c r="F69"/>
  <c r="J85" i="24"/>
  <c r="J53"/>
  <c r="J85" i="29"/>
  <c r="J53"/>
  <c r="J53" i="31"/>
  <c r="J85"/>
  <c r="J69"/>
  <c r="J85" i="34"/>
  <c r="J69"/>
  <c r="J85" i="23"/>
  <c r="J53"/>
  <c r="J69"/>
  <c r="J53" i="27"/>
  <c r="J85"/>
  <c r="J69"/>
  <c r="J53" i="32"/>
  <c r="J85"/>
  <c r="J69"/>
  <c r="E85" i="22"/>
  <c r="E69"/>
  <c r="E53"/>
  <c r="E53" i="25"/>
  <c r="E85"/>
  <c r="E69"/>
  <c r="E53" i="28"/>
  <c r="E85"/>
  <c r="E69"/>
  <c r="E53" i="24"/>
  <c r="E85"/>
  <c r="E69"/>
  <c r="E53" i="29"/>
  <c r="E85"/>
  <c r="E69"/>
  <c r="E53" i="31"/>
  <c r="E85"/>
  <c r="E69"/>
  <c r="E85" i="34"/>
  <c r="E53"/>
  <c r="E69"/>
  <c r="I85" i="22"/>
  <c r="I69"/>
  <c r="I53"/>
  <c r="I53" i="25"/>
  <c r="I85"/>
  <c r="I69"/>
  <c r="I53" i="28"/>
  <c r="I85"/>
  <c r="I69"/>
  <c r="I53" i="24"/>
  <c r="I85"/>
  <c r="I85" i="29"/>
  <c r="I53"/>
  <c r="I53" i="31"/>
  <c r="I85"/>
  <c r="I69"/>
  <c r="I85" i="34"/>
  <c r="I69"/>
  <c r="C37" i="22"/>
  <c r="M12"/>
  <c r="C37" i="25"/>
  <c r="M12"/>
  <c r="C37" i="28"/>
  <c r="M12"/>
  <c r="C37" i="24"/>
  <c r="M12"/>
  <c r="C37" i="29"/>
  <c r="M12"/>
  <c r="C37" i="31"/>
  <c r="M12"/>
  <c r="C37" i="34"/>
  <c r="M12"/>
  <c r="G85" i="22"/>
  <c r="G53"/>
  <c r="G69"/>
  <c r="G53" i="25"/>
  <c r="G85"/>
  <c r="G69"/>
  <c r="G53" i="28"/>
  <c r="G85"/>
  <c r="G69"/>
  <c r="G85" i="24"/>
  <c r="G53"/>
  <c r="G85" i="29"/>
  <c r="G53"/>
  <c r="G69"/>
  <c r="G53" i="31"/>
  <c r="G85"/>
  <c r="G69"/>
  <c r="G85" i="34"/>
  <c r="G69"/>
  <c r="G53"/>
  <c r="K85" i="22"/>
  <c r="K53"/>
  <c r="K69"/>
  <c r="K53" i="25"/>
  <c r="K85"/>
  <c r="K69"/>
  <c r="K53" i="28"/>
  <c r="K85"/>
  <c r="K69"/>
  <c r="K85" i="24"/>
  <c r="K53"/>
  <c r="K85" i="29"/>
  <c r="K53"/>
  <c r="K53" i="31"/>
  <c r="K85"/>
  <c r="K69"/>
  <c r="K85" i="34"/>
  <c r="K69"/>
  <c r="D84" i="27"/>
  <c r="D52"/>
  <c r="D68"/>
  <c r="D52" i="31"/>
  <c r="D84"/>
  <c r="D68"/>
  <c r="D84" i="34"/>
  <c r="D52"/>
  <c r="D68"/>
  <c r="D84" i="24"/>
  <c r="D52"/>
  <c r="D68"/>
  <c r="D52" i="26"/>
  <c r="D84"/>
  <c r="D68"/>
  <c r="D84" i="30"/>
  <c r="D52"/>
  <c r="D68"/>
  <c r="H84" i="27"/>
  <c r="H52"/>
  <c r="H68"/>
  <c r="H52" i="31"/>
  <c r="H84"/>
  <c r="H68"/>
  <c r="H84" i="34"/>
  <c r="H68"/>
  <c r="H84" i="24"/>
  <c r="H52"/>
  <c r="H52" i="26"/>
  <c r="H84"/>
  <c r="H68"/>
  <c r="H84" i="30"/>
  <c r="H68"/>
  <c r="F84" i="27"/>
  <c r="F52"/>
  <c r="F68"/>
  <c r="F52" i="31"/>
  <c r="F84"/>
  <c r="F68"/>
  <c r="F84" i="34"/>
  <c r="F52"/>
  <c r="F68"/>
  <c r="F52" i="24"/>
  <c r="F84"/>
  <c r="F52" i="26"/>
  <c r="F84"/>
  <c r="F68"/>
  <c r="F84" i="30"/>
  <c r="F68"/>
  <c r="F52"/>
  <c r="J84" i="27"/>
  <c r="J52"/>
  <c r="J68"/>
  <c r="J52" i="31"/>
  <c r="J84"/>
  <c r="J68"/>
  <c r="J84" i="34"/>
  <c r="J68"/>
  <c r="J52" i="24"/>
  <c r="J84"/>
  <c r="J52" i="26"/>
  <c r="J84"/>
  <c r="J68"/>
  <c r="J84" i="30"/>
  <c r="J68"/>
  <c r="E84" i="24"/>
  <c r="E52"/>
  <c r="E68"/>
  <c r="E52" i="26"/>
  <c r="E84"/>
  <c r="E68"/>
  <c r="E84" i="30"/>
  <c r="E52"/>
  <c r="E68"/>
  <c r="E52" i="23"/>
  <c r="E84"/>
  <c r="E68"/>
  <c r="E52" i="28"/>
  <c r="E84"/>
  <c r="E68"/>
  <c r="E52" i="33"/>
  <c r="E84"/>
  <c r="E68"/>
  <c r="I84" i="24"/>
  <c r="I52"/>
  <c r="I52" i="26"/>
  <c r="I84"/>
  <c r="I68"/>
  <c r="I84" i="30"/>
  <c r="I68"/>
  <c r="I52" i="23"/>
  <c r="I84"/>
  <c r="I68"/>
  <c r="I52" i="28"/>
  <c r="I84"/>
  <c r="I68"/>
  <c r="I52" i="33"/>
  <c r="I84"/>
  <c r="I68"/>
  <c r="M11" i="24"/>
  <c r="C36"/>
  <c r="C36" i="26"/>
  <c r="M11"/>
  <c r="M11" i="30"/>
  <c r="C36"/>
  <c r="C36" i="23"/>
  <c r="M11"/>
  <c r="C36" i="28"/>
  <c r="M11"/>
  <c r="C36" i="33"/>
  <c r="M11"/>
  <c r="B25" i="36"/>
  <c r="L25" s="1"/>
  <c r="L11"/>
  <c r="G84" i="24"/>
  <c r="G52"/>
  <c r="G52" i="26"/>
  <c r="G84"/>
  <c r="G68"/>
  <c r="G84" i="30"/>
  <c r="G68"/>
  <c r="G52"/>
  <c r="G52" i="23"/>
  <c r="G84"/>
  <c r="G68"/>
  <c r="G52" i="28"/>
  <c r="G84"/>
  <c r="G68"/>
  <c r="G52" i="33"/>
  <c r="G84"/>
  <c r="G68"/>
  <c r="K84" i="24"/>
  <c r="K52"/>
  <c r="K52" i="26"/>
  <c r="K84"/>
  <c r="K68"/>
  <c r="K84" i="30"/>
  <c r="K68"/>
  <c r="K52" i="23"/>
  <c r="K84"/>
  <c r="K68"/>
  <c r="K52" i="28"/>
  <c r="K84"/>
  <c r="K68"/>
  <c r="K52" i="33"/>
  <c r="K84"/>
  <c r="K68"/>
  <c r="D52" i="23"/>
  <c r="D84"/>
  <c r="D68"/>
  <c r="D52" i="28"/>
  <c r="D84"/>
  <c r="D68"/>
  <c r="D52" i="33"/>
  <c r="D84"/>
  <c r="D68"/>
  <c r="D84" i="22"/>
  <c r="D68"/>
  <c r="D52"/>
  <c r="D84" i="25"/>
  <c r="D52"/>
  <c r="D68"/>
  <c r="D84" i="29"/>
  <c r="D52"/>
  <c r="D68"/>
  <c r="D84" i="32"/>
  <c r="D52"/>
  <c r="D68"/>
  <c r="H52" i="23"/>
  <c r="H84"/>
  <c r="H68"/>
  <c r="H52" i="28"/>
  <c r="H84"/>
  <c r="H68"/>
  <c r="H52" i="33"/>
  <c r="H84"/>
  <c r="H68"/>
  <c r="H84" i="22"/>
  <c r="H68"/>
  <c r="H52"/>
  <c r="H84" i="25"/>
  <c r="H52"/>
  <c r="H68"/>
  <c r="H84" i="29"/>
  <c r="H52"/>
  <c r="H68"/>
  <c r="H84" i="32"/>
  <c r="H52"/>
  <c r="H68"/>
  <c r="F52" i="23"/>
  <c r="F84"/>
  <c r="F68"/>
  <c r="F52" i="28"/>
  <c r="F84"/>
  <c r="F68"/>
  <c r="F52" i="33"/>
  <c r="F84"/>
  <c r="F68"/>
  <c r="F84" i="22"/>
  <c r="F68"/>
  <c r="F52"/>
  <c r="F84" i="25"/>
  <c r="F52"/>
  <c r="F68"/>
  <c r="F84" i="29"/>
  <c r="F52"/>
  <c r="F68"/>
  <c r="F84" i="32"/>
  <c r="F52"/>
  <c r="F68"/>
  <c r="J52" i="23"/>
  <c r="J84"/>
  <c r="J68"/>
  <c r="J52" i="28"/>
  <c r="J84"/>
  <c r="J68"/>
  <c r="J52" i="33"/>
  <c r="J84"/>
  <c r="J68"/>
  <c r="J84" i="22"/>
  <c r="J68"/>
  <c r="J52"/>
  <c r="J84" i="25"/>
  <c r="J52"/>
  <c r="J68"/>
  <c r="J84" i="29"/>
  <c r="J52"/>
  <c r="J84" i="32"/>
  <c r="J52"/>
  <c r="J68"/>
  <c r="E52" i="22"/>
  <c r="E84"/>
  <c r="E68"/>
  <c r="E52" i="25"/>
  <c r="E84"/>
  <c r="E68"/>
  <c r="E84" i="29"/>
  <c r="E52"/>
  <c r="E68"/>
  <c r="E84" i="32"/>
  <c r="E52"/>
  <c r="E68"/>
  <c r="E84" i="27"/>
  <c r="E52"/>
  <c r="E68"/>
  <c r="E52" i="31"/>
  <c r="E84"/>
  <c r="E68"/>
  <c r="E84" i="34"/>
  <c r="E52"/>
  <c r="E68"/>
  <c r="I52" i="22"/>
  <c r="I84"/>
  <c r="I68"/>
  <c r="I52" i="25"/>
  <c r="I84"/>
  <c r="I68"/>
  <c r="I84" i="29"/>
  <c r="I52"/>
  <c r="I84" i="32"/>
  <c r="I52"/>
  <c r="I68"/>
  <c r="I84" i="27"/>
  <c r="I52"/>
  <c r="I68"/>
  <c r="I52" i="31"/>
  <c r="I84"/>
  <c r="I68"/>
  <c r="I84" i="34"/>
  <c r="I68"/>
  <c r="M11" i="22"/>
  <c r="C36"/>
  <c r="M11" i="25"/>
  <c r="C36"/>
  <c r="C36" i="29"/>
  <c r="M11"/>
  <c r="C36" i="32"/>
  <c r="M11"/>
  <c r="C36" i="27"/>
  <c r="M11"/>
  <c r="C36" i="31"/>
  <c r="M11"/>
  <c r="M11" i="34"/>
  <c r="C36"/>
  <c r="G84" i="22"/>
  <c r="G52"/>
  <c r="G68"/>
  <c r="G52" i="25"/>
  <c r="G84"/>
  <c r="G68"/>
  <c r="G84" i="29"/>
  <c r="G52"/>
  <c r="G68"/>
  <c r="G84" i="32"/>
  <c r="G52"/>
  <c r="G68"/>
  <c r="G84" i="27"/>
  <c r="G52"/>
  <c r="G68"/>
  <c r="G52" i="31"/>
  <c r="G84"/>
  <c r="G68"/>
  <c r="G84" i="34"/>
  <c r="G68"/>
  <c r="G52"/>
  <c r="K84" i="22"/>
  <c r="K52"/>
  <c r="K68"/>
  <c r="K52" i="25"/>
  <c r="K84"/>
  <c r="K68"/>
  <c r="K84" i="29"/>
  <c r="K52"/>
  <c r="K84" i="32"/>
  <c r="K52"/>
  <c r="K68"/>
  <c r="K84" i="27"/>
  <c r="K52"/>
  <c r="K68"/>
  <c r="K52" i="31"/>
  <c r="K84"/>
  <c r="K68"/>
  <c r="K84" i="34"/>
  <c r="K68"/>
  <c r="E83" i="23"/>
  <c r="E51"/>
  <c r="E67"/>
  <c r="E51" i="28"/>
  <c r="E83"/>
  <c r="E67"/>
  <c r="E51" i="24"/>
  <c r="E83"/>
  <c r="E67"/>
  <c r="E51" i="26"/>
  <c r="E83"/>
  <c r="E67"/>
  <c r="E83" i="30"/>
  <c r="E67"/>
  <c r="E51"/>
  <c r="E51" i="33"/>
  <c r="E83"/>
  <c r="E67"/>
  <c r="I83" i="23"/>
  <c r="I51"/>
  <c r="I67"/>
  <c r="I51" i="28"/>
  <c r="I83"/>
  <c r="I67"/>
  <c r="I51" i="24"/>
  <c r="I83"/>
  <c r="I51" i="26"/>
  <c r="I83"/>
  <c r="I67"/>
  <c r="I67" i="30"/>
  <c r="I83"/>
  <c r="I51" i="33"/>
  <c r="I83"/>
  <c r="I67"/>
  <c r="C35" i="23"/>
  <c r="M10"/>
  <c r="C35" i="28"/>
  <c r="M10"/>
  <c r="C35" i="24"/>
  <c r="M10"/>
  <c r="C35" i="26"/>
  <c r="M10"/>
  <c r="M10" i="30"/>
  <c r="C35"/>
  <c r="C35" i="33"/>
  <c r="M10"/>
  <c r="L10" i="36"/>
  <c r="B24"/>
  <c r="L24" s="1"/>
  <c r="G83" i="23"/>
  <c r="G51"/>
  <c r="G67"/>
  <c r="G51" i="28"/>
  <c r="G83"/>
  <c r="G67"/>
  <c r="G83" i="24"/>
  <c r="G51"/>
  <c r="G51" i="26"/>
  <c r="G83"/>
  <c r="G67"/>
  <c r="G83" i="30"/>
  <c r="G67"/>
  <c r="G51"/>
  <c r="G51" i="33"/>
  <c r="G83"/>
  <c r="G67"/>
  <c r="K83" i="23"/>
  <c r="K51"/>
  <c r="K67"/>
  <c r="K51" i="28"/>
  <c r="K83"/>
  <c r="K67"/>
  <c r="K83" i="24"/>
  <c r="K51"/>
  <c r="K51" i="26"/>
  <c r="K83"/>
  <c r="K67"/>
  <c r="K83" i="30"/>
  <c r="K67"/>
  <c r="K51" i="33"/>
  <c r="K83"/>
  <c r="K67"/>
  <c r="D51" i="25"/>
  <c r="D83"/>
  <c r="D67"/>
  <c r="D51" i="29"/>
  <c r="D83"/>
  <c r="D67"/>
  <c r="D51" i="31"/>
  <c r="D83"/>
  <c r="D67"/>
  <c r="D51" i="34"/>
  <c r="D83"/>
  <c r="D67"/>
  <c r="D83" i="23"/>
  <c r="D51"/>
  <c r="D67"/>
  <c r="D51" i="28"/>
  <c r="D83"/>
  <c r="D67"/>
  <c r="H51" i="25"/>
  <c r="H83"/>
  <c r="H67"/>
  <c r="H51" i="29"/>
  <c r="H83"/>
  <c r="H67"/>
  <c r="H51" i="31"/>
  <c r="H83"/>
  <c r="H67"/>
  <c r="H83" i="34"/>
  <c r="H67"/>
  <c r="H83" i="23"/>
  <c r="H51"/>
  <c r="H67"/>
  <c r="H51" i="28"/>
  <c r="H83"/>
  <c r="H67"/>
  <c r="F51" i="25"/>
  <c r="F83"/>
  <c r="F67"/>
  <c r="F51" i="29"/>
  <c r="F83"/>
  <c r="F67"/>
  <c r="F51" i="31"/>
  <c r="F83"/>
  <c r="F67"/>
  <c r="F83" i="34"/>
  <c r="F51"/>
  <c r="F67"/>
  <c r="F83" i="23"/>
  <c r="F51"/>
  <c r="F67"/>
  <c r="F51" i="28"/>
  <c r="F83"/>
  <c r="F67"/>
  <c r="J51" i="25"/>
  <c r="J83"/>
  <c r="J67"/>
  <c r="J51" i="29"/>
  <c r="J83"/>
  <c r="J51" i="31"/>
  <c r="J83"/>
  <c r="J67"/>
  <c r="J83" i="34"/>
  <c r="J67"/>
  <c r="J83" i="23"/>
  <c r="J51"/>
  <c r="J67"/>
  <c r="J51" i="28"/>
  <c r="J83"/>
  <c r="J67"/>
  <c r="E83" i="22"/>
  <c r="E67"/>
  <c r="E51"/>
  <c r="E51" i="27"/>
  <c r="E83"/>
  <c r="E67"/>
  <c r="E51" i="32"/>
  <c r="E83"/>
  <c r="E67"/>
  <c r="E51" i="25"/>
  <c r="E83"/>
  <c r="E67"/>
  <c r="E83" i="29"/>
  <c r="E67"/>
  <c r="E51"/>
  <c r="E51" i="31"/>
  <c r="E83"/>
  <c r="E67"/>
  <c r="E83" i="34"/>
  <c r="E67"/>
  <c r="E51"/>
  <c r="I83" i="22"/>
  <c r="I67"/>
  <c r="I51"/>
  <c r="I51" i="27"/>
  <c r="I83"/>
  <c r="I67"/>
  <c r="I51" i="32"/>
  <c r="I83"/>
  <c r="I67"/>
  <c r="I51" i="25"/>
  <c r="I83"/>
  <c r="I67"/>
  <c r="I51" i="29"/>
  <c r="I83"/>
  <c r="I51" i="31"/>
  <c r="I83"/>
  <c r="I67"/>
  <c r="I67" i="34"/>
  <c r="I83"/>
  <c r="C35" i="22"/>
  <c r="M10"/>
  <c r="C35" i="27"/>
  <c r="M10"/>
  <c r="C35" i="32"/>
  <c r="M10"/>
  <c r="C35" i="25"/>
  <c r="M10"/>
  <c r="C35" i="29"/>
  <c r="M10"/>
  <c r="C35" i="31"/>
  <c r="M10"/>
  <c r="M10" i="34"/>
  <c r="C35"/>
  <c r="G83" i="22"/>
  <c r="G51"/>
  <c r="G67"/>
  <c r="G51" i="27"/>
  <c r="G83"/>
  <c r="G67"/>
  <c r="G51" i="32"/>
  <c r="G83"/>
  <c r="G67"/>
  <c r="G51" i="25"/>
  <c r="G83"/>
  <c r="G67"/>
  <c r="G51" i="29"/>
  <c r="G83"/>
  <c r="G67"/>
  <c r="G51" i="31"/>
  <c r="G83"/>
  <c r="G67"/>
  <c r="G83" i="34"/>
  <c r="G67"/>
  <c r="G51"/>
  <c r="K83" i="22"/>
  <c r="K51"/>
  <c r="K67"/>
  <c r="K51" i="27"/>
  <c r="K83"/>
  <c r="K67"/>
  <c r="K51" i="32"/>
  <c r="K83"/>
  <c r="K67"/>
  <c r="K51" i="25"/>
  <c r="K83"/>
  <c r="K67"/>
  <c r="K51" i="29"/>
  <c r="K83"/>
  <c r="K51" i="31"/>
  <c r="K83"/>
  <c r="K67"/>
  <c r="K83" i="34"/>
  <c r="K67"/>
  <c r="D51" i="24"/>
  <c r="D83"/>
  <c r="D67"/>
  <c r="D51" i="26"/>
  <c r="D83"/>
  <c r="D67"/>
  <c r="D83" i="30"/>
  <c r="D51"/>
  <c r="D67"/>
  <c r="D51" i="33"/>
  <c r="D83"/>
  <c r="D67"/>
  <c r="D51" i="22"/>
  <c r="D83"/>
  <c r="D67"/>
  <c r="D51" i="27"/>
  <c r="D83"/>
  <c r="D67"/>
  <c r="D51" i="32"/>
  <c r="D83"/>
  <c r="D67"/>
  <c r="H51" i="24"/>
  <c r="H83"/>
  <c r="H51" i="26"/>
  <c r="H83"/>
  <c r="H67"/>
  <c r="H83" i="30"/>
  <c r="H67"/>
  <c r="H51" i="33"/>
  <c r="H83"/>
  <c r="H67"/>
  <c r="H51" i="22"/>
  <c r="H83"/>
  <c r="H67"/>
  <c r="H51" i="27"/>
  <c r="H83"/>
  <c r="H67"/>
  <c r="H51" i="32"/>
  <c r="H83"/>
  <c r="H67"/>
  <c r="F51" i="24"/>
  <c r="F83"/>
  <c r="F51" i="26"/>
  <c r="F83"/>
  <c r="F67"/>
  <c r="F83" i="30"/>
  <c r="F67"/>
  <c r="F51"/>
  <c r="F51" i="33"/>
  <c r="F83"/>
  <c r="F67"/>
  <c r="F51" i="22"/>
  <c r="F83"/>
  <c r="F67"/>
  <c r="F51" i="27"/>
  <c r="F83"/>
  <c r="F67"/>
  <c r="F51" i="32"/>
  <c r="F83"/>
  <c r="F67"/>
  <c r="J51" i="24"/>
  <c r="J83"/>
  <c r="J51" i="26"/>
  <c r="J83"/>
  <c r="J67"/>
  <c r="J83" i="30"/>
  <c r="J67"/>
  <c r="J51" i="33"/>
  <c r="J83"/>
  <c r="J67"/>
  <c r="J51" i="22"/>
  <c r="J83"/>
  <c r="J67"/>
  <c r="J51" i="27"/>
  <c r="J83"/>
  <c r="J67"/>
  <c r="J51" i="32"/>
  <c r="J83"/>
  <c r="J67"/>
  <c r="E50" i="24"/>
  <c r="E82"/>
  <c r="E66"/>
  <c r="E50" i="29"/>
  <c r="E82"/>
  <c r="E66"/>
  <c r="E50" i="32"/>
  <c r="E82"/>
  <c r="E66"/>
  <c r="E82" i="25"/>
  <c r="E50"/>
  <c r="E66"/>
  <c r="E82" i="28"/>
  <c r="E50"/>
  <c r="E66"/>
  <c r="E82" i="33"/>
  <c r="E50"/>
  <c r="E66"/>
  <c r="I50" i="24"/>
  <c r="I82"/>
  <c r="I50" i="29"/>
  <c r="I82"/>
  <c r="I50" i="32"/>
  <c r="I82"/>
  <c r="I66"/>
  <c r="I82" i="25"/>
  <c r="I50"/>
  <c r="I66"/>
  <c r="I82" i="28"/>
  <c r="I50"/>
  <c r="I66"/>
  <c r="I82" i="33"/>
  <c r="I50"/>
  <c r="I66"/>
  <c r="M9" i="24"/>
  <c r="C34"/>
  <c r="C34" i="29"/>
  <c r="M9"/>
  <c r="C34" i="32"/>
  <c r="M9"/>
  <c r="M9" i="25"/>
  <c r="C34"/>
  <c r="C34" i="28"/>
  <c r="M9"/>
  <c r="C34" i="33"/>
  <c r="M9"/>
  <c r="B23" i="36"/>
  <c r="L23" s="1"/>
  <c r="L9"/>
  <c r="G50" i="24"/>
  <c r="G82"/>
  <c r="G50" i="29"/>
  <c r="G82"/>
  <c r="G66"/>
  <c r="G50" i="32"/>
  <c r="G82"/>
  <c r="G66"/>
  <c r="G82" i="25"/>
  <c r="G50"/>
  <c r="G66"/>
  <c r="G82" i="28"/>
  <c r="G50"/>
  <c r="G66"/>
  <c r="G82" i="33"/>
  <c r="G50"/>
  <c r="G66"/>
  <c r="K50" i="24"/>
  <c r="K82"/>
  <c r="K50" i="29"/>
  <c r="K82"/>
  <c r="K50" i="32"/>
  <c r="K82"/>
  <c r="K66"/>
  <c r="K82" i="25"/>
  <c r="K50"/>
  <c r="K66"/>
  <c r="K82" i="28"/>
  <c r="K50"/>
  <c r="K66"/>
  <c r="K82" i="33"/>
  <c r="K50"/>
  <c r="K66"/>
  <c r="D82" i="25"/>
  <c r="D66"/>
  <c r="D50"/>
  <c r="D82" i="28"/>
  <c r="D50"/>
  <c r="D66"/>
  <c r="D82" i="33"/>
  <c r="D50"/>
  <c r="D66"/>
  <c r="D82" i="22"/>
  <c r="D66"/>
  <c r="D50"/>
  <c r="D82" i="26"/>
  <c r="D50"/>
  <c r="D66"/>
  <c r="D82" i="30"/>
  <c r="D50"/>
  <c r="D66"/>
  <c r="H50" i="25"/>
  <c r="H82"/>
  <c r="H66"/>
  <c r="H82" i="28"/>
  <c r="H50"/>
  <c r="H66"/>
  <c r="H82" i="33"/>
  <c r="H50"/>
  <c r="H66"/>
  <c r="H82" i="22"/>
  <c r="H66"/>
  <c r="H50"/>
  <c r="H82" i="26"/>
  <c r="H50"/>
  <c r="H66"/>
  <c r="H82" i="30"/>
  <c r="H66"/>
  <c r="F50" i="25"/>
  <c r="F82"/>
  <c r="F66"/>
  <c r="F82" i="28"/>
  <c r="F50"/>
  <c r="F66"/>
  <c r="F82" i="33"/>
  <c r="F50"/>
  <c r="F66"/>
  <c r="F82" i="22"/>
  <c r="F66"/>
  <c r="F50"/>
  <c r="F82" i="26"/>
  <c r="F50"/>
  <c r="F66"/>
  <c r="F82" i="30"/>
  <c r="F50"/>
  <c r="F66"/>
  <c r="J82" i="25"/>
  <c r="J66"/>
  <c r="J50"/>
  <c r="J82" i="28"/>
  <c r="J50"/>
  <c r="J66"/>
  <c r="J82" i="33"/>
  <c r="J50"/>
  <c r="J66"/>
  <c r="J82" i="22"/>
  <c r="J66"/>
  <c r="J50"/>
  <c r="J82" i="26"/>
  <c r="J50"/>
  <c r="J66"/>
  <c r="J82" i="30"/>
  <c r="J66"/>
  <c r="E82" i="22"/>
  <c r="E50"/>
  <c r="E66"/>
  <c r="E82" i="26"/>
  <c r="E50"/>
  <c r="E66"/>
  <c r="E82" i="30"/>
  <c r="E66"/>
  <c r="E50"/>
  <c r="E50" i="23"/>
  <c r="E82"/>
  <c r="E66"/>
  <c r="E50" i="27"/>
  <c r="E82"/>
  <c r="E66"/>
  <c r="E82" i="31"/>
  <c r="E50"/>
  <c r="E66"/>
  <c r="E50" i="34"/>
  <c r="E82"/>
  <c r="E66"/>
  <c r="I82" i="22"/>
  <c r="I50"/>
  <c r="I66"/>
  <c r="I82" i="26"/>
  <c r="I50"/>
  <c r="I66"/>
  <c r="I82" i="30"/>
  <c r="I66"/>
  <c r="I50" i="23"/>
  <c r="I82"/>
  <c r="I66"/>
  <c r="I50" i="27"/>
  <c r="I82"/>
  <c r="I66"/>
  <c r="I82" i="31"/>
  <c r="I50"/>
  <c r="I66"/>
  <c r="I82" i="34"/>
  <c r="I66"/>
  <c r="M9" i="22"/>
  <c r="C34"/>
  <c r="C34" i="26"/>
  <c r="M9"/>
  <c r="C34" i="30"/>
  <c r="M9"/>
  <c r="C34" i="23"/>
  <c r="M9"/>
  <c r="C34" i="27"/>
  <c r="M9"/>
  <c r="C34" i="31"/>
  <c r="M9"/>
  <c r="C34" i="34"/>
  <c r="M9"/>
  <c r="G50" i="22"/>
  <c r="G82"/>
  <c r="G66"/>
  <c r="G82" i="26"/>
  <c r="G50"/>
  <c r="G66"/>
  <c r="G82" i="30"/>
  <c r="G66"/>
  <c r="G50"/>
  <c r="G50" i="23"/>
  <c r="G82"/>
  <c r="G66"/>
  <c r="G50" i="27"/>
  <c r="G82"/>
  <c r="G66"/>
  <c r="G82" i="31"/>
  <c r="G50"/>
  <c r="G66"/>
  <c r="G82" i="34"/>
  <c r="G66"/>
  <c r="G50"/>
  <c r="K50" i="22"/>
  <c r="K82"/>
  <c r="K66"/>
  <c r="K82" i="26"/>
  <c r="K50"/>
  <c r="K66"/>
  <c r="K82" i="30"/>
  <c r="K66"/>
  <c r="K50" i="23"/>
  <c r="K82"/>
  <c r="K66"/>
  <c r="K50" i="27"/>
  <c r="K82"/>
  <c r="K66"/>
  <c r="K82" i="31"/>
  <c r="K50"/>
  <c r="K66"/>
  <c r="K82" i="34"/>
  <c r="K66"/>
  <c r="D50" i="23"/>
  <c r="D82"/>
  <c r="D66"/>
  <c r="D50" i="27"/>
  <c r="D82"/>
  <c r="D66"/>
  <c r="D82" i="31"/>
  <c r="D50"/>
  <c r="D66"/>
  <c r="D50" i="34"/>
  <c r="D82"/>
  <c r="D66"/>
  <c r="D50" i="24"/>
  <c r="D82"/>
  <c r="D66"/>
  <c r="D82" i="29"/>
  <c r="D50"/>
  <c r="D66"/>
  <c r="D50" i="32"/>
  <c r="D82"/>
  <c r="D66"/>
  <c r="H50" i="23"/>
  <c r="H82"/>
  <c r="H66"/>
  <c r="H50" i="27"/>
  <c r="H82"/>
  <c r="H66"/>
  <c r="H82" i="31"/>
  <c r="H50"/>
  <c r="H66"/>
  <c r="H82" i="34"/>
  <c r="H66"/>
  <c r="H50" i="24"/>
  <c r="H82"/>
  <c r="H82" i="29"/>
  <c r="H50"/>
  <c r="H66"/>
  <c r="H50" i="32"/>
  <c r="H82"/>
  <c r="H66"/>
  <c r="F50" i="23"/>
  <c r="F82"/>
  <c r="F66"/>
  <c r="F50" i="27"/>
  <c r="F82"/>
  <c r="F66"/>
  <c r="F82" i="31"/>
  <c r="F50"/>
  <c r="F66"/>
  <c r="F82" i="34"/>
  <c r="F66"/>
  <c r="F50"/>
  <c r="F82" i="24"/>
  <c r="F50"/>
  <c r="F82" i="29"/>
  <c r="F50"/>
  <c r="F66"/>
  <c r="F50" i="32"/>
  <c r="F82"/>
  <c r="F66"/>
  <c r="J50" i="23"/>
  <c r="J82"/>
  <c r="J66"/>
  <c r="J50" i="27"/>
  <c r="J82"/>
  <c r="J66"/>
  <c r="J82" i="31"/>
  <c r="J50"/>
  <c r="J66"/>
  <c r="J82" i="34"/>
  <c r="J66"/>
  <c r="J82" i="24"/>
  <c r="J50"/>
  <c r="J82" i="29"/>
  <c r="J50"/>
  <c r="J50" i="32"/>
  <c r="J82"/>
  <c r="J66"/>
  <c r="J47" i="34"/>
  <c r="I60"/>
  <c r="I56"/>
  <c r="I52"/>
  <c r="I55"/>
  <c r="I57"/>
  <c r="I51"/>
  <c r="I53"/>
  <c r="I59"/>
  <c r="I50"/>
  <c r="I54"/>
  <c r="I58"/>
  <c r="J47" i="30"/>
  <c r="I60"/>
  <c r="I56"/>
  <c r="I52"/>
  <c r="I55"/>
  <c r="I57"/>
  <c r="I51"/>
  <c r="I53"/>
  <c r="I59"/>
  <c r="I50"/>
  <c r="I54"/>
  <c r="I58"/>
  <c r="K63" i="29"/>
  <c r="J67"/>
  <c r="J69"/>
  <c r="J71"/>
  <c r="J70"/>
  <c r="J74"/>
  <c r="J68"/>
  <c r="J73"/>
  <c r="J75"/>
  <c r="J66"/>
  <c r="J72"/>
  <c r="J76"/>
  <c r="H63" i="24"/>
  <c r="G67"/>
  <c r="G71"/>
  <c r="G75"/>
  <c r="G66"/>
  <c r="G74"/>
  <c r="G69"/>
  <c r="G73"/>
  <c r="G70"/>
  <c r="G68"/>
  <c r="G72"/>
  <c r="G76"/>
  <c r="L10" i="17"/>
  <c r="C33" i="21"/>
  <c r="B33" i="20"/>
  <c r="L33" s="1"/>
  <c r="L19"/>
  <c r="D33" i="21"/>
  <c r="L19"/>
  <c r="B33"/>
  <c r="C32"/>
  <c r="L18" i="20"/>
  <c r="B32"/>
  <c r="L32" s="1"/>
  <c r="D32" i="21"/>
  <c r="L18"/>
  <c r="B32"/>
  <c r="L32" s="1"/>
  <c r="M32" s="1"/>
  <c r="N32" s="1"/>
  <c r="O32" s="1"/>
  <c r="C31"/>
  <c r="B31" i="20"/>
  <c r="L31" s="1"/>
  <c r="L17"/>
  <c r="D31" i="21"/>
  <c r="L17"/>
  <c r="B31"/>
  <c r="L31" s="1"/>
  <c r="M31" s="1"/>
  <c r="N31" s="1"/>
  <c r="O31" s="1"/>
  <c r="C30"/>
  <c r="L16" i="20"/>
  <c r="B30"/>
  <c r="L30" s="1"/>
  <c r="D30" i="21"/>
  <c r="L16"/>
  <c r="B30"/>
  <c r="L30" s="1"/>
  <c r="M30" s="1"/>
  <c r="N30" s="1"/>
  <c r="O30" s="1"/>
  <c r="C29"/>
  <c r="B29" i="20"/>
  <c r="L29" s="1"/>
  <c r="L15"/>
  <c r="D29" i="21"/>
  <c r="L15"/>
  <c r="B29"/>
  <c r="L29" s="1"/>
  <c r="M29" s="1"/>
  <c r="N29" s="1"/>
  <c r="O29" s="1"/>
  <c r="C28"/>
  <c r="L14" i="20"/>
  <c r="B28"/>
  <c r="L28" s="1"/>
  <c r="D28" i="21"/>
  <c r="L14"/>
  <c r="B28"/>
  <c r="L28" s="1"/>
  <c r="M28" s="1"/>
  <c r="N28" s="1"/>
  <c r="O28" s="1"/>
  <c r="C27"/>
  <c r="B27" i="20"/>
  <c r="L27" s="1"/>
  <c r="L13"/>
  <c r="D27" i="21"/>
  <c r="L13"/>
  <c r="B27"/>
  <c r="L27" s="1"/>
  <c r="M27" s="1"/>
  <c r="N27" s="1"/>
  <c r="O27" s="1"/>
  <c r="C26"/>
  <c r="L12" i="20"/>
  <c r="B26"/>
  <c r="L26" s="1"/>
  <c r="D26" i="21"/>
  <c r="L12"/>
  <c r="B26"/>
  <c r="L26" s="1"/>
  <c r="M26" s="1"/>
  <c r="N26" s="1"/>
  <c r="O26" s="1"/>
  <c r="C25"/>
  <c r="B25" i="20"/>
  <c r="L25" s="1"/>
  <c r="L11"/>
  <c r="D25" i="21"/>
  <c r="L11"/>
  <c r="B25"/>
  <c r="C24"/>
  <c r="L10" i="20"/>
  <c r="B24"/>
  <c r="L24" s="1"/>
  <c r="D24" i="21"/>
  <c r="L10"/>
  <c r="B24"/>
  <c r="L24" s="1"/>
  <c r="M24" s="1"/>
  <c r="N24" s="1"/>
  <c r="O24" s="1"/>
  <c r="L9" i="17"/>
  <c r="D23" i="21"/>
  <c r="L9"/>
  <c r="B23"/>
  <c r="C23"/>
  <c r="B23" i="20"/>
  <c r="L23" s="1"/>
  <c r="L9"/>
  <c r="E10" i="3"/>
  <c r="E8"/>
  <c r="E6"/>
  <c r="E4"/>
  <c r="E2"/>
  <c r="E11"/>
  <c r="C3" i="38" s="1"/>
  <c r="E9" i="3"/>
  <c r="E7"/>
  <c r="E5"/>
  <c r="E3"/>
  <c r="K409" i="4" l="1"/>
  <c r="J410"/>
  <c r="K396" i="5"/>
  <c r="J397"/>
  <c r="K399" i="6"/>
  <c r="J400"/>
  <c r="K449" i="7"/>
  <c r="J450"/>
  <c r="K397"/>
  <c r="J398"/>
  <c r="K398" i="8"/>
  <c r="J399"/>
  <c r="K526" i="9"/>
  <c r="J527"/>
  <c r="K397"/>
  <c r="J398"/>
  <c r="K397" i="12"/>
  <c r="J398"/>
  <c r="K406" i="10"/>
  <c r="J407"/>
  <c r="C60" i="34"/>
  <c r="C92"/>
  <c r="L92" s="1"/>
  <c r="C76"/>
  <c r="L76" s="1"/>
  <c r="C60" i="31"/>
  <c r="L60" s="1"/>
  <c r="C92"/>
  <c r="C76"/>
  <c r="L76" s="1"/>
  <c r="C92" i="27"/>
  <c r="L92" s="1"/>
  <c r="C60"/>
  <c r="L60" s="1"/>
  <c r="C76"/>
  <c r="L76" s="1"/>
  <c r="C92" i="32"/>
  <c r="C60"/>
  <c r="L60" s="1"/>
  <c r="C76"/>
  <c r="L76" s="1"/>
  <c r="C60" i="28"/>
  <c r="L60" s="1"/>
  <c r="C92"/>
  <c r="C76"/>
  <c r="L76" s="1"/>
  <c r="C92" i="23"/>
  <c r="C60"/>
  <c r="L60" s="1"/>
  <c r="C76"/>
  <c r="L76" s="1"/>
  <c r="C60" i="22"/>
  <c r="L60" s="1"/>
  <c r="C92"/>
  <c r="L92" s="1"/>
  <c r="C76"/>
  <c r="L76" s="1"/>
  <c r="L92" i="32"/>
  <c r="L92" i="28"/>
  <c r="L92" i="23"/>
  <c r="L92" i="31"/>
  <c r="C92" i="24"/>
  <c r="L92" s="1"/>
  <c r="C60"/>
  <c r="L60" s="1"/>
  <c r="C76"/>
  <c r="C60" i="33"/>
  <c r="L60" s="1"/>
  <c r="C92"/>
  <c r="L92" s="1"/>
  <c r="C76"/>
  <c r="L76" s="1"/>
  <c r="C60" i="29"/>
  <c r="L60" s="1"/>
  <c r="C92"/>
  <c r="L92" s="1"/>
  <c r="C76"/>
  <c r="C92" i="25"/>
  <c r="C60"/>
  <c r="L60" s="1"/>
  <c r="C76"/>
  <c r="L76" s="1"/>
  <c r="C60" i="30"/>
  <c r="C92"/>
  <c r="L92" s="1"/>
  <c r="C76"/>
  <c r="L76" s="1"/>
  <c r="C60" i="26"/>
  <c r="L60" s="1"/>
  <c r="C92"/>
  <c r="L92" s="1"/>
  <c r="C76"/>
  <c r="L76" s="1"/>
  <c r="L92" i="25"/>
  <c r="C91" i="32"/>
  <c r="L91" s="1"/>
  <c r="C59"/>
  <c r="L59" s="1"/>
  <c r="C75"/>
  <c r="L75" s="1"/>
  <c r="C59" i="28"/>
  <c r="L59" s="1"/>
  <c r="C91"/>
  <c r="L91" s="1"/>
  <c r="C75"/>
  <c r="L75" s="1"/>
  <c r="C91" i="23"/>
  <c r="L91" s="1"/>
  <c r="C59"/>
  <c r="L59" s="1"/>
  <c r="C75"/>
  <c r="L75" s="1"/>
  <c r="C59" i="34"/>
  <c r="C91"/>
  <c r="L91" s="1"/>
  <c r="C75"/>
  <c r="C91" i="31"/>
  <c r="L91" s="1"/>
  <c r="C59"/>
  <c r="L59" s="1"/>
  <c r="C75"/>
  <c r="L75" s="1"/>
  <c r="C59" i="27"/>
  <c r="L59" s="1"/>
  <c r="C91"/>
  <c r="L91" s="1"/>
  <c r="C75"/>
  <c r="L75" s="1"/>
  <c r="C91" i="24"/>
  <c r="L91" s="1"/>
  <c r="C59"/>
  <c r="L59" s="1"/>
  <c r="C75"/>
  <c r="C59" i="30"/>
  <c r="C91"/>
  <c r="L91" s="1"/>
  <c r="C75"/>
  <c r="L75" s="1"/>
  <c r="C59" i="26"/>
  <c r="L59" s="1"/>
  <c r="C91"/>
  <c r="L91" s="1"/>
  <c r="C75"/>
  <c r="L75" s="1"/>
  <c r="C91" i="22"/>
  <c r="L91" s="1"/>
  <c r="C75"/>
  <c r="L75" s="1"/>
  <c r="C59"/>
  <c r="L59" s="1"/>
  <c r="C91" i="33"/>
  <c r="L91" s="1"/>
  <c r="C59"/>
  <c r="L59" s="1"/>
  <c r="C75"/>
  <c r="L75" s="1"/>
  <c r="C91" i="29"/>
  <c r="L91" s="1"/>
  <c r="C59"/>
  <c r="L59" s="1"/>
  <c r="C75"/>
  <c r="C59" i="25"/>
  <c r="L59" s="1"/>
  <c r="C91"/>
  <c r="L91" s="1"/>
  <c r="C75"/>
  <c r="L75" s="1"/>
  <c r="L75" i="34"/>
  <c r="C90" i="22"/>
  <c r="L90" s="1"/>
  <c r="C58"/>
  <c r="L58" s="1"/>
  <c r="C74"/>
  <c r="L74" s="1"/>
  <c r="C58" i="24"/>
  <c r="L58" s="1"/>
  <c r="C90"/>
  <c r="L90" s="1"/>
  <c r="C74"/>
  <c r="C58" i="32"/>
  <c r="L58" s="1"/>
  <c r="C90"/>
  <c r="C74"/>
  <c r="L74" s="1"/>
  <c r="C58" i="27"/>
  <c r="L58" s="1"/>
  <c r="C90"/>
  <c r="L90" s="1"/>
  <c r="C74"/>
  <c r="L74" s="1"/>
  <c r="C90" i="23"/>
  <c r="L90" s="1"/>
  <c r="C58"/>
  <c r="L58" s="1"/>
  <c r="C74"/>
  <c r="L74" s="1"/>
  <c r="C90" i="33"/>
  <c r="L90" s="1"/>
  <c r="C58"/>
  <c r="L58" s="1"/>
  <c r="C74"/>
  <c r="L74" s="1"/>
  <c r="C90" i="30"/>
  <c r="L90" s="1"/>
  <c r="C58"/>
  <c r="C74"/>
  <c r="L74" s="1"/>
  <c r="C90" i="26"/>
  <c r="C58"/>
  <c r="L58" s="1"/>
  <c r="C74"/>
  <c r="L74" s="1"/>
  <c r="C58" i="29"/>
  <c r="L58" s="1"/>
  <c r="C90"/>
  <c r="L90" s="1"/>
  <c r="C74"/>
  <c r="C58" i="25"/>
  <c r="L58" s="1"/>
  <c r="C90"/>
  <c r="C74"/>
  <c r="L74" s="1"/>
  <c r="C90" i="34"/>
  <c r="L90" s="1"/>
  <c r="C58"/>
  <c r="C74"/>
  <c r="L74" s="1"/>
  <c r="C90" i="31"/>
  <c r="L90" s="1"/>
  <c r="C58"/>
  <c r="L58" s="1"/>
  <c r="C74"/>
  <c r="L74" s="1"/>
  <c r="C90" i="28"/>
  <c r="L90" s="1"/>
  <c r="C58"/>
  <c r="L58" s="1"/>
  <c r="C74"/>
  <c r="L74" s="1"/>
  <c r="L90" i="32"/>
  <c r="L90" i="26"/>
  <c r="L90" i="25"/>
  <c r="C57" i="33"/>
  <c r="L57" s="1"/>
  <c r="C89"/>
  <c r="L89" s="1"/>
  <c r="C73"/>
  <c r="L73" s="1"/>
  <c r="C89" i="30"/>
  <c r="L89" s="1"/>
  <c r="C57"/>
  <c r="C73"/>
  <c r="L73" s="1"/>
  <c r="C89" i="26"/>
  <c r="L89" s="1"/>
  <c r="C57"/>
  <c r="L57" s="1"/>
  <c r="C73"/>
  <c r="L73" s="1"/>
  <c r="C57" i="32"/>
  <c r="L57" s="1"/>
  <c r="C89"/>
  <c r="L89" s="1"/>
  <c r="C73"/>
  <c r="L73" s="1"/>
  <c r="C89" i="27"/>
  <c r="L89" s="1"/>
  <c r="C57"/>
  <c r="L57" s="1"/>
  <c r="C73"/>
  <c r="L73" s="1"/>
  <c r="C89" i="23"/>
  <c r="L89" s="1"/>
  <c r="C57"/>
  <c r="L57" s="1"/>
  <c r="C73"/>
  <c r="L73" s="1"/>
  <c r="C89" i="34"/>
  <c r="L89" s="1"/>
  <c r="C57"/>
  <c r="C73"/>
  <c r="L73" s="1"/>
  <c r="C57" i="31"/>
  <c r="L57" s="1"/>
  <c r="C89"/>
  <c r="L89" s="1"/>
  <c r="C73"/>
  <c r="L73" s="1"/>
  <c r="C89" i="28"/>
  <c r="L89" s="1"/>
  <c r="C57"/>
  <c r="L57" s="1"/>
  <c r="C73"/>
  <c r="L73" s="1"/>
  <c r="C57" i="24"/>
  <c r="L57" s="1"/>
  <c r="C89"/>
  <c r="L89" s="1"/>
  <c r="C73"/>
  <c r="C57" i="29"/>
  <c r="L57" s="1"/>
  <c r="C73"/>
  <c r="C89"/>
  <c r="L89" s="1"/>
  <c r="C89" i="25"/>
  <c r="L89" s="1"/>
  <c r="C57"/>
  <c r="L57" s="1"/>
  <c r="C73"/>
  <c r="L73" s="1"/>
  <c r="C89" i="22"/>
  <c r="L89" s="1"/>
  <c r="C57"/>
  <c r="L57" s="1"/>
  <c r="C73"/>
  <c r="L73" s="1"/>
  <c r="C56" i="32"/>
  <c r="L56" s="1"/>
  <c r="C88"/>
  <c r="L88" s="1"/>
  <c r="C72"/>
  <c r="L72" s="1"/>
  <c r="C88" i="26"/>
  <c r="L88" s="1"/>
  <c r="C56"/>
  <c r="L56" s="1"/>
  <c r="C72"/>
  <c r="L72" s="1"/>
  <c r="C88" i="31"/>
  <c r="L88" s="1"/>
  <c r="C56"/>
  <c r="L56" s="1"/>
  <c r="C72"/>
  <c r="L72" s="1"/>
  <c r="C88" i="29"/>
  <c r="L88" s="1"/>
  <c r="C56"/>
  <c r="L56" s="1"/>
  <c r="C72"/>
  <c r="C56" i="23"/>
  <c r="L56" s="1"/>
  <c r="C88"/>
  <c r="L88" s="1"/>
  <c r="C72"/>
  <c r="L72" s="1"/>
  <c r="C88" i="25"/>
  <c r="L88" s="1"/>
  <c r="C56"/>
  <c r="L56" s="1"/>
  <c r="C72"/>
  <c r="L72" s="1"/>
  <c r="C88" i="22"/>
  <c r="L88" s="1"/>
  <c r="C56"/>
  <c r="L56" s="1"/>
  <c r="C72"/>
  <c r="L72" s="1"/>
  <c r="C88" i="30"/>
  <c r="L88" s="1"/>
  <c r="C56"/>
  <c r="C72"/>
  <c r="L72" s="1"/>
  <c r="C88" i="24"/>
  <c r="L88" s="1"/>
  <c r="C56"/>
  <c r="L56" s="1"/>
  <c r="C72"/>
  <c r="C88" i="34"/>
  <c r="L88" s="1"/>
  <c r="C56"/>
  <c r="C72"/>
  <c r="L72" s="1"/>
  <c r="C88" i="28"/>
  <c r="L88" s="1"/>
  <c r="C56"/>
  <c r="L56" s="1"/>
  <c r="C72"/>
  <c r="L72" s="1"/>
  <c r="C88" i="33"/>
  <c r="L88" s="1"/>
  <c r="C56"/>
  <c r="L56" s="1"/>
  <c r="C72"/>
  <c r="L72" s="1"/>
  <c r="C56" i="27"/>
  <c r="L56" s="1"/>
  <c r="C88"/>
  <c r="L88" s="1"/>
  <c r="C72"/>
  <c r="L72" s="1"/>
  <c r="C55" i="32"/>
  <c r="L55" s="1"/>
  <c r="C87"/>
  <c r="L87" s="1"/>
  <c r="C71"/>
  <c r="L71" s="1"/>
  <c r="C55" i="29"/>
  <c r="L55" s="1"/>
  <c r="C87"/>
  <c r="L87" s="1"/>
  <c r="C71"/>
  <c r="C55" i="23"/>
  <c r="L55" s="1"/>
  <c r="C87"/>
  <c r="L87" s="1"/>
  <c r="C71"/>
  <c r="L71" s="1"/>
  <c r="C55" i="31"/>
  <c r="L55" s="1"/>
  <c r="C87"/>
  <c r="L87" s="1"/>
  <c r="C71"/>
  <c r="L71" s="1"/>
  <c r="C55" i="26"/>
  <c r="L55" s="1"/>
  <c r="C87"/>
  <c r="L87" s="1"/>
  <c r="C71"/>
  <c r="L71" s="1"/>
  <c r="C87" i="24"/>
  <c r="L87" s="1"/>
  <c r="C55"/>
  <c r="L55" s="1"/>
  <c r="C71"/>
  <c r="C87" i="30"/>
  <c r="L87" s="1"/>
  <c r="C71"/>
  <c r="L71" s="1"/>
  <c r="C55"/>
  <c r="C55" i="34"/>
  <c r="C87"/>
  <c r="L87" s="1"/>
  <c r="C71"/>
  <c r="L71" s="1"/>
  <c r="C55" i="27"/>
  <c r="L55" s="1"/>
  <c r="C87"/>
  <c r="L87" s="1"/>
  <c r="C71"/>
  <c r="L71" s="1"/>
  <c r="C87" i="22"/>
  <c r="L87" s="1"/>
  <c r="C71"/>
  <c r="L71" s="1"/>
  <c r="C55"/>
  <c r="L55" s="1"/>
  <c r="C55" i="33"/>
  <c r="L55" s="1"/>
  <c r="C87"/>
  <c r="L87" s="1"/>
  <c r="C71"/>
  <c r="L71" s="1"/>
  <c r="C55" i="28"/>
  <c r="L55" s="1"/>
  <c r="C87"/>
  <c r="L87" s="1"/>
  <c r="C71"/>
  <c r="L71" s="1"/>
  <c r="C55" i="25"/>
  <c r="L55" s="1"/>
  <c r="C87"/>
  <c r="L87" s="1"/>
  <c r="C71"/>
  <c r="L71" s="1"/>
  <c r="C86" i="32"/>
  <c r="L86" s="1"/>
  <c r="C54"/>
  <c r="L54" s="1"/>
  <c r="C70"/>
  <c r="L70" s="1"/>
  <c r="C54" i="27"/>
  <c r="L54" s="1"/>
  <c r="C86"/>
  <c r="L86" s="1"/>
  <c r="C70"/>
  <c r="L70" s="1"/>
  <c r="C86" i="23"/>
  <c r="L86" s="1"/>
  <c r="C54"/>
  <c r="L54" s="1"/>
  <c r="C70"/>
  <c r="L70" s="1"/>
  <c r="C54" i="33"/>
  <c r="L54" s="1"/>
  <c r="C86"/>
  <c r="L86" s="1"/>
  <c r="C70"/>
  <c r="L70" s="1"/>
  <c r="C86" i="30"/>
  <c r="L86" s="1"/>
  <c r="C54"/>
  <c r="C70"/>
  <c r="L70" s="1"/>
  <c r="C86" i="26"/>
  <c r="L86" s="1"/>
  <c r="C54"/>
  <c r="L54" s="1"/>
  <c r="C70"/>
  <c r="L70" s="1"/>
  <c r="C86" i="25"/>
  <c r="L86" s="1"/>
  <c r="C54"/>
  <c r="L54" s="1"/>
  <c r="C70"/>
  <c r="L70" s="1"/>
  <c r="C86" i="24"/>
  <c r="L86" s="1"/>
  <c r="C54"/>
  <c r="L54" s="1"/>
  <c r="C70"/>
  <c r="C86" i="22"/>
  <c r="L86" s="1"/>
  <c r="C54"/>
  <c r="L54" s="1"/>
  <c r="C70"/>
  <c r="L70" s="1"/>
  <c r="C86" i="28"/>
  <c r="L86" s="1"/>
  <c r="C54"/>
  <c r="L54" s="1"/>
  <c r="C70"/>
  <c r="L70" s="1"/>
  <c r="C70" i="34"/>
  <c r="L70" s="1"/>
  <c r="C86"/>
  <c r="L86" s="1"/>
  <c r="C54"/>
  <c r="C54" i="31"/>
  <c r="L54" s="1"/>
  <c r="C86"/>
  <c r="L86" s="1"/>
  <c r="C70"/>
  <c r="L70" s="1"/>
  <c r="C86" i="29"/>
  <c r="L86" s="1"/>
  <c r="C54"/>
  <c r="L54" s="1"/>
  <c r="C70"/>
  <c r="C85" i="34"/>
  <c r="L85" s="1"/>
  <c r="C53"/>
  <c r="C69"/>
  <c r="L69" s="1"/>
  <c r="C53" i="31"/>
  <c r="L53" s="1"/>
  <c r="C85"/>
  <c r="L85" s="1"/>
  <c r="C69"/>
  <c r="L69" s="1"/>
  <c r="C53" i="29"/>
  <c r="L53" s="1"/>
  <c r="C85"/>
  <c r="L85" s="1"/>
  <c r="C69"/>
  <c r="C85" i="24"/>
  <c r="L85" s="1"/>
  <c r="C53"/>
  <c r="L53" s="1"/>
  <c r="C69"/>
  <c r="C53" i="28"/>
  <c r="L53" s="1"/>
  <c r="C85"/>
  <c r="L85" s="1"/>
  <c r="C69"/>
  <c r="L69" s="1"/>
  <c r="C53" i="25"/>
  <c r="L53" s="1"/>
  <c r="C85"/>
  <c r="L85" s="1"/>
  <c r="C69"/>
  <c r="L69" s="1"/>
  <c r="C85" i="22"/>
  <c r="L85" s="1"/>
  <c r="C53"/>
  <c r="L53" s="1"/>
  <c r="C69"/>
  <c r="L69" s="1"/>
  <c r="C53" i="33"/>
  <c r="L53" s="1"/>
  <c r="C85"/>
  <c r="L85" s="1"/>
  <c r="C69"/>
  <c r="L69" s="1"/>
  <c r="C85" i="30"/>
  <c r="L85" s="1"/>
  <c r="C53"/>
  <c r="C69"/>
  <c r="L69" s="1"/>
  <c r="C53" i="26"/>
  <c r="L53" s="1"/>
  <c r="C85"/>
  <c r="L85" s="1"/>
  <c r="C69"/>
  <c r="L69" s="1"/>
  <c r="C53" i="32"/>
  <c r="L53" s="1"/>
  <c r="C85"/>
  <c r="L85" s="1"/>
  <c r="C69"/>
  <c r="L69" s="1"/>
  <c r="C53" i="27"/>
  <c r="L53" s="1"/>
  <c r="C85"/>
  <c r="L85" s="1"/>
  <c r="C69"/>
  <c r="L69" s="1"/>
  <c r="C85" i="23"/>
  <c r="L85" s="1"/>
  <c r="C53"/>
  <c r="L53" s="1"/>
  <c r="C69"/>
  <c r="L69" s="1"/>
  <c r="C52" i="34"/>
  <c r="C84"/>
  <c r="L84" s="1"/>
  <c r="C68"/>
  <c r="L68" s="1"/>
  <c r="C52" i="25"/>
  <c r="L52" s="1"/>
  <c r="C84"/>
  <c r="L84" s="1"/>
  <c r="C68"/>
  <c r="L68" s="1"/>
  <c r="B46" s="1"/>
  <c r="C46" s="1"/>
  <c r="A46" s="1"/>
  <c r="E5" i="35" s="1"/>
  <c r="C84" i="22"/>
  <c r="L84" s="1"/>
  <c r="C52"/>
  <c r="L52" s="1"/>
  <c r="C68"/>
  <c r="L68" s="1"/>
  <c r="C52" i="30"/>
  <c r="C84"/>
  <c r="L84" s="1"/>
  <c r="C68"/>
  <c r="L68" s="1"/>
  <c r="C84" i="24"/>
  <c r="L84" s="1"/>
  <c r="C52"/>
  <c r="L52" s="1"/>
  <c r="C68"/>
  <c r="C52" i="31"/>
  <c r="L52" s="1"/>
  <c r="C84"/>
  <c r="L84" s="1"/>
  <c r="C68"/>
  <c r="L68" s="1"/>
  <c r="C84" i="27"/>
  <c r="L84" s="1"/>
  <c r="C52"/>
  <c r="L52" s="1"/>
  <c r="C68"/>
  <c r="L68" s="1"/>
  <c r="C84" i="32"/>
  <c r="L84" s="1"/>
  <c r="C52"/>
  <c r="L52" s="1"/>
  <c r="C68"/>
  <c r="L68" s="1"/>
  <c r="C84" i="29"/>
  <c r="L84" s="1"/>
  <c r="C52"/>
  <c r="L52" s="1"/>
  <c r="C68"/>
  <c r="C52" i="33"/>
  <c r="L52" s="1"/>
  <c r="C84"/>
  <c r="L84" s="1"/>
  <c r="C68"/>
  <c r="L68" s="1"/>
  <c r="C52" i="28"/>
  <c r="L52" s="1"/>
  <c r="C84"/>
  <c r="L84" s="1"/>
  <c r="C68"/>
  <c r="L68" s="1"/>
  <c r="C52" i="23"/>
  <c r="L52" s="1"/>
  <c r="C84"/>
  <c r="L84" s="1"/>
  <c r="C68"/>
  <c r="L68" s="1"/>
  <c r="C52" i="26"/>
  <c r="L52" s="1"/>
  <c r="C84"/>
  <c r="L84" s="1"/>
  <c r="C68"/>
  <c r="L68" s="1"/>
  <c r="C51" i="31"/>
  <c r="L51" s="1"/>
  <c r="C83"/>
  <c r="L83" s="1"/>
  <c r="C67"/>
  <c r="L67" s="1"/>
  <c r="C83" i="29"/>
  <c r="L83" s="1"/>
  <c r="C51"/>
  <c r="L51" s="1"/>
  <c r="C67"/>
  <c r="C51" i="25"/>
  <c r="L51" s="1"/>
  <c r="C83"/>
  <c r="L83" s="1"/>
  <c r="C67"/>
  <c r="L67" s="1"/>
  <c r="C51" i="32"/>
  <c r="L51" s="1"/>
  <c r="C83"/>
  <c r="L83" s="1"/>
  <c r="C67"/>
  <c r="L67" s="1"/>
  <c r="C51" i="27"/>
  <c r="L51" s="1"/>
  <c r="C83"/>
  <c r="L83" s="1"/>
  <c r="C67"/>
  <c r="L67" s="1"/>
  <c r="C83" i="22"/>
  <c r="L83" s="1"/>
  <c r="C51"/>
  <c r="L51" s="1"/>
  <c r="C67"/>
  <c r="L67" s="1"/>
  <c r="C51" i="33"/>
  <c r="L51" s="1"/>
  <c r="C83"/>
  <c r="L83" s="1"/>
  <c r="C67"/>
  <c r="L67" s="1"/>
  <c r="C51" i="26"/>
  <c r="L51" s="1"/>
  <c r="C83"/>
  <c r="L83" s="1"/>
  <c r="C67"/>
  <c r="L67" s="1"/>
  <c r="C83" i="24"/>
  <c r="L83" s="1"/>
  <c r="C51"/>
  <c r="L51" s="1"/>
  <c r="C67"/>
  <c r="C51" i="28"/>
  <c r="L51" s="1"/>
  <c r="C83"/>
  <c r="L83" s="1"/>
  <c r="C67"/>
  <c r="L67" s="1"/>
  <c r="C83" i="23"/>
  <c r="L83" s="1"/>
  <c r="C51"/>
  <c r="L51" s="1"/>
  <c r="C67"/>
  <c r="L67" s="1"/>
  <c r="C83" i="34"/>
  <c r="L83" s="1"/>
  <c r="C51"/>
  <c r="C67"/>
  <c r="L67" s="1"/>
  <c r="C51" i="30"/>
  <c r="C83"/>
  <c r="L83" s="1"/>
  <c r="C67"/>
  <c r="L67" s="1"/>
  <c r="C50" i="22"/>
  <c r="L50" s="1"/>
  <c r="C82"/>
  <c r="L82" s="1"/>
  <c r="C66"/>
  <c r="L66" s="1"/>
  <c r="C82" i="33"/>
  <c r="L82" s="1"/>
  <c r="C50"/>
  <c r="L50" s="1"/>
  <c r="C66"/>
  <c r="L66" s="1"/>
  <c r="C82" i="28"/>
  <c r="L82" s="1"/>
  <c r="C50"/>
  <c r="L50" s="1"/>
  <c r="C66"/>
  <c r="L66" s="1"/>
  <c r="C50" i="32"/>
  <c r="L50" s="1"/>
  <c r="C82"/>
  <c r="L82" s="1"/>
  <c r="C66"/>
  <c r="L66" s="1"/>
  <c r="C50" i="29"/>
  <c r="L50" s="1"/>
  <c r="C82"/>
  <c r="L82" s="1"/>
  <c r="C66"/>
  <c r="C50" i="34"/>
  <c r="C82"/>
  <c r="L82" s="1"/>
  <c r="C66"/>
  <c r="L66" s="1"/>
  <c r="C82" i="31"/>
  <c r="L82" s="1"/>
  <c r="C50"/>
  <c r="L50" s="1"/>
  <c r="C66"/>
  <c r="L66" s="1"/>
  <c r="C50" i="27"/>
  <c r="L50" s="1"/>
  <c r="C82"/>
  <c r="L82" s="1"/>
  <c r="C66"/>
  <c r="L66" s="1"/>
  <c r="C50" i="23"/>
  <c r="L50" s="1"/>
  <c r="C82"/>
  <c r="L82" s="1"/>
  <c r="C66"/>
  <c r="L66" s="1"/>
  <c r="C82" i="30"/>
  <c r="L82" s="1"/>
  <c r="C50"/>
  <c r="C66"/>
  <c r="L66" s="1"/>
  <c r="C82" i="26"/>
  <c r="L82" s="1"/>
  <c r="C50"/>
  <c r="L50" s="1"/>
  <c r="C66"/>
  <c r="L66" s="1"/>
  <c r="C82" i="25"/>
  <c r="C50"/>
  <c r="L50" s="1"/>
  <c r="C66"/>
  <c r="L66" s="1"/>
  <c r="C50" i="24"/>
  <c r="L50" s="1"/>
  <c r="C82"/>
  <c r="L82" s="1"/>
  <c r="C66"/>
  <c r="L82" i="25"/>
  <c r="K47" i="34"/>
  <c r="J50"/>
  <c r="J54"/>
  <c r="J52"/>
  <c r="J60"/>
  <c r="J57"/>
  <c r="J59"/>
  <c r="J51"/>
  <c r="J55"/>
  <c r="J58"/>
  <c r="J56"/>
  <c r="J53"/>
  <c r="K47" i="30"/>
  <c r="J50"/>
  <c r="J54"/>
  <c r="J52"/>
  <c r="J60"/>
  <c r="J57"/>
  <c r="J59"/>
  <c r="J51"/>
  <c r="J55"/>
  <c r="J58"/>
  <c r="J56"/>
  <c r="J53"/>
  <c r="K75" i="29"/>
  <c r="K67"/>
  <c r="L67" s="1"/>
  <c r="K69"/>
  <c r="K71"/>
  <c r="L71" s="1"/>
  <c r="K74"/>
  <c r="L74" s="1"/>
  <c r="K73"/>
  <c r="L73" s="1"/>
  <c r="K66"/>
  <c r="L66" s="1"/>
  <c r="K68"/>
  <c r="L68" s="1"/>
  <c r="K70"/>
  <c r="L70" s="1"/>
  <c r="K72"/>
  <c r="L72" s="1"/>
  <c r="B46" s="1"/>
  <c r="K76"/>
  <c r="I63" i="24"/>
  <c r="H75"/>
  <c r="H66"/>
  <c r="H67"/>
  <c r="H68"/>
  <c r="H69"/>
  <c r="H70"/>
  <c r="H71"/>
  <c r="H72"/>
  <c r="H76"/>
  <c r="H73"/>
  <c r="H74"/>
  <c r="L33" i="21"/>
  <c r="M33" s="1"/>
  <c r="N33" s="1"/>
  <c r="O33" s="1"/>
  <c r="P33" s="1"/>
  <c r="C47"/>
  <c r="B46"/>
  <c r="P32"/>
  <c r="E46"/>
  <c r="D46"/>
  <c r="C46"/>
  <c r="B45"/>
  <c r="P31"/>
  <c r="E45"/>
  <c r="D45"/>
  <c r="C45"/>
  <c r="B44"/>
  <c r="P30"/>
  <c r="E44"/>
  <c r="D44"/>
  <c r="C44"/>
  <c r="B43"/>
  <c r="P29"/>
  <c r="E43"/>
  <c r="D43"/>
  <c r="C43"/>
  <c r="B42"/>
  <c r="P28"/>
  <c r="E42"/>
  <c r="D42"/>
  <c r="C42"/>
  <c r="B41"/>
  <c r="P27"/>
  <c r="E41"/>
  <c r="D41"/>
  <c r="C41"/>
  <c r="B40"/>
  <c r="P26"/>
  <c r="E40"/>
  <c r="D40"/>
  <c r="C40"/>
  <c r="L25"/>
  <c r="M25" s="1"/>
  <c r="N25" s="1"/>
  <c r="O25" s="1"/>
  <c r="E39" s="1"/>
  <c r="B38"/>
  <c r="P24"/>
  <c r="E38"/>
  <c r="D38"/>
  <c r="C38"/>
  <c r="L23"/>
  <c r="F14" i="3"/>
  <c r="E47" i="21" l="1"/>
  <c r="L76" i="29"/>
  <c r="L69"/>
  <c r="L75"/>
  <c r="B46" i="23"/>
  <c r="C46" s="1"/>
  <c r="A46" s="1"/>
  <c r="E3" i="35" s="1"/>
  <c r="B46" i="26"/>
  <c r="C46" s="1"/>
  <c r="A46" s="1"/>
  <c r="E6" i="35" s="1"/>
  <c r="B46" i="32"/>
  <c r="C46" s="1"/>
  <c r="A46" s="1"/>
  <c r="E12" i="35" s="1"/>
  <c r="K410" i="4"/>
  <c r="J411"/>
  <c r="K397" i="5"/>
  <c r="J398"/>
  <c r="K400" i="6"/>
  <c r="J401"/>
  <c r="K450" i="7"/>
  <c r="J451"/>
  <c r="K398"/>
  <c r="J399"/>
  <c r="K399" i="8"/>
  <c r="J400"/>
  <c r="K527" i="9"/>
  <c r="K398"/>
  <c r="J399"/>
  <c r="K398" i="12"/>
  <c r="J399"/>
  <c r="K407" i="10"/>
  <c r="J408"/>
  <c r="D47" i="21"/>
  <c r="B46" i="33"/>
  <c r="C46" s="1"/>
  <c r="A46" s="1"/>
  <c r="E13" i="35" s="1"/>
  <c r="B46" i="31"/>
  <c r="C46" s="1"/>
  <c r="A46" s="1"/>
  <c r="E11" i="35" s="1"/>
  <c r="B46" i="28"/>
  <c r="C46" s="1"/>
  <c r="A46" s="1"/>
  <c r="E8" i="35" s="1"/>
  <c r="B46" i="27"/>
  <c r="C46" s="1"/>
  <c r="A46" s="1"/>
  <c r="E7" i="35" s="1"/>
  <c r="K58" i="34"/>
  <c r="L58" s="1"/>
  <c r="K53"/>
  <c r="L53" s="1"/>
  <c r="K51"/>
  <c r="L51" s="1"/>
  <c r="K52"/>
  <c r="L52" s="1"/>
  <c r="K55"/>
  <c r="L55" s="1"/>
  <c r="K59"/>
  <c r="L59" s="1"/>
  <c r="K60"/>
  <c r="L60" s="1"/>
  <c r="K57"/>
  <c r="L57" s="1"/>
  <c r="K54"/>
  <c r="L54" s="1"/>
  <c r="K50"/>
  <c r="L50" s="1"/>
  <c r="K56"/>
  <c r="L56" s="1"/>
  <c r="K58" i="30"/>
  <c r="L58" s="1"/>
  <c r="K53"/>
  <c r="L53" s="1"/>
  <c r="K51"/>
  <c r="L51" s="1"/>
  <c r="K52"/>
  <c r="L52" s="1"/>
  <c r="K55"/>
  <c r="L55" s="1"/>
  <c r="K59"/>
  <c r="L59" s="1"/>
  <c r="K60"/>
  <c r="L60" s="1"/>
  <c r="K57"/>
  <c r="L57" s="1"/>
  <c r="B46" s="1"/>
  <c r="K54"/>
  <c r="L54" s="1"/>
  <c r="K50"/>
  <c r="L50" s="1"/>
  <c r="K56"/>
  <c r="L56" s="1"/>
  <c r="C46" i="29"/>
  <c r="A46" s="1"/>
  <c r="E9" i="35" s="1"/>
  <c r="J63" i="24"/>
  <c r="I69"/>
  <c r="I72"/>
  <c r="I73"/>
  <c r="I76"/>
  <c r="I66"/>
  <c r="I70"/>
  <c r="I67"/>
  <c r="I71"/>
  <c r="I74"/>
  <c r="I75"/>
  <c r="I68"/>
  <c r="B47" i="21"/>
  <c r="F47"/>
  <c r="Q33"/>
  <c r="F46"/>
  <c r="Q32"/>
  <c r="F45"/>
  <c r="Q31"/>
  <c r="F44"/>
  <c r="Q30"/>
  <c r="F43"/>
  <c r="Q29"/>
  <c r="F42"/>
  <c r="Q28"/>
  <c r="F41"/>
  <c r="Q27"/>
  <c r="F40"/>
  <c r="Q26"/>
  <c r="D39"/>
  <c r="P25"/>
  <c r="Q25" s="1"/>
  <c r="C39"/>
  <c r="B39"/>
  <c r="F39"/>
  <c r="F38"/>
  <c r="Q24"/>
  <c r="M23"/>
  <c r="B37"/>
  <c r="G14" i="3"/>
  <c r="H14" s="1"/>
  <c r="M22" i="17"/>
  <c r="D18" i="15"/>
  <c r="D39" s="1"/>
  <c r="D12" i="18" s="1"/>
  <c r="C18" i="16"/>
  <c r="C38" s="1"/>
  <c r="D12" i="19" s="1"/>
  <c r="F18" i="15"/>
  <c r="F39" s="1"/>
  <c r="F12" i="18" s="1"/>
  <c r="E18" i="16"/>
  <c r="E38" s="1"/>
  <c r="F12" i="19" s="1"/>
  <c r="H18" i="15"/>
  <c r="H39" s="1"/>
  <c r="H12" i="18" s="1"/>
  <c r="G18" i="16"/>
  <c r="G38" s="1"/>
  <c r="H12" i="19" s="1"/>
  <c r="I18" i="16"/>
  <c r="I38" s="1"/>
  <c r="J12" i="19" s="1"/>
  <c r="J18" i="15"/>
  <c r="J39" s="1"/>
  <c r="J12" i="18" s="1"/>
  <c r="K18" i="16"/>
  <c r="K38" s="1"/>
  <c r="L12" i="19" s="1"/>
  <c r="L18" i="15"/>
  <c r="L39" s="1"/>
  <c r="L12" i="18" s="1"/>
  <c r="C18" i="15"/>
  <c r="C39" s="1"/>
  <c r="C12" i="18" s="1"/>
  <c r="B18" i="16"/>
  <c r="B38" s="1"/>
  <c r="C12" i="19" s="1"/>
  <c r="E18" i="15"/>
  <c r="E39" s="1"/>
  <c r="E12" i="18" s="1"/>
  <c r="D18" i="16"/>
  <c r="D38" s="1"/>
  <c r="E12" i="19" s="1"/>
  <c r="G18" i="15"/>
  <c r="G39" s="1"/>
  <c r="G12" i="18" s="1"/>
  <c r="F18" i="16"/>
  <c r="F38" s="1"/>
  <c r="G12" i="19" s="1"/>
  <c r="H18" i="16"/>
  <c r="H38" s="1"/>
  <c r="I12" i="19" s="1"/>
  <c r="I18" i="15"/>
  <c r="I39" s="1"/>
  <c r="I12" i="18" s="1"/>
  <c r="J18" i="16"/>
  <c r="J38" s="1"/>
  <c r="K12" i="19" s="1"/>
  <c r="K18" i="15"/>
  <c r="K39" s="1"/>
  <c r="K12" i="18" s="1"/>
  <c r="I16" i="16"/>
  <c r="I36" s="1"/>
  <c r="J10" i="19" s="1"/>
  <c r="H15" i="16"/>
  <c r="H35" s="1"/>
  <c r="I9" i="19" s="1"/>
  <c r="K411" i="4" l="1"/>
  <c r="J412"/>
  <c r="K398" i="5"/>
  <c r="J399"/>
  <c r="K401" i="6"/>
  <c r="J402"/>
  <c r="K451" i="7"/>
  <c r="J452"/>
  <c r="K399"/>
  <c r="J400"/>
  <c r="K400" i="8"/>
  <c r="J401"/>
  <c r="K399" i="9"/>
  <c r="J400"/>
  <c r="K399" i="12"/>
  <c r="J400"/>
  <c r="K408" i="10"/>
  <c r="J409"/>
  <c r="M34" i="17"/>
  <c r="B14" i="35" s="1"/>
  <c r="B2"/>
  <c r="C46" i="30"/>
  <c r="A46" s="1"/>
  <c r="E10" i="35" s="1"/>
  <c r="K63" i="24"/>
  <c r="J73"/>
  <c r="J74"/>
  <c r="J66"/>
  <c r="J67"/>
  <c r="J68"/>
  <c r="J69"/>
  <c r="J70"/>
  <c r="J71"/>
  <c r="J72"/>
  <c r="J76"/>
  <c r="J75"/>
  <c r="R33" i="21"/>
  <c r="G47"/>
  <c r="R32"/>
  <c r="G46"/>
  <c r="R31"/>
  <c r="G45"/>
  <c r="R30"/>
  <c r="G44"/>
  <c r="G43"/>
  <c r="R29"/>
  <c r="R28"/>
  <c r="G42"/>
  <c r="R27"/>
  <c r="G41"/>
  <c r="G40"/>
  <c r="R26"/>
  <c r="G39"/>
  <c r="R25"/>
  <c r="G38"/>
  <c r="R24"/>
  <c r="N23"/>
  <c r="C37"/>
  <c r="M18" i="15"/>
  <c r="H19" i="16"/>
  <c r="H39" s="1"/>
  <c r="I13" i="19" s="1"/>
  <c r="I19" i="15"/>
  <c r="I40" s="1"/>
  <c r="I13" i="18" s="1"/>
  <c r="D19" i="16"/>
  <c r="D39" s="1"/>
  <c r="E13" i="19" s="1"/>
  <c r="E19" i="15"/>
  <c r="E40" s="1"/>
  <c r="E13" i="18" s="1"/>
  <c r="K19" i="16"/>
  <c r="K39" s="1"/>
  <c r="L13" i="19" s="1"/>
  <c r="L19" i="15"/>
  <c r="L40" s="1"/>
  <c r="L13" i="18" s="1"/>
  <c r="G19" i="16"/>
  <c r="G39" s="1"/>
  <c r="H13" i="19" s="1"/>
  <c r="H19" i="15"/>
  <c r="H40" s="1"/>
  <c r="H13" i="18" s="1"/>
  <c r="C19" i="16"/>
  <c r="C39" s="1"/>
  <c r="D13" i="19" s="1"/>
  <c r="D19" i="15"/>
  <c r="D40" s="1"/>
  <c r="D13" i="18" s="1"/>
  <c r="J19" i="16"/>
  <c r="J39" s="1"/>
  <c r="K13" i="19" s="1"/>
  <c r="F19" i="16"/>
  <c r="F39" s="1"/>
  <c r="G13" i="19" s="1"/>
  <c r="G19" i="15"/>
  <c r="G40" s="1"/>
  <c r="G13" i="18" s="1"/>
  <c r="B19" i="16"/>
  <c r="B39" s="1"/>
  <c r="C13" i="19" s="1"/>
  <c r="C19" i="15"/>
  <c r="C40" s="1"/>
  <c r="C13" i="18" s="1"/>
  <c r="I19" i="16"/>
  <c r="I39" s="1"/>
  <c r="J13" i="19" s="1"/>
  <c r="J19" i="15"/>
  <c r="J40" s="1"/>
  <c r="J13" i="18" s="1"/>
  <c r="E19" i="16"/>
  <c r="E39" s="1"/>
  <c r="F13" i="19" s="1"/>
  <c r="F19" i="15"/>
  <c r="F40" s="1"/>
  <c r="F13" i="18" s="1"/>
  <c r="K19" i="15"/>
  <c r="K40" s="1"/>
  <c r="K13" i="18" s="1"/>
  <c r="E17" i="16"/>
  <c r="E37" s="1"/>
  <c r="F11" i="19" s="1"/>
  <c r="F17" i="15"/>
  <c r="F38" s="1"/>
  <c r="F11" i="18" s="1"/>
  <c r="E17" i="15"/>
  <c r="E38" s="1"/>
  <c r="E11" i="18" s="1"/>
  <c r="D17" i="16"/>
  <c r="D37" s="1"/>
  <c r="E11" i="19" s="1"/>
  <c r="K17" i="16"/>
  <c r="K37" s="1"/>
  <c r="L11" i="19" s="1"/>
  <c r="L17" i="15"/>
  <c r="L38" s="1"/>
  <c r="L11" i="18" s="1"/>
  <c r="J17" i="15"/>
  <c r="J38" s="1"/>
  <c r="J11" i="18" s="1"/>
  <c r="I17" i="16"/>
  <c r="I37" s="1"/>
  <c r="J11" i="19" s="1"/>
  <c r="D17" i="15"/>
  <c r="D38" s="1"/>
  <c r="D11" i="18" s="1"/>
  <c r="C17" i="16"/>
  <c r="C37" s="1"/>
  <c r="D11" i="19" s="1"/>
  <c r="J17" i="16"/>
  <c r="J37" s="1"/>
  <c r="K11" i="19" s="1"/>
  <c r="H17" i="15"/>
  <c r="H38" s="1"/>
  <c r="H11" i="18" s="1"/>
  <c r="G17" i="16"/>
  <c r="G37" s="1"/>
  <c r="H11" i="19" s="1"/>
  <c r="C17" i="15"/>
  <c r="C38" s="1"/>
  <c r="C11" i="18" s="1"/>
  <c r="B17" i="16"/>
  <c r="B37" s="1"/>
  <c r="C11" i="19" s="1"/>
  <c r="H17" i="16"/>
  <c r="H37" s="1"/>
  <c r="I11" i="19" s="1"/>
  <c r="I17" i="15"/>
  <c r="I38" s="1"/>
  <c r="I11" i="18" s="1"/>
  <c r="G17" i="15"/>
  <c r="G38" s="1"/>
  <c r="G11" i="18" s="1"/>
  <c r="F17" i="16"/>
  <c r="F37" s="1"/>
  <c r="G11" i="19" s="1"/>
  <c r="K17" i="15"/>
  <c r="K38" s="1"/>
  <c r="K11" i="18" s="1"/>
  <c r="G16" i="16"/>
  <c r="G36" s="1"/>
  <c r="H10" i="19" s="1"/>
  <c r="H16" i="15"/>
  <c r="H37" s="1"/>
  <c r="H10" i="18" s="1"/>
  <c r="C16" i="16"/>
  <c r="C36" s="1"/>
  <c r="D10" i="19" s="1"/>
  <c r="D16" i="15"/>
  <c r="D37" s="1"/>
  <c r="D10" i="18" s="1"/>
  <c r="J16" i="16"/>
  <c r="J36" s="1"/>
  <c r="K10" i="19" s="1"/>
  <c r="K16" i="15"/>
  <c r="K37" s="1"/>
  <c r="K10" i="18" s="1"/>
  <c r="F16" i="16"/>
  <c r="F36" s="1"/>
  <c r="G10" i="19" s="1"/>
  <c r="G16" i="15"/>
  <c r="G37" s="1"/>
  <c r="G10" i="18" s="1"/>
  <c r="B16" i="16"/>
  <c r="B36" s="1"/>
  <c r="C10" i="19" s="1"/>
  <c r="C16" i="15"/>
  <c r="C37" s="1"/>
  <c r="C10" i="18" s="1"/>
  <c r="E16" i="16"/>
  <c r="E36" s="1"/>
  <c r="F10" i="19" s="1"/>
  <c r="F16" i="15"/>
  <c r="F37" s="1"/>
  <c r="F10" i="18" s="1"/>
  <c r="L16" i="15"/>
  <c r="L37" s="1"/>
  <c r="L10" i="18" s="1"/>
  <c r="K16" i="16"/>
  <c r="K36" s="1"/>
  <c r="L10" i="19" s="1"/>
  <c r="H16" i="16"/>
  <c r="H36" s="1"/>
  <c r="I10" i="19" s="1"/>
  <c r="I16" i="15"/>
  <c r="I37" s="1"/>
  <c r="I10" i="18" s="1"/>
  <c r="D16" i="16"/>
  <c r="D36" s="1"/>
  <c r="E10" i="19" s="1"/>
  <c r="E16" i="15"/>
  <c r="E37" s="1"/>
  <c r="E10" i="18" s="1"/>
  <c r="J16" i="15"/>
  <c r="J37" s="1"/>
  <c r="J10" i="18" s="1"/>
  <c r="D15" i="16"/>
  <c r="D35" s="1"/>
  <c r="E9" i="19" s="1"/>
  <c r="E15" i="15"/>
  <c r="E36" s="1"/>
  <c r="E9" i="18" s="1"/>
  <c r="H15" i="15"/>
  <c r="H36" s="1"/>
  <c r="H9" i="18" s="1"/>
  <c r="G15" i="16"/>
  <c r="G35" s="1"/>
  <c r="H9" i="19" s="1"/>
  <c r="J15" i="16"/>
  <c r="J35" s="1"/>
  <c r="K9" i="19" s="1"/>
  <c r="K15" i="15"/>
  <c r="K36" s="1"/>
  <c r="K9" i="18" s="1"/>
  <c r="B15" i="16"/>
  <c r="B35" s="1"/>
  <c r="C9" i="19" s="1"/>
  <c r="C15" i="15"/>
  <c r="C36" s="1"/>
  <c r="C9" i="18" s="1"/>
  <c r="F15" i="15"/>
  <c r="F36" s="1"/>
  <c r="F9" i="18" s="1"/>
  <c r="E15" i="16"/>
  <c r="E35" s="1"/>
  <c r="F9" i="19" s="1"/>
  <c r="L15" i="15"/>
  <c r="L36" s="1"/>
  <c r="L9" i="18" s="1"/>
  <c r="K15" i="16"/>
  <c r="K35" s="1"/>
  <c r="L9" i="19" s="1"/>
  <c r="D15" i="15"/>
  <c r="D36" s="1"/>
  <c r="D9" i="18" s="1"/>
  <c r="C15" i="16"/>
  <c r="C35" s="1"/>
  <c r="D9" i="19" s="1"/>
  <c r="F15" i="16"/>
  <c r="F35" s="1"/>
  <c r="G9" i="19" s="1"/>
  <c r="G15" i="15"/>
  <c r="G36" s="1"/>
  <c r="G9" i="18" s="1"/>
  <c r="J15" i="15"/>
  <c r="J36" s="1"/>
  <c r="J9" i="18" s="1"/>
  <c r="I15" i="16"/>
  <c r="I35" s="1"/>
  <c r="J9" i="19" s="1"/>
  <c r="I15" i="15"/>
  <c r="I36" s="1"/>
  <c r="I9" i="18" s="1"/>
  <c r="H14" i="16"/>
  <c r="H34" s="1"/>
  <c r="I8" i="19" s="1"/>
  <c r="I14" i="15"/>
  <c r="I35" s="1"/>
  <c r="I8" i="18" s="1"/>
  <c r="D14" i="16"/>
  <c r="D34" s="1"/>
  <c r="E8" i="19" s="1"/>
  <c r="E14" i="15"/>
  <c r="E35" s="1"/>
  <c r="E8" i="18" s="1"/>
  <c r="K14" i="16"/>
  <c r="K34" s="1"/>
  <c r="L8" i="19" s="1"/>
  <c r="L14" i="15"/>
  <c r="L35" s="1"/>
  <c r="L8" i="18" s="1"/>
  <c r="G14" i="16"/>
  <c r="G34" s="1"/>
  <c r="H8" i="19" s="1"/>
  <c r="H14" i="15"/>
  <c r="H35" s="1"/>
  <c r="H8" i="18" s="1"/>
  <c r="C14" i="16"/>
  <c r="C34" s="1"/>
  <c r="D8" i="19" s="1"/>
  <c r="D14" i="15"/>
  <c r="D35" s="1"/>
  <c r="D8" i="18" s="1"/>
  <c r="J14" i="16"/>
  <c r="J34" s="1"/>
  <c r="K8" i="19" s="1"/>
  <c r="F14" i="16"/>
  <c r="F34" s="1"/>
  <c r="G8" i="19" s="1"/>
  <c r="G14" i="15"/>
  <c r="G35" s="1"/>
  <c r="G8" i="18" s="1"/>
  <c r="B14" i="16"/>
  <c r="B34" s="1"/>
  <c r="C8" i="19" s="1"/>
  <c r="C14" i="15"/>
  <c r="C35" s="1"/>
  <c r="C8" i="18" s="1"/>
  <c r="I14" i="16"/>
  <c r="I34" s="1"/>
  <c r="J8" i="19" s="1"/>
  <c r="J14" i="15"/>
  <c r="J35" s="1"/>
  <c r="J8" i="18" s="1"/>
  <c r="E14" i="16"/>
  <c r="E34" s="1"/>
  <c r="F8" i="19" s="1"/>
  <c r="F14" i="15"/>
  <c r="F35" s="1"/>
  <c r="F8" i="18" s="1"/>
  <c r="K14" i="15"/>
  <c r="K35" s="1"/>
  <c r="K8" i="18" s="1"/>
  <c r="B13" i="16"/>
  <c r="B33" s="1"/>
  <c r="C7" i="19" s="1"/>
  <c r="C13" i="15"/>
  <c r="C34" s="1"/>
  <c r="C7" i="18" s="1"/>
  <c r="G13" i="15"/>
  <c r="G34" s="1"/>
  <c r="G7" i="18" s="1"/>
  <c r="F13" i="16"/>
  <c r="F33" s="1"/>
  <c r="G7" i="19" s="1"/>
  <c r="K13" i="16"/>
  <c r="K33" s="1"/>
  <c r="L7" i="19" s="1"/>
  <c r="L13" i="15"/>
  <c r="L34" s="1"/>
  <c r="L7" i="18" s="1"/>
  <c r="K13" i="15"/>
  <c r="K34" s="1"/>
  <c r="K7" i="18" s="1"/>
  <c r="J13" i="16"/>
  <c r="J33" s="1"/>
  <c r="K7" i="19" s="1"/>
  <c r="F13" i="15"/>
  <c r="F34" s="1"/>
  <c r="F7" i="18" s="1"/>
  <c r="E13" i="16"/>
  <c r="E33" s="1"/>
  <c r="F7" i="19" s="1"/>
  <c r="G13" i="16"/>
  <c r="G33" s="1"/>
  <c r="H7" i="19" s="1"/>
  <c r="J13" i="15"/>
  <c r="J34" s="1"/>
  <c r="J7" i="18" s="1"/>
  <c r="I13" i="16"/>
  <c r="I33" s="1"/>
  <c r="J7" i="19" s="1"/>
  <c r="E13" i="15"/>
  <c r="E34" s="1"/>
  <c r="E7" i="18" s="1"/>
  <c r="D13" i="16"/>
  <c r="D33" s="1"/>
  <c r="E7" i="19" s="1"/>
  <c r="C13" i="16"/>
  <c r="C33" s="1"/>
  <c r="D7" i="19" s="1"/>
  <c r="D13" i="15"/>
  <c r="D34" s="1"/>
  <c r="D7" i="18" s="1"/>
  <c r="I13" i="15"/>
  <c r="I34" s="1"/>
  <c r="I7" i="18" s="1"/>
  <c r="H13" i="16"/>
  <c r="H33" s="1"/>
  <c r="I7" i="19" s="1"/>
  <c r="H13" i="15"/>
  <c r="H34" s="1"/>
  <c r="H7" i="18" s="1"/>
  <c r="K412" i="4" l="1"/>
  <c r="J413"/>
  <c r="K399" i="5"/>
  <c r="J400"/>
  <c r="K402" i="6"/>
  <c r="J403"/>
  <c r="K452" i="7"/>
  <c r="J453"/>
  <c r="K400"/>
  <c r="J401"/>
  <c r="K401" i="8"/>
  <c r="J402"/>
  <c r="K400" i="9"/>
  <c r="J401"/>
  <c r="K400" i="12"/>
  <c r="K409" i="10"/>
  <c r="J410"/>
  <c r="K67" i="24"/>
  <c r="L67" s="1"/>
  <c r="B46" s="1"/>
  <c r="K71"/>
  <c r="L71" s="1"/>
  <c r="K75"/>
  <c r="L75" s="1"/>
  <c r="K70"/>
  <c r="L70" s="1"/>
  <c r="K68"/>
  <c r="L68" s="1"/>
  <c r="K72"/>
  <c r="L72" s="1"/>
  <c r="K76"/>
  <c r="L76" s="1"/>
  <c r="K69"/>
  <c r="L69" s="1"/>
  <c r="K73"/>
  <c r="L73" s="1"/>
  <c r="K66"/>
  <c r="L66" s="1"/>
  <c r="K74"/>
  <c r="L74" s="1"/>
  <c r="H47" i="21"/>
  <c r="S33"/>
  <c r="H46"/>
  <c r="S32"/>
  <c r="H45"/>
  <c r="S31"/>
  <c r="H44"/>
  <c r="S30"/>
  <c r="H43"/>
  <c r="S29"/>
  <c r="H42"/>
  <c r="S28"/>
  <c r="H41"/>
  <c r="S27"/>
  <c r="H40"/>
  <c r="S26"/>
  <c r="H39"/>
  <c r="S25"/>
  <c r="H38"/>
  <c r="S24"/>
  <c r="O23"/>
  <c r="D37"/>
  <c r="M19" i="15"/>
  <c r="M17"/>
  <c r="M16"/>
  <c r="M15"/>
  <c r="M14"/>
  <c r="M13"/>
  <c r="K413" i="4" l="1"/>
  <c r="J414"/>
  <c r="K400" i="5"/>
  <c r="J401"/>
  <c r="K403" i="6"/>
  <c r="J404"/>
  <c r="K453" i="7"/>
  <c r="J454"/>
  <c r="K401"/>
  <c r="J402"/>
  <c r="K402" i="8"/>
  <c r="J403"/>
  <c r="K401" i="9"/>
  <c r="J402"/>
  <c r="K410" i="10"/>
  <c r="J411"/>
  <c r="C46" i="24"/>
  <c r="A46" s="1"/>
  <c r="E4" i="35" s="1"/>
  <c r="T33" i="21"/>
  <c r="I47"/>
  <c r="T32"/>
  <c r="I46"/>
  <c r="T31"/>
  <c r="I45"/>
  <c r="T30"/>
  <c r="I44"/>
  <c r="T29"/>
  <c r="I43"/>
  <c r="T28"/>
  <c r="I42"/>
  <c r="T27"/>
  <c r="I41"/>
  <c r="T26"/>
  <c r="I40"/>
  <c r="T25"/>
  <c r="I39"/>
  <c r="T24"/>
  <c r="I38"/>
  <c r="P23"/>
  <c r="E37"/>
  <c r="C12" i="16"/>
  <c r="C32" s="1"/>
  <c r="D6" i="19" s="1"/>
  <c r="G11" i="3"/>
  <c r="K8" i="16" s="1"/>
  <c r="K28" s="1"/>
  <c r="L2" i="19" s="1"/>
  <c r="G2" i="3"/>
  <c r="B8" i="16" s="1"/>
  <c r="B28" s="1"/>
  <c r="C2" i="19" s="1"/>
  <c r="F2" i="3"/>
  <c r="E11" i="16"/>
  <c r="E31" s="1"/>
  <c r="F5" i="19" s="1"/>
  <c r="K414" i="4" l="1"/>
  <c r="J415"/>
  <c r="K401" i="5"/>
  <c r="J402"/>
  <c r="K404" i="6"/>
  <c r="J405"/>
  <c r="K454" i="7"/>
  <c r="J455"/>
  <c r="K402"/>
  <c r="J403"/>
  <c r="K403" i="8"/>
  <c r="J404"/>
  <c r="K402" i="9"/>
  <c r="J403"/>
  <c r="K411" i="10"/>
  <c r="J412"/>
  <c r="B8" i="36"/>
  <c r="C8" i="32"/>
  <c r="C8" i="30"/>
  <c r="C8" i="29"/>
  <c r="C8" i="26"/>
  <c r="C8" i="25"/>
  <c r="C8" i="23"/>
  <c r="C8" i="34"/>
  <c r="C8" i="33"/>
  <c r="C8" i="31"/>
  <c r="C8" i="28"/>
  <c r="C8" i="27"/>
  <c r="C8" i="24"/>
  <c r="C8" i="22"/>
  <c r="J47" i="21"/>
  <c r="U33"/>
  <c r="J46"/>
  <c r="U32"/>
  <c r="J45"/>
  <c r="U31"/>
  <c r="J44"/>
  <c r="U30"/>
  <c r="J43"/>
  <c r="U29"/>
  <c r="J42"/>
  <c r="U28"/>
  <c r="J41"/>
  <c r="U27"/>
  <c r="J40"/>
  <c r="U26"/>
  <c r="J39"/>
  <c r="U25"/>
  <c r="J38"/>
  <c r="U24"/>
  <c r="Q23"/>
  <c r="F37"/>
  <c r="B8"/>
  <c r="B8" i="20"/>
  <c r="C8" i="15"/>
  <c r="C29" s="1"/>
  <c r="C2" i="18" s="1"/>
  <c r="B8" i="17"/>
  <c r="F10" i="3"/>
  <c r="K12" i="15"/>
  <c r="K33" s="1"/>
  <c r="K6" i="18" s="1"/>
  <c r="J12" i="16"/>
  <c r="J32" s="1"/>
  <c r="K6" i="19" s="1"/>
  <c r="F12" i="16"/>
  <c r="F32" s="1"/>
  <c r="G6" i="19" s="1"/>
  <c r="G12" i="15"/>
  <c r="G33" s="1"/>
  <c r="G6" i="18" s="1"/>
  <c r="L12" i="15"/>
  <c r="L33" s="1"/>
  <c r="L6" i="18" s="1"/>
  <c r="K12" i="16"/>
  <c r="K32" s="1"/>
  <c r="L6" i="19" s="1"/>
  <c r="H12" i="15"/>
  <c r="H33" s="1"/>
  <c r="H6" i="18" s="1"/>
  <c r="G12" i="16"/>
  <c r="G32" s="1"/>
  <c r="H6" i="19" s="1"/>
  <c r="E12" i="16"/>
  <c r="E32" s="1"/>
  <c r="F6" i="19" s="1"/>
  <c r="B12" i="16"/>
  <c r="B32" s="1"/>
  <c r="C6" i="19" s="1"/>
  <c r="C12" i="15"/>
  <c r="C33" s="1"/>
  <c r="C6" i="18" s="1"/>
  <c r="I12" i="15"/>
  <c r="I33" s="1"/>
  <c r="I6" i="18" s="1"/>
  <c r="H12" i="16"/>
  <c r="H32" s="1"/>
  <c r="I6" i="19" s="1"/>
  <c r="D12" i="16"/>
  <c r="D32" s="1"/>
  <c r="E6" i="19" s="1"/>
  <c r="E12" i="15"/>
  <c r="E33" s="1"/>
  <c r="E6" i="18" s="1"/>
  <c r="J12" i="15"/>
  <c r="J33" s="1"/>
  <c r="J6" i="18" s="1"/>
  <c r="I12" i="16"/>
  <c r="I32" s="1"/>
  <c r="J6" i="19" s="1"/>
  <c r="D12" i="15"/>
  <c r="D33" s="1"/>
  <c r="D6" i="18" s="1"/>
  <c r="F12" i="15"/>
  <c r="F33" s="1"/>
  <c r="F6" i="18" s="1"/>
  <c r="F5" i="3"/>
  <c r="G5"/>
  <c r="E8" i="16" s="1"/>
  <c r="E28" s="1"/>
  <c r="F2" i="19" s="1"/>
  <c r="G4" i="3"/>
  <c r="D8" i="16" s="1"/>
  <c r="D28" s="1"/>
  <c r="E2" i="19" s="1"/>
  <c r="F4" i="3"/>
  <c r="G8"/>
  <c r="H8" i="16" s="1"/>
  <c r="H28" s="1"/>
  <c r="I2" i="19" s="1"/>
  <c r="F8" i="3"/>
  <c r="G6"/>
  <c r="F8" i="16" s="1"/>
  <c r="F28" s="1"/>
  <c r="G2" i="19" s="1"/>
  <c r="F6" i="3"/>
  <c r="G9"/>
  <c r="I8" i="16" s="1"/>
  <c r="I28" s="1"/>
  <c r="J2" i="19" s="1"/>
  <c r="F9" i="3"/>
  <c r="F7"/>
  <c r="G7"/>
  <c r="G8" i="16" s="1"/>
  <c r="G28" s="1"/>
  <c r="H2" i="19" s="1"/>
  <c r="F3" i="3"/>
  <c r="G3"/>
  <c r="C8" i="16" s="1"/>
  <c r="C28" s="1"/>
  <c r="D2" i="19" s="1"/>
  <c r="F11" i="3"/>
  <c r="G10"/>
  <c r="J8" i="16" s="1"/>
  <c r="J28" s="1"/>
  <c r="K2" i="19" s="1"/>
  <c r="I11" i="15"/>
  <c r="I32" s="1"/>
  <c r="I5" i="18" s="1"/>
  <c r="H11" i="16"/>
  <c r="H31" s="1"/>
  <c r="I5" i="19" s="1"/>
  <c r="C11" i="15"/>
  <c r="C32" s="1"/>
  <c r="C5" i="18" s="1"/>
  <c r="B11" i="16"/>
  <c r="B31" s="1"/>
  <c r="C5" i="19" s="1"/>
  <c r="G11" i="16"/>
  <c r="G31" s="1"/>
  <c r="H5" i="19" s="1"/>
  <c r="H11" i="15"/>
  <c r="H32" s="1"/>
  <c r="H5" i="18" s="1"/>
  <c r="J11" i="15"/>
  <c r="J32" s="1"/>
  <c r="J5" i="18" s="1"/>
  <c r="I11" i="16"/>
  <c r="I31" s="1"/>
  <c r="J5" i="19" s="1"/>
  <c r="D11" i="15"/>
  <c r="D32" s="1"/>
  <c r="D5" i="18" s="1"/>
  <c r="C11" i="16"/>
  <c r="C31" s="1"/>
  <c r="D5" i="19" s="1"/>
  <c r="K11" i="15"/>
  <c r="K32" s="1"/>
  <c r="K5" i="18" s="1"/>
  <c r="J11" i="16"/>
  <c r="J31" s="1"/>
  <c r="K5" i="19" s="1"/>
  <c r="G11" i="15"/>
  <c r="G32" s="1"/>
  <c r="G5" i="18" s="1"/>
  <c r="F11" i="16"/>
  <c r="F31" s="1"/>
  <c r="G5" i="19" s="1"/>
  <c r="D11" i="16"/>
  <c r="D31" s="1"/>
  <c r="E5" i="19" s="1"/>
  <c r="E11" i="15"/>
  <c r="E32" s="1"/>
  <c r="E5" i="18" s="1"/>
  <c r="L11" i="15"/>
  <c r="L32" s="1"/>
  <c r="L5" i="18" s="1"/>
  <c r="K11" i="16"/>
  <c r="K31" s="1"/>
  <c r="L5" i="19" s="1"/>
  <c r="F11" i="15"/>
  <c r="F32" s="1"/>
  <c r="F5" i="18" s="1"/>
  <c r="K10" i="15"/>
  <c r="K31" s="1"/>
  <c r="K4" i="18" s="1"/>
  <c r="I10" i="15"/>
  <c r="I31" s="1"/>
  <c r="I4" i="18" s="1"/>
  <c r="H10" i="16"/>
  <c r="H30" s="1"/>
  <c r="I4" i="19" s="1"/>
  <c r="E10" i="15"/>
  <c r="E31" s="1"/>
  <c r="E4" i="18" s="1"/>
  <c r="D10" i="16"/>
  <c r="D30" s="1"/>
  <c r="E4" i="19" s="1"/>
  <c r="L10" i="15"/>
  <c r="L31" s="1"/>
  <c r="L4" i="18" s="1"/>
  <c r="K10" i="16"/>
  <c r="K30" s="1"/>
  <c r="L4" i="19" s="1"/>
  <c r="H10" i="15"/>
  <c r="H31" s="1"/>
  <c r="H4" i="18" s="1"/>
  <c r="G10" i="16"/>
  <c r="G30" s="1"/>
  <c r="H4" i="19" s="1"/>
  <c r="D10" i="15"/>
  <c r="D31" s="1"/>
  <c r="D4" i="18" s="1"/>
  <c r="C10" i="16"/>
  <c r="C30" s="1"/>
  <c r="D4" i="19" s="1"/>
  <c r="G10" i="15"/>
  <c r="G31" s="1"/>
  <c r="G4" i="18" s="1"/>
  <c r="F10" i="16"/>
  <c r="F30" s="1"/>
  <c r="G4" i="19" s="1"/>
  <c r="C10" i="15"/>
  <c r="C31" s="1"/>
  <c r="C4" i="18" s="1"/>
  <c r="B10" i="16"/>
  <c r="B30" s="1"/>
  <c r="C4" i="19" s="1"/>
  <c r="J10" i="15"/>
  <c r="J31" s="1"/>
  <c r="J4" i="18" s="1"/>
  <c r="I10" i="16"/>
  <c r="I30" s="1"/>
  <c r="J4" i="19" s="1"/>
  <c r="F10" i="15"/>
  <c r="F31" s="1"/>
  <c r="F4" i="18" s="1"/>
  <c r="E10" i="16"/>
  <c r="E30" s="1"/>
  <c r="F4" i="19" s="1"/>
  <c r="J10" i="16"/>
  <c r="J30" s="1"/>
  <c r="K4" i="19" s="1"/>
  <c r="E9" i="16"/>
  <c r="E29" s="1"/>
  <c r="F3" i="19" s="1"/>
  <c r="F9" i="15"/>
  <c r="F30" s="1"/>
  <c r="F3" i="18" s="1"/>
  <c r="L9" i="15"/>
  <c r="L30" s="1"/>
  <c r="L3" i="18" s="1"/>
  <c r="K9" i="16"/>
  <c r="K29" s="1"/>
  <c r="L3" i="19" s="1"/>
  <c r="H9" i="16"/>
  <c r="H29" s="1"/>
  <c r="I3" i="19" s="1"/>
  <c r="I9" i="15"/>
  <c r="I30" s="1"/>
  <c r="I3" i="18" s="1"/>
  <c r="D9" i="16"/>
  <c r="D29" s="1"/>
  <c r="E3" i="19" s="1"/>
  <c r="E9" i="15"/>
  <c r="E30" s="1"/>
  <c r="E3" i="18" s="1"/>
  <c r="K9" i="15"/>
  <c r="K30" s="1"/>
  <c r="K3" i="18" s="1"/>
  <c r="J9" i="16"/>
  <c r="J29" s="1"/>
  <c r="K3" i="19" s="1"/>
  <c r="G9" i="16"/>
  <c r="G29" s="1"/>
  <c r="H3" i="19" s="1"/>
  <c r="C9" i="16"/>
  <c r="C29" s="1"/>
  <c r="D3" i="19" s="1"/>
  <c r="D9" i="15"/>
  <c r="D30" s="1"/>
  <c r="D3" i="18" s="1"/>
  <c r="J9" i="15"/>
  <c r="J30" s="1"/>
  <c r="J3" i="18" s="1"/>
  <c r="I9" i="16"/>
  <c r="I29" s="1"/>
  <c r="J3" i="19" s="1"/>
  <c r="F9" i="16"/>
  <c r="F29" s="1"/>
  <c r="G3" i="19" s="1"/>
  <c r="G9" i="15"/>
  <c r="G30" s="1"/>
  <c r="G3" i="18" s="1"/>
  <c r="B9" i="16"/>
  <c r="B29" s="1"/>
  <c r="C3" i="19" s="1"/>
  <c r="C9" i="15"/>
  <c r="C30" s="1"/>
  <c r="C3" i="18" s="1"/>
  <c r="H9" i="15"/>
  <c r="H30" s="1"/>
  <c r="H3" i="18" s="1"/>
  <c r="K415" i="4" l="1"/>
  <c r="J416"/>
  <c r="K402" i="5"/>
  <c r="J403"/>
  <c r="K405" i="6"/>
  <c r="J406"/>
  <c r="K455" i="7"/>
  <c r="J456"/>
  <c r="K403"/>
  <c r="J404"/>
  <c r="K404" i="8"/>
  <c r="J405"/>
  <c r="K403" i="9"/>
  <c r="J404"/>
  <c r="K412" i="10"/>
  <c r="J413"/>
  <c r="K8" i="36"/>
  <c r="L8" i="34"/>
  <c r="L20" s="1"/>
  <c r="L8" i="33"/>
  <c r="L20" s="1"/>
  <c r="L8" i="31"/>
  <c r="L20" s="1"/>
  <c r="L8" i="28"/>
  <c r="L20" s="1"/>
  <c r="L8" i="27"/>
  <c r="L20" s="1"/>
  <c r="L8" i="24"/>
  <c r="L20" s="1"/>
  <c r="L8" i="22"/>
  <c r="L20" s="1"/>
  <c r="L8" i="32"/>
  <c r="L20" s="1"/>
  <c r="L8" i="30"/>
  <c r="L20" s="1"/>
  <c r="L8" i="29"/>
  <c r="L20" s="1"/>
  <c r="L8" i="26"/>
  <c r="L20" s="1"/>
  <c r="L8" i="25"/>
  <c r="L20" s="1"/>
  <c r="L8" i="23"/>
  <c r="L20" s="1"/>
  <c r="C8" i="36"/>
  <c r="D8" i="34"/>
  <c r="D8" i="33"/>
  <c r="D8" i="31"/>
  <c r="D8" i="28"/>
  <c r="D8" i="27"/>
  <c r="D8" i="24"/>
  <c r="D8" i="22"/>
  <c r="D8" i="32"/>
  <c r="D8" i="30"/>
  <c r="D8" i="29"/>
  <c r="D8" i="26"/>
  <c r="D8" i="25"/>
  <c r="D8" i="23"/>
  <c r="G8" i="36"/>
  <c r="H8" i="34"/>
  <c r="H8" i="33"/>
  <c r="H8" i="31"/>
  <c r="H8" i="28"/>
  <c r="H8" i="27"/>
  <c r="H8" i="24"/>
  <c r="H8" i="22"/>
  <c r="H8" i="32"/>
  <c r="H8" i="30"/>
  <c r="H8" i="29"/>
  <c r="H8" i="26"/>
  <c r="H8" i="25"/>
  <c r="H8" i="23"/>
  <c r="E8" i="36"/>
  <c r="F8" i="34"/>
  <c r="F8" i="33"/>
  <c r="F8" i="31"/>
  <c r="F8" i="28"/>
  <c r="F8" i="27"/>
  <c r="F8" i="24"/>
  <c r="F8" i="22"/>
  <c r="F8" i="32"/>
  <c r="F8" i="30"/>
  <c r="F8" i="29"/>
  <c r="F8" i="26"/>
  <c r="F8" i="25"/>
  <c r="F8" i="23"/>
  <c r="J8" i="36"/>
  <c r="K8" i="32"/>
  <c r="K8" i="30"/>
  <c r="K8" i="29"/>
  <c r="K8" i="26"/>
  <c r="K8" i="25"/>
  <c r="K8" i="23"/>
  <c r="K8" i="34"/>
  <c r="K8" i="33"/>
  <c r="K8" i="31"/>
  <c r="K8" i="28"/>
  <c r="K8" i="27"/>
  <c r="K8" i="24"/>
  <c r="K8" i="22"/>
  <c r="C20" i="24"/>
  <c r="C33"/>
  <c r="C33" i="28"/>
  <c r="C20"/>
  <c r="C33" i="33"/>
  <c r="C20"/>
  <c r="C33" i="23"/>
  <c r="C20"/>
  <c r="C33" i="26"/>
  <c r="C20"/>
  <c r="C20" i="30"/>
  <c r="C33"/>
  <c r="B20" i="36"/>
  <c r="B22"/>
  <c r="I8"/>
  <c r="J8" i="34"/>
  <c r="J8" i="33"/>
  <c r="J8" i="31"/>
  <c r="J8" i="28"/>
  <c r="J8" i="27"/>
  <c r="J8" i="24"/>
  <c r="J8" i="22"/>
  <c r="J8" i="32"/>
  <c r="J8" i="30"/>
  <c r="J8" i="29"/>
  <c r="J8" i="26"/>
  <c r="J8" i="25"/>
  <c r="J8" i="23"/>
  <c r="F8" i="36"/>
  <c r="G8" i="32"/>
  <c r="G8" i="30"/>
  <c r="G8" i="29"/>
  <c r="G8" i="26"/>
  <c r="G8" i="25"/>
  <c r="G8" i="23"/>
  <c r="G8" i="34"/>
  <c r="G8" i="33"/>
  <c r="G8" i="31"/>
  <c r="G8" i="28"/>
  <c r="G8" i="27"/>
  <c r="G8" i="24"/>
  <c r="G8" i="22"/>
  <c r="H8" i="36"/>
  <c r="I8" i="32"/>
  <c r="I8" i="30"/>
  <c r="I8" i="29"/>
  <c r="I8" i="26"/>
  <c r="I8" i="25"/>
  <c r="I8" i="23"/>
  <c r="I8" i="34"/>
  <c r="I8" i="33"/>
  <c r="I8" i="31"/>
  <c r="I8" i="28"/>
  <c r="I8" i="27"/>
  <c r="I8" i="24"/>
  <c r="I8" i="22"/>
  <c r="D8" i="36"/>
  <c r="L8" s="1"/>
  <c r="E8" i="32"/>
  <c r="E8" i="30"/>
  <c r="E8" i="29"/>
  <c r="E8" i="26"/>
  <c r="E8" i="25"/>
  <c r="E8" i="23"/>
  <c r="E8" i="34"/>
  <c r="E8" i="33"/>
  <c r="M8" s="1"/>
  <c r="E8" i="31"/>
  <c r="E8" i="28"/>
  <c r="E8" i="27"/>
  <c r="E8" i="24"/>
  <c r="E8" i="22"/>
  <c r="C33"/>
  <c r="C20"/>
  <c r="C33" i="27"/>
  <c r="C20"/>
  <c r="C33" i="31"/>
  <c r="C20"/>
  <c r="C20" i="34"/>
  <c r="C33"/>
  <c r="C33" i="25"/>
  <c r="C20"/>
  <c r="C33" i="29"/>
  <c r="C20"/>
  <c r="M8"/>
  <c r="C33" i="32"/>
  <c r="C20"/>
  <c r="V33" i="21"/>
  <c r="W33" s="1"/>
  <c r="K47"/>
  <c r="L47" s="1"/>
  <c r="M47" s="1"/>
  <c r="V32"/>
  <c r="W32" s="1"/>
  <c r="K46"/>
  <c r="L46" s="1"/>
  <c r="M46" s="1"/>
  <c r="V31"/>
  <c r="W31" s="1"/>
  <c r="K45"/>
  <c r="L45" s="1"/>
  <c r="M45" s="1"/>
  <c r="V30"/>
  <c r="W30" s="1"/>
  <c r="K44"/>
  <c r="L44" s="1"/>
  <c r="M44" s="1"/>
  <c r="V29"/>
  <c r="W29" s="1"/>
  <c r="K43"/>
  <c r="L43" s="1"/>
  <c r="M43" s="1"/>
  <c r="V28"/>
  <c r="W28" s="1"/>
  <c r="K42"/>
  <c r="L42" s="1"/>
  <c r="M42" s="1"/>
  <c r="V27"/>
  <c r="W27" s="1"/>
  <c r="K41"/>
  <c r="L41" s="1"/>
  <c r="M41" s="1"/>
  <c r="V26"/>
  <c r="W26" s="1"/>
  <c r="K40"/>
  <c r="L40" s="1"/>
  <c r="M40" s="1"/>
  <c r="V25"/>
  <c r="W25" s="1"/>
  <c r="K39"/>
  <c r="L39" s="1"/>
  <c r="M39" s="1"/>
  <c r="V24"/>
  <c r="W24" s="1"/>
  <c r="K38"/>
  <c r="L38" s="1"/>
  <c r="M38" s="1"/>
  <c r="G37"/>
  <c r="R23"/>
  <c r="K8"/>
  <c r="K8" i="20"/>
  <c r="C8" i="21"/>
  <c r="C8" i="20"/>
  <c r="G8" i="21"/>
  <c r="G8" i="20"/>
  <c r="E8" i="21"/>
  <c r="E8" i="20"/>
  <c r="J8" i="21"/>
  <c r="J8" i="20"/>
  <c r="B20" i="21"/>
  <c r="B22"/>
  <c r="I8"/>
  <c r="I8" i="20"/>
  <c r="F8" i="21"/>
  <c r="F8" i="20"/>
  <c r="H8" i="21"/>
  <c r="H8" i="20"/>
  <c r="D8" i="21"/>
  <c r="D8" i="20"/>
  <c r="B20"/>
  <c r="B22"/>
  <c r="J8" i="15"/>
  <c r="J29" s="1"/>
  <c r="J2" i="18" s="1"/>
  <c r="I8" i="17"/>
  <c r="G8" i="15"/>
  <c r="G29" s="1"/>
  <c r="G2" i="18" s="1"/>
  <c r="F8" i="17"/>
  <c r="I8" i="15"/>
  <c r="I29" s="1"/>
  <c r="I2" i="18" s="1"/>
  <c r="H8" i="17"/>
  <c r="E8" i="15"/>
  <c r="E29" s="1"/>
  <c r="E2" i="18" s="1"/>
  <c r="D8" i="17"/>
  <c r="B20"/>
  <c r="B22"/>
  <c r="L8" i="15"/>
  <c r="L29" s="1"/>
  <c r="L2" i="18" s="1"/>
  <c r="K8" i="17"/>
  <c r="D8" i="15"/>
  <c r="D29" s="1"/>
  <c r="D2" i="18" s="1"/>
  <c r="C8" i="17"/>
  <c r="H8" i="15"/>
  <c r="H29" s="1"/>
  <c r="H2" i="18" s="1"/>
  <c r="G8" i="17"/>
  <c r="F8" i="15"/>
  <c r="F29" s="1"/>
  <c r="F2" i="18" s="1"/>
  <c r="E8" i="17"/>
  <c r="K8" i="15"/>
  <c r="K29" s="1"/>
  <c r="K2" i="18" s="1"/>
  <c r="J8" i="17"/>
  <c r="B20" i="16"/>
  <c r="B40" s="1"/>
  <c r="K20"/>
  <c r="K40" s="1"/>
  <c r="M9" i="15"/>
  <c r="M12"/>
  <c r="M11"/>
  <c r="M10"/>
  <c r="J20" i="16"/>
  <c r="J40" s="1"/>
  <c r="C20"/>
  <c r="C40" s="1"/>
  <c r="G20"/>
  <c r="G40" s="1"/>
  <c r="G20" i="15"/>
  <c r="G41" s="1"/>
  <c r="E20"/>
  <c r="E41" s="1"/>
  <c r="E20" i="16"/>
  <c r="E40" s="1"/>
  <c r="C20" i="15"/>
  <c r="C41" s="1"/>
  <c r="D20"/>
  <c r="D41" s="1"/>
  <c r="I20" i="16"/>
  <c r="I40" s="1"/>
  <c r="F20"/>
  <c r="F40" s="1"/>
  <c r="H20"/>
  <c r="H40" s="1"/>
  <c r="D20"/>
  <c r="D40" s="1"/>
  <c r="F20" i="15"/>
  <c r="F41" s="1"/>
  <c r="M8"/>
  <c r="E2" i="1"/>
  <c r="M8" i="27" l="1"/>
  <c r="K416" i="4"/>
  <c r="J417"/>
  <c r="K403" i="5"/>
  <c r="J404"/>
  <c r="K406" i="6"/>
  <c r="J407"/>
  <c r="K456" i="7"/>
  <c r="J457"/>
  <c r="K404"/>
  <c r="J405"/>
  <c r="K405" i="8"/>
  <c r="J406"/>
  <c r="K404" i="9"/>
  <c r="J405"/>
  <c r="K413" i="10"/>
  <c r="J414"/>
  <c r="N7" i="18"/>
  <c r="N47" i="21"/>
  <c r="F13" i="35"/>
  <c r="N46" i="21"/>
  <c r="F12" i="35"/>
  <c r="N45" i="21"/>
  <c r="F11" i="35"/>
  <c r="N44" i="21"/>
  <c r="F10" i="35"/>
  <c r="N43" i="21"/>
  <c r="F9" i="35"/>
  <c r="N42" i="21"/>
  <c r="F8" i="35"/>
  <c r="N41" i="21"/>
  <c r="F7" i="35"/>
  <c r="N40" i="21"/>
  <c r="F6" i="35"/>
  <c r="N39" i="21"/>
  <c r="F5" i="35"/>
  <c r="N38" i="21"/>
  <c r="F4" i="35"/>
  <c r="C45" i="32"/>
  <c r="C49" i="29"/>
  <c r="C81"/>
  <c r="C65"/>
  <c r="C45" i="25"/>
  <c r="C81" i="34"/>
  <c r="C65"/>
  <c r="C49"/>
  <c r="C45"/>
  <c r="C45" i="31"/>
  <c r="C81" i="27"/>
  <c r="C49"/>
  <c r="C65"/>
  <c r="C45" i="22"/>
  <c r="E33"/>
  <c r="E20"/>
  <c r="E45" s="1"/>
  <c r="E33" i="27"/>
  <c r="E20"/>
  <c r="E45" s="1"/>
  <c r="E33" i="31"/>
  <c r="E20"/>
  <c r="E45" s="1"/>
  <c r="E20" i="34"/>
  <c r="E45" s="1"/>
  <c r="E33"/>
  <c r="E33" i="25"/>
  <c r="E20"/>
  <c r="E45" s="1"/>
  <c r="E33" i="29"/>
  <c r="E20"/>
  <c r="E45" s="1"/>
  <c r="E33" i="32"/>
  <c r="E20"/>
  <c r="E45" s="1"/>
  <c r="I33" i="22"/>
  <c r="I20"/>
  <c r="I45" s="1"/>
  <c r="I33" i="27"/>
  <c r="I20"/>
  <c r="I45" s="1"/>
  <c r="I33" i="31"/>
  <c r="I20"/>
  <c r="I45" s="1"/>
  <c r="I20" i="34"/>
  <c r="I45" s="1"/>
  <c r="I33"/>
  <c r="I33" i="25"/>
  <c r="I20"/>
  <c r="I45" s="1"/>
  <c r="I33" i="29"/>
  <c r="I20"/>
  <c r="I45" s="1"/>
  <c r="I33" i="32"/>
  <c r="I20"/>
  <c r="I45" s="1"/>
  <c r="G33" i="22"/>
  <c r="G20"/>
  <c r="G45" s="1"/>
  <c r="G33" i="27"/>
  <c r="G20"/>
  <c r="G45" s="1"/>
  <c r="G33" i="31"/>
  <c r="G20"/>
  <c r="G45" s="1"/>
  <c r="G20" i="34"/>
  <c r="G45" s="1"/>
  <c r="G33"/>
  <c r="G33" i="25"/>
  <c r="G20"/>
  <c r="G45" s="1"/>
  <c r="G33" i="29"/>
  <c r="G20"/>
  <c r="G45" s="1"/>
  <c r="G33" i="32"/>
  <c r="G20"/>
  <c r="G45" s="1"/>
  <c r="J20" i="23"/>
  <c r="J45" s="1"/>
  <c r="J33"/>
  <c r="J20" i="26"/>
  <c r="J45" s="1"/>
  <c r="J33"/>
  <c r="J33" i="30"/>
  <c r="J20"/>
  <c r="J45" s="1"/>
  <c r="J33" i="22"/>
  <c r="J20"/>
  <c r="J45" s="1"/>
  <c r="J20" i="27"/>
  <c r="J45" s="1"/>
  <c r="J33"/>
  <c r="J20" i="31"/>
  <c r="J45" s="1"/>
  <c r="J33"/>
  <c r="J33" i="34"/>
  <c r="J20"/>
  <c r="J45" s="1"/>
  <c r="B34" i="36"/>
  <c r="C49" i="26"/>
  <c r="C81"/>
  <c r="C65"/>
  <c r="C45" i="23"/>
  <c r="C81" i="33"/>
  <c r="C49"/>
  <c r="C65"/>
  <c r="C45" i="28"/>
  <c r="C81" i="24"/>
  <c r="C65"/>
  <c r="C49"/>
  <c r="C45"/>
  <c r="K20"/>
  <c r="K45" s="1"/>
  <c r="K33"/>
  <c r="K33" i="28"/>
  <c r="K20"/>
  <c r="K45" s="1"/>
  <c r="K33" i="33"/>
  <c r="K20"/>
  <c r="K45" s="1"/>
  <c r="K33" i="23"/>
  <c r="K20"/>
  <c r="K45" s="1"/>
  <c r="K33" i="26"/>
  <c r="K20"/>
  <c r="K45" s="1"/>
  <c r="K20" i="30"/>
  <c r="K45" s="1"/>
  <c r="K33"/>
  <c r="J20" i="36"/>
  <c r="J34" s="1"/>
  <c r="J22"/>
  <c r="F33" i="25"/>
  <c r="F20"/>
  <c r="F45" s="1"/>
  <c r="F20" i="29"/>
  <c r="F45" s="1"/>
  <c r="F33"/>
  <c r="F20" i="32"/>
  <c r="F45" s="1"/>
  <c r="F33"/>
  <c r="F33" i="24"/>
  <c r="F20"/>
  <c r="F45" s="1"/>
  <c r="F20" i="28"/>
  <c r="F45" s="1"/>
  <c r="F33"/>
  <c r="F20" i="33"/>
  <c r="F45" s="1"/>
  <c r="F33"/>
  <c r="E22" i="36"/>
  <c r="E20"/>
  <c r="E34" s="1"/>
  <c r="H33" i="25"/>
  <c r="H20"/>
  <c r="H45" s="1"/>
  <c r="H20" i="29"/>
  <c r="H45" s="1"/>
  <c r="H33"/>
  <c r="H20" i="32"/>
  <c r="H45" s="1"/>
  <c r="H33"/>
  <c r="H33" i="24"/>
  <c r="H20"/>
  <c r="H45" s="1"/>
  <c r="H20" i="28"/>
  <c r="H45" s="1"/>
  <c r="H33"/>
  <c r="H20" i="33"/>
  <c r="H45" s="1"/>
  <c r="H33"/>
  <c r="G22" i="36"/>
  <c r="G20"/>
  <c r="G34" s="1"/>
  <c r="D33" i="25"/>
  <c r="D20"/>
  <c r="D45" s="1"/>
  <c r="D20" i="29"/>
  <c r="D45" s="1"/>
  <c r="D33"/>
  <c r="D20" i="32"/>
  <c r="D45" s="1"/>
  <c r="D33"/>
  <c r="D33" i="24"/>
  <c r="D20"/>
  <c r="D45" s="1"/>
  <c r="D20" i="28"/>
  <c r="D45" s="1"/>
  <c r="D33"/>
  <c r="D20" i="33"/>
  <c r="D45" s="1"/>
  <c r="D33"/>
  <c r="C22" i="36"/>
  <c r="C20"/>
  <c r="C34" s="1"/>
  <c r="K22"/>
  <c r="K20"/>
  <c r="K34" s="1"/>
  <c r="C49" i="32"/>
  <c r="C81"/>
  <c r="C65"/>
  <c r="C45" i="29"/>
  <c r="C81" i="25"/>
  <c r="C49"/>
  <c r="C65"/>
  <c r="C81" i="31"/>
  <c r="C49"/>
  <c r="C65"/>
  <c r="C45" i="27"/>
  <c r="C81" i="22"/>
  <c r="C49"/>
  <c r="C65"/>
  <c r="E20" i="24"/>
  <c r="E45" s="1"/>
  <c r="E33"/>
  <c r="E33" i="28"/>
  <c r="E20"/>
  <c r="E45" s="1"/>
  <c r="E33" i="33"/>
  <c r="E20"/>
  <c r="E45" s="1"/>
  <c r="E33" i="23"/>
  <c r="E20"/>
  <c r="E45" s="1"/>
  <c r="E33" i="26"/>
  <c r="E20"/>
  <c r="E45" s="1"/>
  <c r="E20" i="30"/>
  <c r="E45" s="1"/>
  <c r="E33"/>
  <c r="D20" i="36"/>
  <c r="D34" s="1"/>
  <c r="D22"/>
  <c r="I20" i="24"/>
  <c r="I45" s="1"/>
  <c r="I33"/>
  <c r="I33" i="28"/>
  <c r="I20"/>
  <c r="I45" s="1"/>
  <c r="I33" i="33"/>
  <c r="I20"/>
  <c r="I45" s="1"/>
  <c r="I33" i="23"/>
  <c r="I20"/>
  <c r="I45" s="1"/>
  <c r="I33" i="26"/>
  <c r="I20"/>
  <c r="I45" s="1"/>
  <c r="I20" i="30"/>
  <c r="I45" s="1"/>
  <c r="I33"/>
  <c r="H20" i="36"/>
  <c r="H34" s="1"/>
  <c r="H22"/>
  <c r="G20" i="24"/>
  <c r="G45" s="1"/>
  <c r="G33"/>
  <c r="G33" i="28"/>
  <c r="G20"/>
  <c r="G45" s="1"/>
  <c r="G33" i="33"/>
  <c r="G20"/>
  <c r="G45" s="1"/>
  <c r="G33" i="23"/>
  <c r="G20"/>
  <c r="G45" s="1"/>
  <c r="G33" i="26"/>
  <c r="G20"/>
  <c r="G45" s="1"/>
  <c r="G20" i="30"/>
  <c r="G45" s="1"/>
  <c r="G33"/>
  <c r="F20" i="36"/>
  <c r="F34" s="1"/>
  <c r="F22"/>
  <c r="J33" i="25"/>
  <c r="J20"/>
  <c r="J45" s="1"/>
  <c r="J20" i="29"/>
  <c r="J45" s="1"/>
  <c r="J33"/>
  <c r="J20" i="32"/>
  <c r="J45" s="1"/>
  <c r="J33"/>
  <c r="J33" i="24"/>
  <c r="J20"/>
  <c r="J45" s="1"/>
  <c r="J20" i="28"/>
  <c r="J45" s="1"/>
  <c r="J33"/>
  <c r="J20" i="33"/>
  <c r="J45" s="1"/>
  <c r="J33"/>
  <c r="I22" i="36"/>
  <c r="I20"/>
  <c r="I34" s="1"/>
  <c r="C81" i="30"/>
  <c r="C65"/>
  <c r="C49"/>
  <c r="C45"/>
  <c r="C45" i="26"/>
  <c r="C81" i="23"/>
  <c r="C49"/>
  <c r="C65"/>
  <c r="C45" i="33"/>
  <c r="C49" i="28"/>
  <c r="C81"/>
  <c r="C65"/>
  <c r="K33" i="22"/>
  <c r="K20"/>
  <c r="K45" s="1"/>
  <c r="K33" i="27"/>
  <c r="K20"/>
  <c r="K45" s="1"/>
  <c r="K33" i="31"/>
  <c r="K20"/>
  <c r="K45" s="1"/>
  <c r="K20" i="34"/>
  <c r="K45" s="1"/>
  <c r="K33"/>
  <c r="K20" i="25"/>
  <c r="K45" s="1"/>
  <c r="K33"/>
  <c r="K33" i="29"/>
  <c r="K20"/>
  <c r="K45" s="1"/>
  <c r="K33" i="32"/>
  <c r="K20"/>
  <c r="K45" s="1"/>
  <c r="F20" i="23"/>
  <c r="F45" s="1"/>
  <c r="F33"/>
  <c r="F20" i="26"/>
  <c r="F45" s="1"/>
  <c r="F33"/>
  <c r="F33" i="30"/>
  <c r="F20"/>
  <c r="F45" s="1"/>
  <c r="F33" i="22"/>
  <c r="F20"/>
  <c r="F45" s="1"/>
  <c r="F20" i="27"/>
  <c r="F45" s="1"/>
  <c r="F33"/>
  <c r="F20" i="31"/>
  <c r="F45" s="1"/>
  <c r="F33"/>
  <c r="F33" i="34"/>
  <c r="F20"/>
  <c r="F45" s="1"/>
  <c r="H20" i="23"/>
  <c r="H45" s="1"/>
  <c r="H33"/>
  <c r="H20" i="26"/>
  <c r="H45" s="1"/>
  <c r="H33"/>
  <c r="H33" i="30"/>
  <c r="H20"/>
  <c r="H45" s="1"/>
  <c r="H33" i="22"/>
  <c r="H20"/>
  <c r="H45" s="1"/>
  <c r="H20" i="27"/>
  <c r="H45" s="1"/>
  <c r="H33"/>
  <c r="H20" i="31"/>
  <c r="H45" s="1"/>
  <c r="H33"/>
  <c r="H33" i="34"/>
  <c r="H20"/>
  <c r="H45" s="1"/>
  <c r="D20" i="23"/>
  <c r="D45" s="1"/>
  <c r="D33"/>
  <c r="D20" i="26"/>
  <c r="D45" s="1"/>
  <c r="D33"/>
  <c r="D33" i="30"/>
  <c r="D20"/>
  <c r="D45" s="1"/>
  <c r="D33" i="22"/>
  <c r="D20"/>
  <c r="D45" s="1"/>
  <c r="D20" i="27"/>
  <c r="D45" s="1"/>
  <c r="D33"/>
  <c r="D20" i="31"/>
  <c r="D45" s="1"/>
  <c r="D33"/>
  <c r="D33" i="34"/>
  <c r="D20"/>
  <c r="D45" s="1"/>
  <c r="L8" i="20"/>
  <c r="M8" i="30"/>
  <c r="M8" i="26"/>
  <c r="M8" i="32"/>
  <c r="M8" i="25"/>
  <c r="M8" i="34"/>
  <c r="M8" i="31"/>
  <c r="M8" i="22"/>
  <c r="M8" i="23"/>
  <c r="M8" i="28"/>
  <c r="M8" i="24"/>
  <c r="K20" i="15"/>
  <c r="K41" s="1"/>
  <c r="H20"/>
  <c r="H41" s="1"/>
  <c r="L20"/>
  <c r="L41" s="1"/>
  <c r="I20"/>
  <c r="I41" s="1"/>
  <c r="J20"/>
  <c r="J41" s="1"/>
  <c r="H37" i="21"/>
  <c r="S23"/>
  <c r="B34" i="20"/>
  <c r="D20" i="21"/>
  <c r="D22"/>
  <c r="H20"/>
  <c r="H22"/>
  <c r="F20"/>
  <c r="F22"/>
  <c r="I20"/>
  <c r="I22"/>
  <c r="B34"/>
  <c r="J20"/>
  <c r="J22"/>
  <c r="E20"/>
  <c r="E22"/>
  <c r="G20"/>
  <c r="G22"/>
  <c r="C20"/>
  <c r="C22"/>
  <c r="K20"/>
  <c r="K22"/>
  <c r="D20" i="20"/>
  <c r="D34" s="1"/>
  <c r="D22"/>
  <c r="H20"/>
  <c r="H34" s="1"/>
  <c r="H22"/>
  <c r="F20"/>
  <c r="F34" s="1"/>
  <c r="F22"/>
  <c r="I22"/>
  <c r="I20"/>
  <c r="I34" s="1"/>
  <c r="J20"/>
  <c r="J34" s="1"/>
  <c r="J22"/>
  <c r="E22"/>
  <c r="E20"/>
  <c r="E34" s="1"/>
  <c r="G22"/>
  <c r="G20"/>
  <c r="G34" s="1"/>
  <c r="C22"/>
  <c r="C20"/>
  <c r="C34" s="1"/>
  <c r="K22"/>
  <c r="K20"/>
  <c r="K34" s="1"/>
  <c r="L8" i="21"/>
  <c r="J20" i="17"/>
  <c r="J34" s="1"/>
  <c r="J22"/>
  <c r="E20"/>
  <c r="E34" s="1"/>
  <c r="E22"/>
  <c r="G20"/>
  <c r="G34" s="1"/>
  <c r="G22"/>
  <c r="C20"/>
  <c r="C34" s="1"/>
  <c r="C22"/>
  <c r="K20"/>
  <c r="K34" s="1"/>
  <c r="K22"/>
  <c r="B34"/>
  <c r="L8"/>
  <c r="D20"/>
  <c r="D34" s="1"/>
  <c r="D22"/>
  <c r="H20"/>
  <c r="H34" s="1"/>
  <c r="H22"/>
  <c r="F20"/>
  <c r="F34" s="1"/>
  <c r="F22"/>
  <c r="I20"/>
  <c r="I34" s="1"/>
  <c r="I22"/>
  <c r="E10" i="1"/>
  <c r="E8"/>
  <c r="E6"/>
  <c r="E4"/>
  <c r="E3"/>
  <c r="E11"/>
  <c r="E9"/>
  <c r="E7"/>
  <c r="E5"/>
  <c r="L22" i="21" l="1"/>
  <c r="K417" i="4"/>
  <c r="J418"/>
  <c r="K404" i="5"/>
  <c r="J405"/>
  <c r="K407" i="6"/>
  <c r="J408"/>
  <c r="K457" i="7"/>
  <c r="J458"/>
  <c r="K405"/>
  <c r="J406"/>
  <c r="K406" i="8"/>
  <c r="J407"/>
  <c r="K405" i="9"/>
  <c r="J406"/>
  <c r="K414" i="10"/>
  <c r="J415"/>
  <c r="L22" i="20"/>
  <c r="M20" i="33"/>
  <c r="L22" i="36"/>
  <c r="B53"/>
  <c r="D53" s="1"/>
  <c r="E53" s="1"/>
  <c r="G13" i="35"/>
  <c r="B52" i="36"/>
  <c r="D52" s="1"/>
  <c r="E52" s="1"/>
  <c r="G12" i="35"/>
  <c r="B51" i="36"/>
  <c r="D51" s="1"/>
  <c r="E51" s="1"/>
  <c r="G11" i="35"/>
  <c r="B50" i="36"/>
  <c r="D50" s="1"/>
  <c r="E50" s="1"/>
  <c r="G10" i="35"/>
  <c r="B49" i="36"/>
  <c r="D49" s="1"/>
  <c r="E49" s="1"/>
  <c r="G9" i="35"/>
  <c r="B48" i="36"/>
  <c r="D48" s="1"/>
  <c r="E48" s="1"/>
  <c r="G8" i="35"/>
  <c r="B47" i="36"/>
  <c r="D47" s="1"/>
  <c r="E47" s="1"/>
  <c r="G7" i="35"/>
  <c r="B46" i="36"/>
  <c r="D46" s="1"/>
  <c r="E46" s="1"/>
  <c r="G6" i="35"/>
  <c r="B45" i="36"/>
  <c r="D45" s="1"/>
  <c r="E45" s="1"/>
  <c r="G5" i="35"/>
  <c r="B44" i="36"/>
  <c r="D44" s="1"/>
  <c r="E44" s="1"/>
  <c r="G4" i="35"/>
  <c r="M20" i="23"/>
  <c r="M20" i="26"/>
  <c r="D93" i="34"/>
  <c r="D77"/>
  <c r="D61"/>
  <c r="D81" i="31"/>
  <c r="D65"/>
  <c r="D49"/>
  <c r="D81" i="27"/>
  <c r="D65"/>
  <c r="D49"/>
  <c r="D93" i="22"/>
  <c r="D61"/>
  <c r="D77"/>
  <c r="D93" i="30"/>
  <c r="D77"/>
  <c r="D61"/>
  <c r="D65" i="26"/>
  <c r="D49"/>
  <c r="D81"/>
  <c r="D81" i="23"/>
  <c r="D65"/>
  <c r="D49"/>
  <c r="H77" i="34"/>
  <c r="H93"/>
  <c r="H61"/>
  <c r="H65" i="31"/>
  <c r="H49"/>
  <c r="H81"/>
  <c r="H65" i="27"/>
  <c r="H49"/>
  <c r="H81"/>
  <c r="H93" i="22"/>
  <c r="H61"/>
  <c r="H77"/>
  <c r="H77" i="30"/>
  <c r="H93"/>
  <c r="H61"/>
  <c r="H81" i="26"/>
  <c r="H65"/>
  <c r="H49"/>
  <c r="H65" i="23"/>
  <c r="H49"/>
  <c r="H81"/>
  <c r="F93" i="34"/>
  <c r="F77"/>
  <c r="F61"/>
  <c r="F65" i="31"/>
  <c r="F49"/>
  <c r="F81"/>
  <c r="F65" i="27"/>
  <c r="L65" s="1"/>
  <c r="B29" s="1"/>
  <c r="D7" i="35" s="1"/>
  <c r="F49" i="27"/>
  <c r="F81"/>
  <c r="F61" i="22"/>
  <c r="F93"/>
  <c r="F77"/>
  <c r="F93" i="30"/>
  <c r="F77"/>
  <c r="F61"/>
  <c r="F81" i="26"/>
  <c r="F65"/>
  <c r="F49"/>
  <c r="F65" i="23"/>
  <c r="F49"/>
  <c r="F81"/>
  <c r="K93" i="32"/>
  <c r="K77"/>
  <c r="K61"/>
  <c r="K93" i="29"/>
  <c r="K61"/>
  <c r="K77"/>
  <c r="K81" i="25"/>
  <c r="K49"/>
  <c r="K65"/>
  <c r="K81" i="34"/>
  <c r="K65"/>
  <c r="K49"/>
  <c r="K61" i="31"/>
  <c r="K93"/>
  <c r="K77"/>
  <c r="K61" i="27"/>
  <c r="K93"/>
  <c r="K77"/>
  <c r="K93" i="22"/>
  <c r="K77"/>
  <c r="K61"/>
  <c r="J93" i="33"/>
  <c r="J61"/>
  <c r="J77"/>
  <c r="J61" i="28"/>
  <c r="J93"/>
  <c r="J77"/>
  <c r="J49" i="24"/>
  <c r="J81"/>
  <c r="J65"/>
  <c r="J61" i="32"/>
  <c r="J93"/>
  <c r="J77"/>
  <c r="J93" i="29"/>
  <c r="J61"/>
  <c r="J77"/>
  <c r="J81" i="25"/>
  <c r="J49"/>
  <c r="J65"/>
  <c r="G93" i="30"/>
  <c r="G77"/>
  <c r="G61"/>
  <c r="G49" i="26"/>
  <c r="G81"/>
  <c r="G65"/>
  <c r="G81" i="23"/>
  <c r="G49"/>
  <c r="G65"/>
  <c r="G81" i="33"/>
  <c r="G49"/>
  <c r="G65"/>
  <c r="G49" i="28"/>
  <c r="G81"/>
  <c r="G65"/>
  <c r="G93" i="24"/>
  <c r="G61"/>
  <c r="G77"/>
  <c r="I93" i="30"/>
  <c r="I77"/>
  <c r="I61"/>
  <c r="I49" i="26"/>
  <c r="I81"/>
  <c r="I65"/>
  <c r="I81" i="23"/>
  <c r="I49"/>
  <c r="I65"/>
  <c r="I81" i="33"/>
  <c r="I49"/>
  <c r="I65"/>
  <c r="I49" i="28"/>
  <c r="I81"/>
  <c r="I65"/>
  <c r="I61" i="24"/>
  <c r="I93"/>
  <c r="I77"/>
  <c r="E93" i="30"/>
  <c r="E61"/>
  <c r="E77"/>
  <c r="E49" i="26"/>
  <c r="E81"/>
  <c r="E65"/>
  <c r="E81" i="23"/>
  <c r="E49"/>
  <c r="E65"/>
  <c r="E81" i="33"/>
  <c r="E49"/>
  <c r="E65"/>
  <c r="E49" i="28"/>
  <c r="E81"/>
  <c r="E65"/>
  <c r="E61" i="24"/>
  <c r="E93"/>
  <c r="E77"/>
  <c r="C93" i="27"/>
  <c r="C77"/>
  <c r="C61"/>
  <c r="C93" i="29"/>
  <c r="C77"/>
  <c r="C61"/>
  <c r="D93" i="33"/>
  <c r="D61"/>
  <c r="D77"/>
  <c r="D61" i="28"/>
  <c r="D93"/>
  <c r="D77"/>
  <c r="D49" i="24"/>
  <c r="D81"/>
  <c r="D65"/>
  <c r="D61" i="32"/>
  <c r="D93"/>
  <c r="D77"/>
  <c r="D93" i="29"/>
  <c r="D61"/>
  <c r="D77"/>
  <c r="D81" i="25"/>
  <c r="D49"/>
  <c r="D65"/>
  <c r="H93" i="33"/>
  <c r="H61"/>
  <c r="H77"/>
  <c r="H61" i="28"/>
  <c r="H93"/>
  <c r="H77"/>
  <c r="H49" i="24"/>
  <c r="H81"/>
  <c r="H65"/>
  <c r="H61" i="32"/>
  <c r="H93"/>
  <c r="H77"/>
  <c r="H93" i="29"/>
  <c r="H61"/>
  <c r="H77"/>
  <c r="H81" i="25"/>
  <c r="H49"/>
  <c r="H65"/>
  <c r="F93" i="33"/>
  <c r="F61"/>
  <c r="F77"/>
  <c r="F61" i="28"/>
  <c r="F93"/>
  <c r="F77"/>
  <c r="F49" i="24"/>
  <c r="F81"/>
  <c r="F65"/>
  <c r="F61" i="32"/>
  <c r="F93"/>
  <c r="F77"/>
  <c r="F93" i="29"/>
  <c r="F61"/>
  <c r="F77"/>
  <c r="F81" i="25"/>
  <c r="F49"/>
  <c r="F65"/>
  <c r="K93" i="30"/>
  <c r="K77"/>
  <c r="K61"/>
  <c r="K49" i="26"/>
  <c r="K81"/>
  <c r="K65"/>
  <c r="K81" i="23"/>
  <c r="K49"/>
  <c r="K65"/>
  <c r="K81" i="33"/>
  <c r="K49"/>
  <c r="K65"/>
  <c r="K49" i="28"/>
  <c r="K81"/>
  <c r="K65"/>
  <c r="K93" i="24"/>
  <c r="K61"/>
  <c r="K77"/>
  <c r="C93"/>
  <c r="C77"/>
  <c r="C61"/>
  <c r="J77" i="34"/>
  <c r="J93"/>
  <c r="J61"/>
  <c r="J81" i="31"/>
  <c r="J65"/>
  <c r="J49"/>
  <c r="J81" i="27"/>
  <c r="J65"/>
  <c r="J49"/>
  <c r="J61" i="22"/>
  <c r="J93"/>
  <c r="J77"/>
  <c r="J77" i="30"/>
  <c r="J93"/>
  <c r="J61"/>
  <c r="J65" i="26"/>
  <c r="J49"/>
  <c r="J81"/>
  <c r="J81" i="23"/>
  <c r="J65"/>
  <c r="J49"/>
  <c r="G61" i="32"/>
  <c r="G93"/>
  <c r="G77"/>
  <c r="G93" i="29"/>
  <c r="G77"/>
  <c r="G61"/>
  <c r="G93" i="25"/>
  <c r="G77"/>
  <c r="G61"/>
  <c r="G81" i="34"/>
  <c r="G65"/>
  <c r="G49"/>
  <c r="G93" i="31"/>
  <c r="G77"/>
  <c r="G61"/>
  <c r="G93" i="27"/>
  <c r="G77"/>
  <c r="G61"/>
  <c r="G93" i="22"/>
  <c r="G77"/>
  <c r="G61"/>
  <c r="I61" i="32"/>
  <c r="I93"/>
  <c r="I77"/>
  <c r="I93" i="29"/>
  <c r="I61"/>
  <c r="I77"/>
  <c r="I93" i="25"/>
  <c r="I77"/>
  <c r="I61"/>
  <c r="I81" i="34"/>
  <c r="I65"/>
  <c r="I49"/>
  <c r="I93" i="31"/>
  <c r="I77"/>
  <c r="I61"/>
  <c r="I93" i="27"/>
  <c r="I77"/>
  <c r="I61"/>
  <c r="I93" i="22"/>
  <c r="I77"/>
  <c r="I61"/>
  <c r="E93" i="32"/>
  <c r="E77"/>
  <c r="E61"/>
  <c r="E93" i="29"/>
  <c r="E77"/>
  <c r="E61"/>
  <c r="E61" i="25"/>
  <c r="E93"/>
  <c r="E77"/>
  <c r="E81" i="34"/>
  <c r="E65"/>
  <c r="E49"/>
  <c r="E61" i="31"/>
  <c r="E93"/>
  <c r="E77"/>
  <c r="E61" i="27"/>
  <c r="E93"/>
  <c r="E77"/>
  <c r="E93" i="22"/>
  <c r="E77"/>
  <c r="E61"/>
  <c r="C93" i="34"/>
  <c r="C77"/>
  <c r="C61"/>
  <c r="C93" i="25"/>
  <c r="C77"/>
  <c r="C61"/>
  <c r="C93" i="32"/>
  <c r="C77"/>
  <c r="L77" s="1"/>
  <c r="C61"/>
  <c r="D49" i="34"/>
  <c r="D81"/>
  <c r="D65"/>
  <c r="D93" i="31"/>
  <c r="D61"/>
  <c r="D77"/>
  <c r="D93" i="27"/>
  <c r="D61"/>
  <c r="D77"/>
  <c r="D81" i="22"/>
  <c r="D49"/>
  <c r="D65"/>
  <c r="D81" i="30"/>
  <c r="D49"/>
  <c r="D65"/>
  <c r="D61" i="26"/>
  <c r="D93"/>
  <c r="D77"/>
  <c r="D93" i="23"/>
  <c r="D61"/>
  <c r="D77"/>
  <c r="H81" i="34"/>
  <c r="H65"/>
  <c r="H49"/>
  <c r="H93" i="31"/>
  <c r="H61"/>
  <c r="H77"/>
  <c r="H93" i="27"/>
  <c r="H61"/>
  <c r="H77"/>
  <c r="H81" i="22"/>
  <c r="H49"/>
  <c r="H65"/>
  <c r="H81" i="30"/>
  <c r="H65"/>
  <c r="H49"/>
  <c r="H61" i="26"/>
  <c r="H93"/>
  <c r="H77"/>
  <c r="H93" i="23"/>
  <c r="H61"/>
  <c r="H77"/>
  <c r="F81" i="34"/>
  <c r="L81" s="1"/>
  <c r="F49"/>
  <c r="F65"/>
  <c r="F93" i="31"/>
  <c r="F61"/>
  <c r="F77"/>
  <c r="F93" i="27"/>
  <c r="F61"/>
  <c r="F77"/>
  <c r="F49" i="22"/>
  <c r="F81"/>
  <c r="F65"/>
  <c r="F81" i="30"/>
  <c r="F65"/>
  <c r="F49"/>
  <c r="F61" i="26"/>
  <c r="F93"/>
  <c r="F77"/>
  <c r="F93" i="23"/>
  <c r="F61"/>
  <c r="F77"/>
  <c r="K49" i="32"/>
  <c r="K81"/>
  <c r="K65"/>
  <c r="K81" i="29"/>
  <c r="K49"/>
  <c r="K65"/>
  <c r="K93" i="25"/>
  <c r="K61"/>
  <c r="K77"/>
  <c r="K93" i="34"/>
  <c r="K77"/>
  <c r="K61"/>
  <c r="K81" i="31"/>
  <c r="K49"/>
  <c r="K65"/>
  <c r="K81" i="27"/>
  <c r="K49"/>
  <c r="K65"/>
  <c r="K81" i="22"/>
  <c r="K49"/>
  <c r="K65"/>
  <c r="C61" i="33"/>
  <c r="C93"/>
  <c r="C77"/>
  <c r="C93" i="26"/>
  <c r="C77"/>
  <c r="C61"/>
  <c r="C93" i="30"/>
  <c r="L93" s="1"/>
  <c r="C77"/>
  <c r="C61"/>
  <c r="J81" i="33"/>
  <c r="J65"/>
  <c r="J49"/>
  <c r="J65" i="28"/>
  <c r="J49"/>
  <c r="J81"/>
  <c r="J61" i="24"/>
  <c r="J93"/>
  <c r="J77"/>
  <c r="J65" i="32"/>
  <c r="J49"/>
  <c r="J81"/>
  <c r="J49" i="29"/>
  <c r="J81"/>
  <c r="J65"/>
  <c r="J93" i="25"/>
  <c r="J61"/>
  <c r="J77"/>
  <c r="G81" i="30"/>
  <c r="G65"/>
  <c r="G49"/>
  <c r="G61" i="26"/>
  <c r="G93"/>
  <c r="G77"/>
  <c r="G93" i="23"/>
  <c r="G77"/>
  <c r="G61"/>
  <c r="G93" i="33"/>
  <c r="G77"/>
  <c r="G61"/>
  <c r="G61" i="28"/>
  <c r="G93"/>
  <c r="G77"/>
  <c r="G49" i="24"/>
  <c r="G81"/>
  <c r="G65"/>
  <c r="I81" i="30"/>
  <c r="I65"/>
  <c r="I49"/>
  <c r="I61" i="26"/>
  <c r="I93"/>
  <c r="I77"/>
  <c r="I93" i="23"/>
  <c r="I77"/>
  <c r="I61"/>
  <c r="I61" i="33"/>
  <c r="I93"/>
  <c r="I77"/>
  <c r="I93" i="28"/>
  <c r="I77"/>
  <c r="I61"/>
  <c r="I81" i="24"/>
  <c r="I49"/>
  <c r="I65"/>
  <c r="E81" i="30"/>
  <c r="E65"/>
  <c r="E49"/>
  <c r="E93" i="26"/>
  <c r="E77"/>
  <c r="E61"/>
  <c r="E61" i="23"/>
  <c r="E93"/>
  <c r="E77"/>
  <c r="E93" i="33"/>
  <c r="E77"/>
  <c r="E61"/>
  <c r="E61" i="28"/>
  <c r="E93"/>
  <c r="E77"/>
  <c r="E81" i="24"/>
  <c r="E49"/>
  <c r="E65"/>
  <c r="D65" i="33"/>
  <c r="D49"/>
  <c r="D81"/>
  <c r="D81" i="28"/>
  <c r="L81" s="1"/>
  <c r="D65"/>
  <c r="D49"/>
  <c r="D93" i="24"/>
  <c r="D77"/>
  <c r="D61"/>
  <c r="D65" i="32"/>
  <c r="D49"/>
  <c r="D81"/>
  <c r="D81" i="29"/>
  <c r="D65"/>
  <c r="D49"/>
  <c r="D93" i="25"/>
  <c r="D61"/>
  <c r="D77"/>
  <c r="H81" i="33"/>
  <c r="H65"/>
  <c r="H49"/>
  <c r="H65" i="28"/>
  <c r="H49"/>
  <c r="H81"/>
  <c r="H93" i="24"/>
  <c r="H61"/>
  <c r="H77"/>
  <c r="H81" i="32"/>
  <c r="H65"/>
  <c r="H49"/>
  <c r="H49" i="29"/>
  <c r="H81"/>
  <c r="H65"/>
  <c r="H93" i="25"/>
  <c r="H61"/>
  <c r="H77"/>
  <c r="F65" i="33"/>
  <c r="F49"/>
  <c r="F81"/>
  <c r="F81" i="28"/>
  <c r="F65"/>
  <c r="F49"/>
  <c r="F61" i="24"/>
  <c r="F93"/>
  <c r="F77"/>
  <c r="F81" i="32"/>
  <c r="F65"/>
  <c r="F49"/>
  <c r="F81" i="29"/>
  <c r="F65"/>
  <c r="F49"/>
  <c r="F93" i="25"/>
  <c r="F61"/>
  <c r="F77"/>
  <c r="K81" i="30"/>
  <c r="K65"/>
  <c r="K49"/>
  <c r="K93" i="26"/>
  <c r="K77"/>
  <c r="K61"/>
  <c r="K61" i="23"/>
  <c r="K93"/>
  <c r="K77"/>
  <c r="K61" i="33"/>
  <c r="K93"/>
  <c r="K77"/>
  <c r="K93" i="28"/>
  <c r="K77"/>
  <c r="K61"/>
  <c r="K49" i="24"/>
  <c r="K81"/>
  <c r="K65"/>
  <c r="L65" s="1"/>
  <c r="B29" s="1"/>
  <c r="D4" i="35" s="1"/>
  <c r="C93" i="28"/>
  <c r="C77"/>
  <c r="L77" s="1"/>
  <c r="C61"/>
  <c r="L61" s="1"/>
  <c r="C61" i="23"/>
  <c r="C93"/>
  <c r="C77"/>
  <c r="J81" i="34"/>
  <c r="J65"/>
  <c r="J49"/>
  <c r="J93" i="31"/>
  <c r="J61"/>
  <c r="J77"/>
  <c r="J93" i="27"/>
  <c r="J61"/>
  <c r="J77"/>
  <c r="J49" i="22"/>
  <c r="J81"/>
  <c r="J65"/>
  <c r="J81" i="30"/>
  <c r="J65"/>
  <c r="J49"/>
  <c r="J61" i="26"/>
  <c r="J93"/>
  <c r="J77"/>
  <c r="J93" i="23"/>
  <c r="J61"/>
  <c r="J77"/>
  <c r="G49" i="32"/>
  <c r="G81"/>
  <c r="G65"/>
  <c r="G49" i="29"/>
  <c r="G81"/>
  <c r="G65"/>
  <c r="G81" i="25"/>
  <c r="G49"/>
  <c r="G65"/>
  <c r="G93" i="34"/>
  <c r="G77"/>
  <c r="G61"/>
  <c r="G81" i="31"/>
  <c r="G49"/>
  <c r="G65"/>
  <c r="G81" i="27"/>
  <c r="G49"/>
  <c r="G65"/>
  <c r="G81" i="22"/>
  <c r="G49"/>
  <c r="G65"/>
  <c r="I49" i="32"/>
  <c r="I81"/>
  <c r="I65"/>
  <c r="I81" i="29"/>
  <c r="I49"/>
  <c r="I65"/>
  <c r="I81" i="25"/>
  <c r="I49"/>
  <c r="I65"/>
  <c r="I93" i="34"/>
  <c r="I77"/>
  <c r="I61"/>
  <c r="I81" i="31"/>
  <c r="I49"/>
  <c r="I65"/>
  <c r="I81" i="27"/>
  <c r="I49"/>
  <c r="I65"/>
  <c r="I81" i="22"/>
  <c r="I65"/>
  <c r="I49"/>
  <c r="E49" i="32"/>
  <c r="L49" s="1"/>
  <c r="E81"/>
  <c r="E65"/>
  <c r="E49" i="29"/>
  <c r="E81"/>
  <c r="L81" s="1"/>
  <c r="E65"/>
  <c r="E81" i="25"/>
  <c r="L81" s="1"/>
  <c r="E49"/>
  <c r="E65"/>
  <c r="E93" i="34"/>
  <c r="E61"/>
  <c r="E77"/>
  <c r="E81" i="31"/>
  <c r="E49"/>
  <c r="E65"/>
  <c r="E81" i="27"/>
  <c r="E49"/>
  <c r="L49" s="1"/>
  <c r="E65"/>
  <c r="E81" i="22"/>
  <c r="L81" s="1"/>
  <c r="E49"/>
  <c r="E65"/>
  <c r="C93"/>
  <c r="C77"/>
  <c r="L77" s="1"/>
  <c r="C61"/>
  <c r="C61" i="31"/>
  <c r="L61" s="1"/>
  <c r="C93"/>
  <c r="C77"/>
  <c r="L77" s="1"/>
  <c r="M20" i="30"/>
  <c r="L81" i="31"/>
  <c r="M20" i="28"/>
  <c r="L81" i="33"/>
  <c r="L20" i="36"/>
  <c r="M20" i="22"/>
  <c r="M20" i="31"/>
  <c r="L49" i="29"/>
  <c r="M20" i="15"/>
  <c r="L65" i="22"/>
  <c r="M20" i="27"/>
  <c r="L65" i="25"/>
  <c r="B29" s="1"/>
  <c r="D5" i="35" s="1"/>
  <c r="M20" i="29"/>
  <c r="M20" i="24"/>
  <c r="L49" i="26"/>
  <c r="L34" i="36"/>
  <c r="M20" i="34"/>
  <c r="M20" i="25"/>
  <c r="M20" i="32"/>
  <c r="T23" i="21"/>
  <c r="I37"/>
  <c r="M22"/>
  <c r="B36"/>
  <c r="C34"/>
  <c r="E34"/>
  <c r="F34"/>
  <c r="D34"/>
  <c r="L20"/>
  <c r="L34" i="20"/>
  <c r="K34" i="21"/>
  <c r="G34"/>
  <c r="J34"/>
  <c r="I34"/>
  <c r="H34"/>
  <c r="L20" i="20"/>
  <c r="L22" i="17"/>
  <c r="C2" i="35" s="1"/>
  <c r="L20" i="17"/>
  <c r="L34"/>
  <c r="C14" i="35" s="1"/>
  <c r="G7" i="1"/>
  <c r="F7"/>
  <c r="G11"/>
  <c r="F11"/>
  <c r="G2"/>
  <c r="F2"/>
  <c r="G6"/>
  <c r="F6"/>
  <c r="G10"/>
  <c r="F10"/>
  <c r="G5"/>
  <c r="F5"/>
  <c r="G9"/>
  <c r="F9"/>
  <c r="G3"/>
  <c r="F3"/>
  <c r="G4"/>
  <c r="F4"/>
  <c r="G8"/>
  <c r="F8"/>
  <c r="L65" i="32" l="1"/>
  <c r="B29" s="1"/>
  <c r="D12" i="35" s="1"/>
  <c r="L49" i="33"/>
  <c r="L81" i="23"/>
  <c r="L49" i="28"/>
  <c r="L49" i="22"/>
  <c r="K418" i="4"/>
  <c r="J419"/>
  <c r="K405" i="5"/>
  <c r="J406"/>
  <c r="K408" i="6"/>
  <c r="J409"/>
  <c r="K458" i="7"/>
  <c r="J459"/>
  <c r="K406"/>
  <c r="J407"/>
  <c r="K407" i="8"/>
  <c r="J408"/>
  <c r="K406" i="9"/>
  <c r="J407"/>
  <c r="K415" i="10"/>
  <c r="J416"/>
  <c r="L65" i="33"/>
  <c r="B29" s="1"/>
  <c r="D13" i="35" s="1"/>
  <c r="L81" i="32"/>
  <c r="L65" i="30"/>
  <c r="B29" s="1"/>
  <c r="D10" i="35" s="1"/>
  <c r="L81" i="30"/>
  <c r="L65" i="34"/>
  <c r="L49" i="25"/>
  <c r="L49" i="24"/>
  <c r="L65" i="28"/>
  <c r="B29" s="1"/>
  <c r="D8" i="35" s="1"/>
  <c r="L65" i="23"/>
  <c r="B29" s="1"/>
  <c r="D3" i="35" s="1"/>
  <c r="L81" i="26"/>
  <c r="L65"/>
  <c r="B29" s="1"/>
  <c r="D6" i="35" s="1"/>
  <c r="L49" i="31"/>
  <c r="L49" i="23"/>
  <c r="L81" i="27"/>
  <c r="L65" i="31"/>
  <c r="B29" s="1"/>
  <c r="D11" i="35" s="1"/>
  <c r="L77" i="23"/>
  <c r="B46" i="22"/>
  <c r="C46" s="1"/>
  <c r="A46" s="1"/>
  <c r="E2" i="35" s="1"/>
  <c r="L61" i="23"/>
  <c r="L77" i="26"/>
  <c r="L77" i="33"/>
  <c r="L61"/>
  <c r="L61" i="34"/>
  <c r="L65" i="29"/>
  <c r="B29" s="1"/>
  <c r="D9" i="35" s="1"/>
  <c r="L61" i="25"/>
  <c r="L93"/>
  <c r="L77" i="34"/>
  <c r="L61" i="24"/>
  <c r="L93"/>
  <c r="L61" i="30"/>
  <c r="L61" i="27"/>
  <c r="L93"/>
  <c r="L49" i="34"/>
  <c r="L77" i="29"/>
  <c r="L93" i="31"/>
  <c r="L61" i="22"/>
  <c r="L93"/>
  <c r="L93" i="23"/>
  <c r="L93" i="28"/>
  <c r="L49" i="30"/>
  <c r="L81" i="24"/>
  <c r="L77" i="30"/>
  <c r="L61" i="26"/>
  <c r="L93"/>
  <c r="L93" i="33"/>
  <c r="L61" i="32"/>
  <c r="L93"/>
  <c r="L77" i="25"/>
  <c r="L93" i="34"/>
  <c r="L77" i="24"/>
  <c r="L61" i="29"/>
  <c r="L93"/>
  <c r="L77" i="27"/>
  <c r="J37" i="21"/>
  <c r="U23"/>
  <c r="L34"/>
  <c r="M34" s="1"/>
  <c r="N22"/>
  <c r="C36"/>
  <c r="K419" i="4" l="1"/>
  <c r="J420"/>
  <c r="K406" i="5"/>
  <c r="J407"/>
  <c r="K409" i="6"/>
  <c r="J410"/>
  <c r="K459" i="7"/>
  <c r="J460"/>
  <c r="K407"/>
  <c r="J408"/>
  <c r="K408" i="8"/>
  <c r="J409"/>
  <c r="K407" i="9"/>
  <c r="J408"/>
  <c r="K416" i="10"/>
  <c r="J417"/>
  <c r="B46" i="34"/>
  <c r="C46" s="1"/>
  <c r="B29" i="22"/>
  <c r="D2" i="35" s="1"/>
  <c r="V23" i="21"/>
  <c r="W23" s="1"/>
  <c r="K37"/>
  <c r="L37" s="1"/>
  <c r="M37" s="1"/>
  <c r="B48"/>
  <c r="O22"/>
  <c r="D36"/>
  <c r="N34"/>
  <c r="C48"/>
  <c r="K420" i="4" l="1"/>
  <c r="J421"/>
  <c r="K407" i="5"/>
  <c r="J408"/>
  <c r="K410" i="6"/>
  <c r="J411"/>
  <c r="K460" i="7"/>
  <c r="J461"/>
  <c r="K408"/>
  <c r="J409"/>
  <c r="K409" i="8"/>
  <c r="J410"/>
  <c r="K408" i="9"/>
  <c r="J409"/>
  <c r="K417" i="10"/>
  <c r="J418"/>
  <c r="N37" i="21"/>
  <c r="F3" i="35"/>
  <c r="A46" i="34"/>
  <c r="E14" i="35" s="1"/>
  <c r="B29" i="34"/>
  <c r="D14" i="35" s="1"/>
  <c r="O34" i="21"/>
  <c r="D48"/>
  <c r="P22"/>
  <c r="E36"/>
  <c r="K421" i="4" l="1"/>
  <c r="J422"/>
  <c r="K408" i="5"/>
  <c r="J409"/>
  <c r="K411" i="6"/>
  <c r="J412"/>
  <c r="K461" i="7"/>
  <c r="J462"/>
  <c r="K409"/>
  <c r="J410"/>
  <c r="K410" i="8"/>
  <c r="J411"/>
  <c r="K409" i="9"/>
  <c r="J410"/>
  <c r="K418" i="10"/>
  <c r="J419"/>
  <c r="B43" i="36"/>
  <c r="D43" s="1"/>
  <c r="E43" s="1"/>
  <c r="G3" i="35"/>
  <c r="Q22" i="21"/>
  <c r="F36"/>
  <c r="P34"/>
  <c r="E48"/>
  <c r="K422" i="4" l="1"/>
  <c r="J423"/>
  <c r="K409" i="5"/>
  <c r="J410"/>
  <c r="K412" i="6"/>
  <c r="J413"/>
  <c r="K462" i="7"/>
  <c r="J463"/>
  <c r="K410"/>
  <c r="J411"/>
  <c r="K411" i="8"/>
  <c r="J412"/>
  <c r="K410" i="9"/>
  <c r="J411"/>
  <c r="K419" i="10"/>
  <c r="J420"/>
  <c r="Q34" i="21"/>
  <c r="F48"/>
  <c r="R22"/>
  <c r="G36"/>
  <c r="K423" i="4" l="1"/>
  <c r="J424"/>
  <c r="K410" i="5"/>
  <c r="J411"/>
  <c r="K413" i="6"/>
  <c r="J414"/>
  <c r="K463" i="7"/>
  <c r="J464"/>
  <c r="K411"/>
  <c r="J412"/>
  <c r="K412" i="8"/>
  <c r="J413"/>
  <c r="K413" s="1"/>
  <c r="K411" i="9"/>
  <c r="J412"/>
  <c r="K420" i="10"/>
  <c r="J421"/>
  <c r="S22" i="21"/>
  <c r="H36"/>
  <c r="R34"/>
  <c r="G48"/>
  <c r="K424" i="4" l="1"/>
  <c r="J425"/>
  <c r="K411" i="5"/>
  <c r="J412"/>
  <c r="K414" i="6"/>
  <c r="J415"/>
  <c r="K464" i="7"/>
  <c r="J465"/>
  <c r="K412"/>
  <c r="J413"/>
  <c r="K412" i="9"/>
  <c r="J413"/>
  <c r="K421" i="10"/>
  <c r="J422"/>
  <c r="S34" i="21"/>
  <c r="H48"/>
  <c r="T22"/>
  <c r="I36"/>
  <c r="K425" i="4" l="1"/>
  <c r="J426"/>
  <c r="K412" i="5"/>
  <c r="J413"/>
  <c r="K415" i="6"/>
  <c r="J416"/>
  <c r="K465" i="7"/>
  <c r="J466"/>
  <c r="K413"/>
  <c r="J414"/>
  <c r="K413" i="9"/>
  <c r="J414"/>
  <c r="K422" i="10"/>
  <c r="J423"/>
  <c r="U22" i="21"/>
  <c r="J36"/>
  <c r="T34"/>
  <c r="I48"/>
  <c r="K426" i="4" l="1"/>
  <c r="J427"/>
  <c r="K413" i="5"/>
  <c r="J414"/>
  <c r="K416" i="6"/>
  <c r="J417"/>
  <c r="K466" i="7"/>
  <c r="J467"/>
  <c r="K414"/>
  <c r="J415"/>
  <c r="K414" i="9"/>
  <c r="J415"/>
  <c r="K423" i="10"/>
  <c r="J424"/>
  <c r="U34" i="21"/>
  <c r="J48"/>
  <c r="V22"/>
  <c r="W22" s="1"/>
  <c r="K36"/>
  <c r="L36" s="1"/>
  <c r="M36" s="1"/>
  <c r="K427" i="4" l="1"/>
  <c r="J428"/>
  <c r="K414" i="5"/>
  <c r="J415"/>
  <c r="K417" i="6"/>
  <c r="J418"/>
  <c r="K467" i="7"/>
  <c r="J468"/>
  <c r="K415"/>
  <c r="J416"/>
  <c r="K415" i="9"/>
  <c r="J416"/>
  <c r="K424" i="10"/>
  <c r="J425"/>
  <c r="N36" i="21"/>
  <c r="F2" i="35"/>
  <c r="V34" i="21"/>
  <c r="W34" s="1"/>
  <c r="K48"/>
  <c r="L48" s="1"/>
  <c r="M48" s="1"/>
  <c r="K428" i="4" l="1"/>
  <c r="J429"/>
  <c r="K415" i="5"/>
  <c r="J416"/>
  <c r="K418" i="6"/>
  <c r="J419"/>
  <c r="K468" i="7"/>
  <c r="J469"/>
  <c r="K416"/>
  <c r="J417"/>
  <c r="K416" i="9"/>
  <c r="J417"/>
  <c r="K425" i="10"/>
  <c r="J426"/>
  <c r="B42" i="36"/>
  <c r="D42" s="1"/>
  <c r="E42" s="1"/>
  <c r="G2" i="35"/>
  <c r="N48" i="21"/>
  <c r="F14" i="35"/>
  <c r="K429" i="4" l="1"/>
  <c r="J430"/>
  <c r="K416" i="5"/>
  <c r="J417"/>
  <c r="K419" i="6"/>
  <c r="J420"/>
  <c r="K469" i="7"/>
  <c r="J470"/>
  <c r="K417"/>
  <c r="J418"/>
  <c r="K417" i="9"/>
  <c r="J418"/>
  <c r="K426" i="10"/>
  <c r="J427"/>
  <c r="B54" i="36"/>
  <c r="D54" s="1"/>
  <c r="E54" s="1"/>
  <c r="G14" i="35"/>
  <c r="K430" i="4" l="1"/>
  <c r="J431"/>
  <c r="K417" i="5"/>
  <c r="J418"/>
  <c r="K420" i="6"/>
  <c r="J421"/>
  <c r="K470" i="7"/>
  <c r="J471"/>
  <c r="K418"/>
  <c r="J419"/>
  <c r="K418" i="9"/>
  <c r="J419"/>
  <c r="K427" i="10"/>
  <c r="J428"/>
  <c r="K431" i="4" l="1"/>
  <c r="J432"/>
  <c r="K418" i="5"/>
  <c r="J419"/>
  <c r="K421" i="6"/>
  <c r="J422"/>
  <c r="K471" i="7"/>
  <c r="J472"/>
  <c r="K419"/>
  <c r="J420"/>
  <c r="K419" i="9"/>
  <c r="J420"/>
  <c r="K428" i="10"/>
  <c r="J429"/>
  <c r="K432" i="4" l="1"/>
  <c r="J433"/>
  <c r="K419" i="5"/>
  <c r="J420"/>
  <c r="K422" i="6"/>
  <c r="J423"/>
  <c r="K472" i="7"/>
  <c r="J473"/>
  <c r="K420"/>
  <c r="J421"/>
  <c r="K420" i="9"/>
  <c r="J421"/>
  <c r="K429" i="10"/>
  <c r="J430"/>
  <c r="K433" i="4" l="1"/>
  <c r="J434"/>
  <c r="K420" i="5"/>
  <c r="J421"/>
  <c r="K423" i="6"/>
  <c r="J424"/>
  <c r="K473" i="7"/>
  <c r="J474"/>
  <c r="K421"/>
  <c r="J422"/>
  <c r="K421" i="9"/>
  <c r="J422"/>
  <c r="K430" i="10"/>
  <c r="J431"/>
  <c r="K434" i="4" l="1"/>
  <c r="J435"/>
  <c r="K421" i="5"/>
  <c r="J422"/>
  <c r="K424" i="6"/>
  <c r="J425"/>
  <c r="K474" i="7"/>
  <c r="J475"/>
  <c r="K422"/>
  <c r="J423"/>
  <c r="K422" i="9"/>
  <c r="J423"/>
  <c r="K431" i="10"/>
  <c r="J432"/>
  <c r="K435" i="4" l="1"/>
  <c r="J436"/>
  <c r="K422" i="5"/>
  <c r="J423"/>
  <c r="K425" i="6"/>
  <c r="J426"/>
  <c r="K475" i="7"/>
  <c r="J476"/>
  <c r="K423"/>
  <c r="J424"/>
  <c r="K423" i="9"/>
  <c r="J424"/>
  <c r="K432" i="10"/>
  <c r="J433"/>
  <c r="K436" i="4" l="1"/>
  <c r="J437"/>
  <c r="K423" i="5"/>
  <c r="J424"/>
  <c r="K426" i="6"/>
  <c r="J427"/>
  <c r="K476" i="7"/>
  <c r="J477"/>
  <c r="K424"/>
  <c r="J425"/>
  <c r="K424" i="9"/>
  <c r="J425"/>
  <c r="K433" i="10"/>
  <c r="J434"/>
  <c r="K437" i="4" l="1"/>
  <c r="J438"/>
  <c r="K424" i="5"/>
  <c r="J425"/>
  <c r="K427" i="6"/>
  <c r="J428"/>
  <c r="K477" i="7"/>
  <c r="J478"/>
  <c r="K425"/>
  <c r="J426"/>
  <c r="K425" i="9"/>
  <c r="J426"/>
  <c r="K434" i="10"/>
  <c r="J435"/>
  <c r="K438" i="4" l="1"/>
  <c r="J439"/>
  <c r="K425" i="5"/>
  <c r="J426"/>
  <c r="K428" i="6"/>
  <c r="J429"/>
  <c r="K478" i="7"/>
  <c r="J479"/>
  <c r="K426"/>
  <c r="J427"/>
  <c r="K426" i="9"/>
  <c r="J427"/>
  <c r="K435" i="10"/>
  <c r="J436"/>
  <c r="K439" i="4" l="1"/>
  <c r="J440"/>
  <c r="K426" i="5"/>
  <c r="J427"/>
  <c r="K429" i="6"/>
  <c r="J430"/>
  <c r="K479" i="7"/>
  <c r="J480"/>
  <c r="K427"/>
  <c r="J428"/>
  <c r="K427" i="9"/>
  <c r="J428"/>
  <c r="K436" i="10"/>
  <c r="J437"/>
  <c r="K440" i="4" l="1"/>
  <c r="J441"/>
  <c r="K427" i="5"/>
  <c r="J428"/>
  <c r="K430" i="6"/>
  <c r="J431"/>
  <c r="K480" i="7"/>
  <c r="J481"/>
  <c r="K428"/>
  <c r="J429"/>
  <c r="K428" i="9"/>
  <c r="J429"/>
  <c r="K437" i="10"/>
  <c r="J438"/>
  <c r="K441" i="4" l="1"/>
  <c r="J442"/>
  <c r="K428" i="5"/>
  <c r="J429"/>
  <c r="K431" i="6"/>
  <c r="J432"/>
  <c r="K481" i="7"/>
  <c r="J482"/>
  <c r="K429"/>
  <c r="J430"/>
  <c r="K429" i="9"/>
  <c r="J430"/>
  <c r="K438" i="10"/>
  <c r="J439"/>
  <c r="K442" i="4" l="1"/>
  <c r="J443"/>
  <c r="K429" i="5"/>
  <c r="J430"/>
  <c r="K432" i="6"/>
  <c r="J433"/>
  <c r="K482" i="7"/>
  <c r="J483"/>
  <c r="K430"/>
  <c r="J431"/>
  <c r="K430" i="9"/>
  <c r="J431"/>
  <c r="K439" i="10"/>
  <c r="J440"/>
  <c r="K443" i="4" l="1"/>
  <c r="J444"/>
  <c r="K430" i="5"/>
  <c r="J431"/>
  <c r="K433" i="6"/>
  <c r="J434"/>
  <c r="K483" i="7"/>
  <c r="J484"/>
  <c r="K431"/>
  <c r="J432"/>
  <c r="K431" i="9"/>
  <c r="J432"/>
  <c r="K440" i="10"/>
  <c r="J441"/>
  <c r="K444" i="4" l="1"/>
  <c r="J445"/>
  <c r="K431" i="5"/>
  <c r="J432"/>
  <c r="K434" i="6"/>
  <c r="J435"/>
  <c r="K484" i="7"/>
  <c r="J485"/>
  <c r="K432"/>
  <c r="J433"/>
  <c r="K432" i="9"/>
  <c r="J433"/>
  <c r="K441" i="10"/>
  <c r="J442"/>
  <c r="K445" i="4" l="1"/>
  <c r="J446"/>
  <c r="K432" i="5"/>
  <c r="J433"/>
  <c r="K435" i="6"/>
  <c r="J436"/>
  <c r="K485" i="7"/>
  <c r="J486"/>
  <c r="K433"/>
  <c r="J434"/>
  <c r="K433" i="9"/>
  <c r="J434"/>
  <c r="K442" i="10"/>
  <c r="J443"/>
  <c r="K446" i="4" l="1"/>
  <c r="J447"/>
  <c r="K433" i="5"/>
  <c r="J434"/>
  <c r="K436" i="6"/>
  <c r="J437"/>
  <c r="K486" i="7"/>
  <c r="J487"/>
  <c r="K434"/>
  <c r="J435"/>
  <c r="K434" i="9"/>
  <c r="J435"/>
  <c r="K443" i="10"/>
  <c r="J444"/>
  <c r="K447" i="4" l="1"/>
  <c r="J448"/>
  <c r="K434" i="5"/>
  <c r="J435"/>
  <c r="K437" i="6"/>
  <c r="J438"/>
  <c r="K487" i="7"/>
  <c r="J488"/>
  <c r="K435"/>
  <c r="J436"/>
  <c r="K435" i="9"/>
  <c r="J436"/>
  <c r="K444" i="10"/>
  <c r="J445"/>
  <c r="K448" i="4" l="1"/>
  <c r="J449"/>
  <c r="K435" i="5"/>
  <c r="J436"/>
  <c r="K438" i="6"/>
  <c r="J439"/>
  <c r="K488" i="7"/>
  <c r="J489"/>
  <c r="K436"/>
  <c r="J437"/>
  <c r="K436" i="9"/>
  <c r="J437"/>
  <c r="K445" i="10"/>
  <c r="J446"/>
  <c r="K449" i="4" l="1"/>
  <c r="J450"/>
  <c r="K436" i="5"/>
  <c r="J437"/>
  <c r="K439" i="6"/>
  <c r="J440"/>
  <c r="K489" i="7"/>
  <c r="J490"/>
  <c r="K437"/>
  <c r="J438"/>
  <c r="K437" i="9"/>
  <c r="J438"/>
  <c r="K446" i="10"/>
  <c r="J447"/>
  <c r="K450" i="4" l="1"/>
  <c r="J451"/>
  <c r="K437" i="5"/>
  <c r="J438"/>
  <c r="K440" i="6"/>
  <c r="J441"/>
  <c r="K490" i="7"/>
  <c r="J491"/>
  <c r="K438"/>
  <c r="J439"/>
  <c r="K438" i="9"/>
  <c r="J439"/>
  <c r="K447" i="10"/>
  <c r="J448"/>
  <c r="K451" i="4" l="1"/>
  <c r="J452"/>
  <c r="K438" i="5"/>
  <c r="J439"/>
  <c r="K441" i="6"/>
  <c r="J442"/>
  <c r="K491" i="7"/>
  <c r="J492"/>
  <c r="K439"/>
  <c r="J440"/>
  <c r="K440" s="1"/>
  <c r="K439" i="9"/>
  <c r="J440"/>
  <c r="K448" i="10"/>
  <c r="J449"/>
  <c r="K452" i="4" l="1"/>
  <c r="J453"/>
  <c r="K439" i="5"/>
  <c r="J440"/>
  <c r="K442" i="6"/>
  <c r="J443"/>
  <c r="K492" i="7"/>
  <c r="J493"/>
  <c r="K440" i="9"/>
  <c r="J441"/>
  <c r="K449" i="10"/>
  <c r="J450"/>
  <c r="K453" i="4" l="1"/>
  <c r="J454"/>
  <c r="K440" i="5"/>
  <c r="J441"/>
  <c r="K443" i="6"/>
  <c r="J444"/>
  <c r="K493" i="7"/>
  <c r="J494"/>
  <c r="K441" i="9"/>
  <c r="J442"/>
  <c r="K450" i="10"/>
  <c r="J451"/>
  <c r="K454" i="4" l="1"/>
  <c r="J455"/>
  <c r="K441" i="5"/>
  <c r="J442"/>
  <c r="K444" i="6"/>
  <c r="J445"/>
  <c r="K494" i="7"/>
  <c r="J495"/>
  <c r="K442" i="9"/>
  <c r="J443"/>
  <c r="K451" i="10"/>
  <c r="J452"/>
  <c r="K455" i="4" l="1"/>
  <c r="J456"/>
  <c r="K442" i="5"/>
  <c r="J443"/>
  <c r="K445" i="6"/>
  <c r="J446"/>
  <c r="K495" i="7"/>
  <c r="J496"/>
  <c r="K443" i="9"/>
  <c r="J444"/>
  <c r="K452" i="10"/>
  <c r="J453"/>
  <c r="K456" i="4" l="1"/>
  <c r="J457"/>
  <c r="K443" i="5"/>
  <c r="J444"/>
  <c r="K446" i="6"/>
  <c r="J447"/>
  <c r="K496" i="7"/>
  <c r="J497"/>
  <c r="K444" i="9"/>
  <c r="J445"/>
  <c r="K453" i="10"/>
  <c r="J454"/>
  <c r="K457" i="4" l="1"/>
  <c r="J458"/>
  <c r="K444" i="5"/>
  <c r="J445"/>
  <c r="K447" i="6"/>
  <c r="J448"/>
  <c r="K497" i="7"/>
  <c r="J498"/>
  <c r="K445" i="9"/>
  <c r="J446"/>
  <c r="K454" i="10"/>
  <c r="J455"/>
  <c r="K458" i="4" l="1"/>
  <c r="J459"/>
  <c r="K445" i="5"/>
  <c r="J446"/>
  <c r="K448" i="6"/>
  <c r="J449"/>
  <c r="K498" i="7"/>
  <c r="J499"/>
  <c r="K446" i="9"/>
  <c r="J447"/>
  <c r="K455" i="10"/>
  <c r="J456"/>
  <c r="K459" i="4" l="1"/>
  <c r="J460"/>
  <c r="K446" i="5"/>
  <c r="J447"/>
  <c r="K449" i="6"/>
  <c r="J450"/>
  <c r="K499" i="7"/>
  <c r="K447" i="9"/>
  <c r="J448"/>
  <c r="K456" i="10"/>
  <c r="J457"/>
  <c r="K460" i="4" l="1"/>
  <c r="J461"/>
  <c r="K447" i="5"/>
  <c r="J448"/>
  <c r="K450" i="6"/>
  <c r="J451"/>
  <c r="K448" i="9"/>
  <c r="J449"/>
  <c r="K457" i="10"/>
  <c r="J458"/>
  <c r="K461" i="4" l="1"/>
  <c r="J462"/>
  <c r="K448" i="5"/>
  <c r="J449"/>
  <c r="K451" i="6"/>
  <c r="J452"/>
  <c r="K449" i="9"/>
  <c r="J450"/>
  <c r="K458" i="10"/>
  <c r="J459"/>
  <c r="K462" i="4" l="1"/>
  <c r="J463"/>
  <c r="K449" i="5"/>
  <c r="J450"/>
  <c r="K452" i="6"/>
  <c r="J453"/>
  <c r="K450" i="9"/>
  <c r="J451"/>
  <c r="K459" i="10"/>
  <c r="J460"/>
  <c r="K463" i="4" l="1"/>
  <c r="J464"/>
  <c r="K450" i="5"/>
  <c r="J451"/>
  <c r="K453" i="6"/>
  <c r="J454"/>
  <c r="K451" i="9"/>
  <c r="J452"/>
  <c r="K460" i="10"/>
  <c r="J461"/>
  <c r="K464" i="4" l="1"/>
  <c r="J465"/>
  <c r="K451" i="5"/>
  <c r="J452"/>
  <c r="K454" i="6"/>
  <c r="J455"/>
  <c r="K452" i="9"/>
  <c r="J453"/>
  <c r="K461" i="10"/>
  <c r="J462"/>
  <c r="K465" i="4" l="1"/>
  <c r="J466"/>
  <c r="K452" i="5"/>
  <c r="J453"/>
  <c r="K455" i="6"/>
  <c r="J456"/>
  <c r="K453" i="9"/>
  <c r="J454"/>
  <c r="K462" i="10"/>
  <c r="J463"/>
  <c r="K466" i="4" l="1"/>
  <c r="J467"/>
  <c r="K453" i="5"/>
  <c r="J454"/>
  <c r="K456" i="6"/>
  <c r="J457"/>
  <c r="K454" i="9"/>
  <c r="J455"/>
  <c r="K463" i="10"/>
  <c r="J464"/>
  <c r="K467" i="4" l="1"/>
  <c r="J468"/>
  <c r="K454" i="5"/>
  <c r="J455"/>
  <c r="K457" i="6"/>
  <c r="J458"/>
  <c r="K455" i="9"/>
  <c r="J456"/>
  <c r="K464" i="10"/>
  <c r="J465"/>
  <c r="K468" i="4" l="1"/>
  <c r="J469"/>
  <c r="K455" i="5"/>
  <c r="J456"/>
  <c r="K458" i="6"/>
  <c r="J459"/>
  <c r="K456" i="9"/>
  <c r="J457"/>
  <c r="K465" i="10"/>
  <c r="J466"/>
  <c r="K469" i="4" l="1"/>
  <c r="J470"/>
  <c r="K456" i="5"/>
  <c r="J457"/>
  <c r="K459" i="6"/>
  <c r="J460"/>
  <c r="K457" i="9"/>
  <c r="J458"/>
  <c r="K466" i="10"/>
  <c r="J467"/>
  <c r="K470" i="4" l="1"/>
  <c r="J471"/>
  <c r="K457" i="5"/>
  <c r="J458"/>
  <c r="K460" i="6"/>
  <c r="J461"/>
  <c r="K458" i="9"/>
  <c r="J459"/>
  <c r="K467" i="10"/>
  <c r="J468"/>
  <c r="K471" i="4" l="1"/>
  <c r="J472"/>
  <c r="K458" i="5"/>
  <c r="J459"/>
  <c r="K461" i="6"/>
  <c r="J462"/>
  <c r="K459" i="9"/>
  <c r="J460"/>
  <c r="K468" i="10"/>
  <c r="J469"/>
  <c r="K472" i="4" l="1"/>
  <c r="J473"/>
  <c r="K459" i="5"/>
  <c r="J460"/>
  <c r="K462" i="6"/>
  <c r="J463"/>
  <c r="K460" i="9"/>
  <c r="J461"/>
  <c r="K469" i="10"/>
  <c r="J470"/>
  <c r="K473" i="4" l="1"/>
  <c r="J474"/>
  <c r="K460" i="5"/>
  <c r="J461"/>
  <c r="K463" i="6"/>
  <c r="J464"/>
  <c r="K461" i="9"/>
  <c r="J462"/>
  <c r="K470" i="10"/>
  <c r="J471"/>
  <c r="K474" i="4" l="1"/>
  <c r="J475"/>
  <c r="K461" i="5"/>
  <c r="J462"/>
  <c r="K464" i="6"/>
  <c r="J465"/>
  <c r="K462" i="9"/>
  <c r="J463"/>
  <c r="K471" i="10"/>
  <c r="J472"/>
  <c r="K475" i="4" l="1"/>
  <c r="J476"/>
  <c r="K462" i="5"/>
  <c r="J463"/>
  <c r="K465" i="6"/>
  <c r="J466"/>
  <c r="K463" i="9"/>
  <c r="J464"/>
  <c r="K472" i="10"/>
  <c r="J473"/>
  <c r="K476" i="4" l="1"/>
  <c r="J477"/>
  <c r="K463" i="5"/>
  <c r="J464"/>
  <c r="K466" i="6"/>
  <c r="J467"/>
  <c r="K464" i="9"/>
  <c r="J465"/>
  <c r="K473" i="10"/>
  <c r="J474"/>
  <c r="K477" i="4" l="1"/>
  <c r="J478"/>
  <c r="K464" i="5"/>
  <c r="J465"/>
  <c r="K467" i="6"/>
  <c r="J468"/>
  <c r="K465" i="9"/>
  <c r="J466"/>
  <c r="K474" i="10"/>
  <c r="J475"/>
  <c r="K478" i="4" l="1"/>
  <c r="J479"/>
  <c r="K465" i="5"/>
  <c r="J466"/>
  <c r="K468" i="6"/>
  <c r="J469"/>
  <c r="K466" i="9"/>
  <c r="J467"/>
  <c r="K475" i="10"/>
  <c r="J476"/>
  <c r="K479" i="4" l="1"/>
  <c r="J480"/>
  <c r="K466" i="5"/>
  <c r="J467"/>
  <c r="K469" i="6"/>
  <c r="J470"/>
  <c r="K467" i="9"/>
  <c r="J468"/>
  <c r="K476" i="10"/>
  <c r="J477"/>
  <c r="K480" i="4" l="1"/>
  <c r="J481"/>
  <c r="K467" i="5"/>
  <c r="J468"/>
  <c r="K470" i="6"/>
  <c r="J471"/>
  <c r="K468" i="9"/>
  <c r="J469"/>
  <c r="K477" i="10"/>
  <c r="J478"/>
  <c r="K481" i="4" l="1"/>
  <c r="J482"/>
  <c r="K468" i="5"/>
  <c r="J469"/>
  <c r="K471" i="6"/>
  <c r="J472"/>
  <c r="K469" i="9"/>
  <c r="J470"/>
  <c r="K478" i="10"/>
  <c r="J479"/>
  <c r="K482" i="4" l="1"/>
  <c r="J483"/>
  <c r="K469" i="5"/>
  <c r="J470"/>
  <c r="K472" i="6"/>
  <c r="J473"/>
  <c r="K470" i="9"/>
  <c r="J471"/>
  <c r="K479" i="10"/>
  <c r="J480"/>
  <c r="K483" i="4" l="1"/>
  <c r="J484"/>
  <c r="K470" i="5"/>
  <c r="J471"/>
  <c r="K473" i="6"/>
  <c r="J474"/>
  <c r="K471" i="9"/>
  <c r="J472"/>
  <c r="K480" i="10"/>
  <c r="J481"/>
  <c r="K484" i="4" l="1"/>
  <c r="J485"/>
  <c r="K471" i="5"/>
  <c r="J472"/>
  <c r="K474" i="6"/>
  <c r="J475"/>
  <c r="K472" i="9"/>
  <c r="J473"/>
  <c r="K481" i="10"/>
  <c r="J482"/>
  <c r="K485" i="4" l="1"/>
  <c r="J486"/>
  <c r="K472" i="5"/>
  <c r="J473"/>
  <c r="K475" i="6"/>
  <c r="J476"/>
  <c r="K473" i="9"/>
  <c r="J474"/>
  <c r="K482" i="10"/>
  <c r="J483"/>
  <c r="K486" i="4" l="1"/>
  <c r="J487"/>
  <c r="K473" i="5"/>
  <c r="J474"/>
  <c r="K476" i="6"/>
  <c r="J477"/>
  <c r="K474" i="9"/>
  <c r="J475"/>
  <c r="K483" i="10"/>
  <c r="J484"/>
  <c r="K487" i="4" l="1"/>
  <c r="K474" i="5"/>
  <c r="J475"/>
  <c r="K477" i="6"/>
  <c r="J478"/>
  <c r="K475" i="9"/>
  <c r="J476"/>
  <c r="K484" i="10"/>
  <c r="J485"/>
  <c r="K485" s="1"/>
  <c r="K475" i="5" l="1"/>
  <c r="J476"/>
  <c r="K478" i="6"/>
  <c r="J479"/>
  <c r="K476" i="9"/>
  <c r="J477"/>
  <c r="K476" i="5" l="1"/>
  <c r="J477"/>
  <c r="K479" i="6"/>
  <c r="J480"/>
  <c r="K477" i="9"/>
  <c r="J478"/>
  <c r="K477" i="5" l="1"/>
  <c r="J478"/>
  <c r="K480" i="6"/>
  <c r="J481"/>
  <c r="K478" i="9"/>
  <c r="J479"/>
  <c r="K478" i="5" l="1"/>
  <c r="J479"/>
  <c r="K481" i="6"/>
  <c r="J482"/>
  <c r="K479" i="9"/>
  <c r="J480"/>
  <c r="K479" i="5" l="1"/>
  <c r="J480"/>
  <c r="K482" i="6"/>
  <c r="J483"/>
  <c r="K480" i="9"/>
  <c r="J481"/>
  <c r="K480" i="5" l="1"/>
  <c r="J481"/>
  <c r="K483" i="6"/>
  <c r="J484"/>
  <c r="K481" i="9"/>
  <c r="J482"/>
  <c r="K481" i="5" l="1"/>
  <c r="J482"/>
  <c r="K484" i="6"/>
  <c r="J485"/>
  <c r="K482" i="9"/>
  <c r="J483"/>
  <c r="K482" i="5" l="1"/>
  <c r="J483"/>
  <c r="K485" i="6"/>
  <c r="J486"/>
  <c r="K483" i="9"/>
  <c r="J484"/>
  <c r="K483" i="5" l="1"/>
  <c r="J484"/>
  <c r="K486" i="6"/>
  <c r="J487"/>
  <c r="K484" i="9"/>
  <c r="J485"/>
  <c r="K484" i="5" l="1"/>
  <c r="J485"/>
  <c r="K487" i="6"/>
  <c r="J488"/>
  <c r="K485" i="9"/>
  <c r="J486"/>
  <c r="K485" i="5" l="1"/>
  <c r="J486"/>
  <c r="K488" i="6"/>
  <c r="J489"/>
  <c r="K486" i="9"/>
  <c r="J487"/>
  <c r="K486" i="5" l="1"/>
  <c r="J487"/>
  <c r="K489" i="6"/>
  <c r="J490"/>
  <c r="K487" i="9"/>
  <c r="J488"/>
  <c r="K487" i="5" l="1"/>
  <c r="J488"/>
  <c r="K490" i="6"/>
  <c r="J491"/>
  <c r="K488" i="9"/>
  <c r="J489"/>
  <c r="K488" i="5" l="1"/>
  <c r="J489"/>
  <c r="K491" i="6"/>
  <c r="J492"/>
  <c r="K489" i="9"/>
  <c r="J490"/>
  <c r="K489" i="5" l="1"/>
  <c r="J490"/>
  <c r="K492" i="6"/>
  <c r="J493"/>
  <c r="K490" i="9"/>
  <c r="J491"/>
  <c r="K490" i="5" l="1"/>
  <c r="J491"/>
  <c r="K493" i="6"/>
  <c r="J494"/>
  <c r="K491" i="9"/>
  <c r="J492"/>
  <c r="K491" i="5" l="1"/>
  <c r="J492"/>
  <c r="K494" i="6"/>
  <c r="K492" i="9"/>
  <c r="J493"/>
  <c r="K492" i="5" l="1"/>
  <c r="J493"/>
  <c r="K493" i="9"/>
  <c r="J494"/>
  <c r="K493" i="5" l="1"/>
  <c r="J494"/>
  <c r="K494" i="9"/>
  <c r="J495"/>
  <c r="K494" i="5" l="1"/>
  <c r="J495"/>
  <c r="K495" i="9"/>
  <c r="J496"/>
  <c r="K495" i="5" l="1"/>
  <c r="J496"/>
  <c r="K496" i="9"/>
  <c r="J497"/>
  <c r="K496" i="5" l="1"/>
  <c r="J497"/>
  <c r="K497" i="9"/>
  <c r="J498"/>
  <c r="K497" i="5" l="1"/>
  <c r="J498"/>
  <c r="K498" i="9"/>
  <c r="J499"/>
  <c r="K498" i="5" l="1"/>
  <c r="J499"/>
  <c r="K499" i="9"/>
  <c r="J500"/>
  <c r="K499" i="5" l="1"/>
  <c r="J500"/>
  <c r="K500" i="9"/>
  <c r="J501"/>
  <c r="K500" i="5" l="1"/>
  <c r="J501"/>
  <c r="K501" i="9"/>
  <c r="J502"/>
  <c r="K501" i="5" l="1"/>
  <c r="J502"/>
  <c r="K502" i="9"/>
  <c r="J503"/>
  <c r="K502" i="5" l="1"/>
  <c r="J503"/>
  <c r="K503" i="9"/>
  <c r="J504"/>
  <c r="K503" i="5" l="1"/>
  <c r="J504"/>
  <c r="K504" i="9"/>
  <c r="J505"/>
  <c r="K504" i="5" l="1"/>
  <c r="J505"/>
  <c r="K505" i="9"/>
  <c r="J506"/>
  <c r="K505" i="5" l="1"/>
  <c r="J506"/>
  <c r="K506" i="9"/>
  <c r="J507"/>
  <c r="K506" i="5" l="1"/>
  <c r="J507"/>
  <c r="K507" i="9"/>
  <c r="J508"/>
  <c r="K507" i="5" l="1"/>
  <c r="J508"/>
  <c r="K508" i="9"/>
  <c r="J509"/>
  <c r="K508" i="5" l="1"/>
  <c r="J509"/>
  <c r="K509" i="9"/>
  <c r="J510"/>
  <c r="K509" i="5" l="1"/>
  <c r="J510"/>
  <c r="K510" i="9"/>
  <c r="J511"/>
  <c r="K510" i="5" l="1"/>
  <c r="J511"/>
  <c r="K511" i="9"/>
  <c r="J512"/>
  <c r="K511" i="5" l="1"/>
  <c r="J512"/>
  <c r="K512" i="9"/>
  <c r="J513"/>
  <c r="K512" i="5" l="1"/>
  <c r="J513"/>
  <c r="K513" i="9"/>
  <c r="J514"/>
  <c r="K513" i="5" l="1"/>
  <c r="J514"/>
  <c r="K514" i="9"/>
  <c r="J515"/>
  <c r="K515" s="1"/>
  <c r="K514" i="5" l="1"/>
  <c r="J515"/>
  <c r="K515" l="1"/>
  <c r="J516"/>
  <c r="K516" l="1"/>
  <c r="J517"/>
  <c r="K517" l="1"/>
  <c r="J518"/>
  <c r="K518" l="1"/>
  <c r="J519"/>
  <c r="K519" l="1"/>
  <c r="J520"/>
  <c r="K520" l="1"/>
  <c r="J521"/>
  <c r="K521" l="1"/>
  <c r="J522"/>
  <c r="K522" l="1"/>
  <c r="J523"/>
  <c r="K523" l="1"/>
  <c r="J524"/>
  <c r="K524" l="1"/>
  <c r="J525"/>
  <c r="K525" l="1"/>
  <c r="J526"/>
  <c r="K526" l="1"/>
  <c r="J527"/>
  <c r="K527" l="1"/>
  <c r="J528"/>
  <c r="K528" l="1"/>
  <c r="J529"/>
  <c r="K529" l="1"/>
  <c r="J530"/>
  <c r="K530" l="1"/>
  <c r="J531"/>
  <c r="K531" l="1"/>
  <c r="J532"/>
  <c r="K532" l="1"/>
  <c r="J533"/>
  <c r="K533" l="1"/>
  <c r="J534"/>
  <c r="K534" l="1"/>
  <c r="J535"/>
  <c r="K535" l="1"/>
  <c r="J536"/>
  <c r="K536" l="1"/>
  <c r="J537"/>
  <c r="K537" l="1"/>
  <c r="J538"/>
  <c r="K538" l="1"/>
  <c r="J539"/>
  <c r="K539" l="1"/>
  <c r="J540"/>
  <c r="K540" l="1"/>
  <c r="J541"/>
  <c r="K541" l="1"/>
  <c r="J542"/>
  <c r="K542" l="1"/>
  <c r="J543"/>
  <c r="K543" l="1"/>
  <c r="J544"/>
  <c r="K544" l="1"/>
  <c r="J545"/>
  <c r="K545" l="1"/>
  <c r="J546"/>
  <c r="K546" l="1"/>
  <c r="J547"/>
  <c r="K547" l="1"/>
  <c r="J548"/>
  <c r="K548" l="1"/>
  <c r="J549"/>
  <c r="K549" l="1"/>
  <c r="J550"/>
  <c r="K550" l="1"/>
  <c r="J551"/>
  <c r="K551" l="1"/>
  <c r="J552"/>
  <c r="K552" l="1"/>
  <c r="J553"/>
  <c r="K553" l="1"/>
  <c r="J554"/>
  <c r="K554" l="1"/>
  <c r="J555"/>
  <c r="K555" l="1"/>
  <c r="J556"/>
  <c r="K556" l="1"/>
  <c r="J557"/>
  <c r="K557" l="1"/>
  <c r="J558"/>
  <c r="K558" l="1"/>
  <c r="J559"/>
  <c r="K559" l="1"/>
  <c r="J560"/>
  <c r="K560" l="1"/>
  <c r="J561"/>
  <c r="K561" l="1"/>
  <c r="J562"/>
  <c r="K562" l="1"/>
  <c r="J563"/>
  <c r="K563" l="1"/>
  <c r="J564"/>
  <c r="K564" l="1"/>
  <c r="J565"/>
  <c r="K565" l="1"/>
  <c r="J566"/>
  <c r="K566" l="1"/>
  <c r="J567"/>
  <c r="K567" l="1"/>
  <c r="J568"/>
  <c r="K568" l="1"/>
  <c r="J569"/>
  <c r="K569" l="1"/>
  <c r="J570"/>
  <c r="K570" l="1"/>
  <c r="J571"/>
  <c r="K571" l="1"/>
  <c r="J572"/>
  <c r="K572" l="1"/>
  <c r="J573"/>
  <c r="K573" l="1"/>
  <c r="J574"/>
  <c r="K574" l="1"/>
  <c r="J575"/>
  <c r="K575" l="1"/>
  <c r="J576"/>
  <c r="K576" l="1"/>
  <c r="J577"/>
  <c r="K577" l="1"/>
  <c r="J578"/>
  <c r="K578" l="1"/>
  <c r="J579"/>
  <c r="K579" l="1"/>
  <c r="J580"/>
  <c r="K580" l="1"/>
  <c r="J581"/>
  <c r="K581" l="1"/>
  <c r="J582"/>
  <c r="K582" l="1"/>
  <c r="J583"/>
  <c r="K583" l="1"/>
  <c r="J584"/>
  <c r="K584" l="1"/>
  <c r="J585"/>
  <c r="K585" l="1"/>
  <c r="J586"/>
  <c r="K586" l="1"/>
  <c r="J587"/>
  <c r="K587" l="1"/>
  <c r="J588"/>
  <c r="K588" l="1"/>
  <c r="J589"/>
  <c r="K589" l="1"/>
  <c r="J590"/>
  <c r="K590" l="1"/>
  <c r="J591"/>
  <c r="K591" l="1"/>
  <c r="J592"/>
  <c r="K592" l="1"/>
  <c r="J593"/>
  <c r="K593" l="1"/>
  <c r="J594"/>
  <c r="K594" l="1"/>
  <c r="J595"/>
  <c r="K595" l="1"/>
  <c r="J596"/>
  <c r="K596" l="1"/>
  <c r="J597"/>
  <c r="K597" l="1"/>
  <c r="J598"/>
  <c r="K598" l="1"/>
  <c r="J599"/>
  <c r="K599" l="1"/>
  <c r="J600"/>
  <c r="K600" l="1"/>
  <c r="J601"/>
  <c r="K601" l="1"/>
  <c r="J602"/>
  <c r="K602" l="1"/>
  <c r="J603"/>
  <c r="K603" l="1"/>
  <c r="J604"/>
  <c r="K604" l="1"/>
  <c r="J605"/>
  <c r="K605" l="1"/>
  <c r="J606"/>
  <c r="K606" l="1"/>
  <c r="J607"/>
  <c r="K607" l="1"/>
  <c r="J608"/>
  <c r="K608" l="1"/>
  <c r="J609"/>
  <c r="K609" l="1"/>
  <c r="J610"/>
  <c r="K610" l="1"/>
  <c r="J611"/>
  <c r="K611" l="1"/>
  <c r="J612"/>
  <c r="K612" l="1"/>
  <c r="J613"/>
  <c r="K613" l="1"/>
  <c r="J614"/>
  <c r="K614" l="1"/>
  <c r="J615"/>
  <c r="K615" l="1"/>
  <c r="J616"/>
  <c r="K616" l="1"/>
  <c r="J617"/>
  <c r="K617" l="1"/>
  <c r="J618"/>
  <c r="K618" l="1"/>
  <c r="J619"/>
  <c r="K619" l="1"/>
  <c r="J620"/>
  <c r="K620" l="1"/>
  <c r="J621"/>
  <c r="K621" l="1"/>
</calcChain>
</file>

<file path=xl/sharedStrings.xml><?xml version="1.0" encoding="utf-8"?>
<sst xmlns="http://schemas.openxmlformats.org/spreadsheetml/2006/main" count="4992" uniqueCount="3571">
  <si>
    <t xml:space="preserve"> wind_speed (m/s)</t>
  </si>
  <si>
    <t>Mean Wind Speed</t>
  </si>
  <si>
    <t>Class of Wind Speed</t>
  </si>
  <si>
    <t>Frequencies</t>
  </si>
  <si>
    <t>Cumulative frequencies</t>
  </si>
  <si>
    <t>Freq Jan</t>
  </si>
  <si>
    <t>Cumul Freg Jan</t>
  </si>
  <si>
    <t>Wind Classes</t>
  </si>
  <si>
    <t>Classe de Vents</t>
  </si>
  <si>
    <t>Mois</t>
  </si>
  <si>
    <t xml:space="preserve">Janvier 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</si>
  <si>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</si>
  <si>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</si>
  <si>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</si>
  <si>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</si>
  <si>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</si>
  <si>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</si>
  <si>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</si>
  <si>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</si>
  <si>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</si>
  <si>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</si>
  <si>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</si>
  <si>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Moyenne</t>
  </si>
  <si>
    <t>Fréquence de distribution de la vitesse moyenne horaire du vent à l'altitude de 10 mètres du sol</t>
  </si>
  <si>
    <t>YEARMODA</t>
  </si>
  <si>
    <t>Vitesse moyenne</t>
  </si>
  <si>
    <t xml:space="preserve"> 1984-01-03 12:00</t>
  </si>
  <si>
    <t xml:space="preserve"> 1984-01-05 12:00</t>
  </si>
  <si>
    <t xml:space="preserve"> 1984-01-07 12:00</t>
  </si>
  <si>
    <t xml:space="preserve"> 1984-01-12 12:00</t>
  </si>
  <si>
    <t xml:space="preserve"> 1984-01-13 18:00</t>
  </si>
  <si>
    <t xml:space="preserve"> 1984-01-16 12:00</t>
  </si>
  <si>
    <t xml:space="preserve"> 1984-01-28 12:00</t>
  </si>
  <si>
    <t xml:space="preserve"> 1984-01-29 12:00</t>
  </si>
  <si>
    <t xml:space="preserve"> 1984-01-31 12:00</t>
  </si>
  <si>
    <t xml:space="preserve"> 1985-01-12 12:00</t>
  </si>
  <si>
    <t xml:space="preserve"> 1985-01-21 18:00</t>
  </si>
  <si>
    <t xml:space="preserve"> 1986-01-15 06:00</t>
  </si>
  <si>
    <t xml:space="preserve"> 1986-01-15 12:00</t>
  </si>
  <si>
    <t xml:space="preserve"> 1986-01-23 12:00</t>
  </si>
  <si>
    <t xml:space="preserve"> 1986-01-24 12:00</t>
  </si>
  <si>
    <t xml:space="preserve"> 1986-01-25 12:00</t>
  </si>
  <si>
    <t xml:space="preserve"> 1986-01-29 12:00</t>
  </si>
  <si>
    <t xml:space="preserve"> 1986-01-30 12:00</t>
  </si>
  <si>
    <t xml:space="preserve"> 1986-01-31 12:00</t>
  </si>
  <si>
    <t xml:space="preserve"> 1988-01-01 12:00</t>
  </si>
  <si>
    <t xml:space="preserve"> 1988-01-03 12:00</t>
  </si>
  <si>
    <t xml:space="preserve"> 1988-01-04 12:00</t>
  </si>
  <si>
    <t xml:space="preserve"> 1988-01-05 12:00</t>
  </si>
  <si>
    <t xml:space="preserve"> 1988-01-06 12:00</t>
  </si>
  <si>
    <t xml:space="preserve"> 1988-01-07 12:00</t>
  </si>
  <si>
    <t xml:space="preserve"> 1988-01-07 18:00</t>
  </si>
  <si>
    <t xml:space="preserve"> 1988-01-08 12:00</t>
  </si>
  <si>
    <t xml:space="preserve"> 1988-01-09 12:00</t>
  </si>
  <si>
    <t xml:space="preserve"> 1988-01-10 12:00</t>
  </si>
  <si>
    <t xml:space="preserve"> 1988-01-14 12:00</t>
  </si>
  <si>
    <t xml:space="preserve"> 1988-01-15 12:00</t>
  </si>
  <si>
    <t xml:space="preserve"> 1988-01-17 12:00</t>
  </si>
  <si>
    <t xml:space="preserve"> 1988-01-21 12:00</t>
  </si>
  <si>
    <t xml:space="preserve"> 1988-01-25 12:00</t>
  </si>
  <si>
    <t xml:space="preserve"> 1988-01-27 12:00</t>
  </si>
  <si>
    <t xml:space="preserve"> 1988-01-28 12:00</t>
  </si>
  <si>
    <t xml:space="preserve"> 1988-01-29 12:00</t>
  </si>
  <si>
    <t xml:space="preserve"> 1988-01-31 12:00</t>
  </si>
  <si>
    <t xml:space="preserve"> 1990-01-01 09:00</t>
  </si>
  <si>
    <t xml:space="preserve"> 1990-01-02 15:00</t>
  </si>
  <si>
    <t xml:space="preserve"> 1990-01-04 15:00</t>
  </si>
  <si>
    <t xml:space="preserve"> 1990-01-06 09:00</t>
  </si>
  <si>
    <t xml:space="preserve"> 1990-01-06 15:00</t>
  </si>
  <si>
    <t xml:space="preserve"> 1990-01-07 09:00</t>
  </si>
  <si>
    <t xml:space="preserve"> 1990-01-08 15:00</t>
  </si>
  <si>
    <t xml:space="preserve"> 1990-01-10 09:00</t>
  </si>
  <si>
    <t xml:space="preserve"> 1990-01-10 15:00</t>
  </si>
  <si>
    <t xml:space="preserve"> 1990-01-12 09:00</t>
  </si>
  <si>
    <t xml:space="preserve"> 1990-01-13 09:00</t>
  </si>
  <si>
    <t xml:space="preserve"> 1990-01-13 15:00</t>
  </si>
  <si>
    <t xml:space="preserve"> 1990-01-15 15:00</t>
  </si>
  <si>
    <t xml:space="preserve"> 1990-01-16 09:00</t>
  </si>
  <si>
    <t xml:space="preserve"> 1990-01-16 15:00</t>
  </si>
  <si>
    <t xml:space="preserve"> 1990-01-18 09:00</t>
  </si>
  <si>
    <t xml:space="preserve"> 1990-01-18 15:00</t>
  </si>
  <si>
    <t xml:space="preserve"> 1990-01-18 18:00</t>
  </si>
  <si>
    <t xml:space="preserve"> 1990-01-19 09:00</t>
  </si>
  <si>
    <t xml:space="preserve"> 1990-01-19 15:00</t>
  </si>
  <si>
    <t xml:space="preserve"> 1990-01-20 12:00</t>
  </si>
  <si>
    <t xml:space="preserve"> 1990-01-20 15:00</t>
  </si>
  <si>
    <t xml:space="preserve"> 1990-01-21 09:00</t>
  </si>
  <si>
    <t xml:space="preserve"> 1990-01-23 15:00</t>
  </si>
  <si>
    <t xml:space="preserve"> 1990-01-26 09:00</t>
  </si>
  <si>
    <t xml:space="preserve"> 1990-01-28 18:00</t>
  </si>
  <si>
    <t xml:space="preserve"> 1991-01-11 18:00</t>
  </si>
  <si>
    <t xml:space="preserve"> 1991-01-17 12:00</t>
  </si>
  <si>
    <t xml:space="preserve"> 1992-01-18 15:00</t>
  </si>
  <si>
    <t xml:space="preserve"> 1993-01-03 09:00</t>
  </si>
  <si>
    <t xml:space="preserve"> 1993-01-03 12:00</t>
  </si>
  <si>
    <t xml:space="preserve"> 1993-01-04 12:00</t>
  </si>
  <si>
    <t xml:space="preserve"> 1993-01-04 15:00</t>
  </si>
  <si>
    <t xml:space="preserve"> 1993-01-05 09:00</t>
  </si>
  <si>
    <t xml:space="preserve"> 1993-01-05 12:00</t>
  </si>
  <si>
    <t xml:space="preserve"> 1993-01-05 15:00</t>
  </si>
  <si>
    <t xml:space="preserve"> 1993-01-06 09:00</t>
  </si>
  <si>
    <t xml:space="preserve"> 1993-01-06 12:00</t>
  </si>
  <si>
    <t xml:space="preserve"> 1993-01-06 15:00</t>
  </si>
  <si>
    <t xml:space="preserve"> 1993-01-07 09:00</t>
  </si>
  <si>
    <t xml:space="preserve"> 1993-01-07 15:00</t>
  </si>
  <si>
    <t xml:space="preserve"> 1993-01-08 09:00</t>
  </si>
  <si>
    <t xml:space="preserve"> 1993-01-08 12:00</t>
  </si>
  <si>
    <t xml:space="preserve"> 1993-01-08 15:00</t>
  </si>
  <si>
    <t xml:space="preserve"> 1993-01-10 09:00</t>
  </si>
  <si>
    <t xml:space="preserve"> 1993-01-11 12:00</t>
  </si>
  <si>
    <t xml:space="preserve"> 1993-01-11 15:00</t>
  </si>
  <si>
    <t xml:space="preserve"> 1993-01-11 18:00</t>
  </si>
  <si>
    <t xml:space="preserve"> 1993-01-12 09:00</t>
  </si>
  <si>
    <t xml:space="preserve"> 1993-01-12 12:00</t>
  </si>
  <si>
    <t xml:space="preserve"> 1993-01-13 09:00</t>
  </si>
  <si>
    <t xml:space="preserve"> 1993-01-13 12:00</t>
  </si>
  <si>
    <t xml:space="preserve"> 1993-01-13 15:00</t>
  </si>
  <si>
    <t xml:space="preserve"> 1993-01-14 12:00</t>
  </si>
  <si>
    <t xml:space="preserve"> 1993-01-14 15:00</t>
  </si>
  <si>
    <t xml:space="preserve"> 1993-01-15 09:00</t>
  </si>
  <si>
    <t xml:space="preserve"> 1993-01-15 15:00</t>
  </si>
  <si>
    <t xml:space="preserve"> 1993-01-16 09:00</t>
  </si>
  <si>
    <t xml:space="preserve"> 1993-01-17 15:00</t>
  </si>
  <si>
    <t xml:space="preserve"> 1993-01-18 09:00</t>
  </si>
  <si>
    <t xml:space="preserve"> 1993-01-18 12:00</t>
  </si>
  <si>
    <t xml:space="preserve"> 1993-01-18 15:00</t>
  </si>
  <si>
    <t xml:space="preserve"> 1993-01-19 09:00</t>
  </si>
  <si>
    <t xml:space="preserve"> 1993-01-19 12:00</t>
  </si>
  <si>
    <t xml:space="preserve"> 1993-01-21 12:00</t>
  </si>
  <si>
    <t xml:space="preserve"> 1993-01-22 09:00</t>
  </si>
  <si>
    <t xml:space="preserve"> 1993-01-22 12:00</t>
  </si>
  <si>
    <t xml:space="preserve"> 1993-01-22 15:00</t>
  </si>
  <si>
    <t xml:space="preserve"> 1993-01-24 12:00</t>
  </si>
  <si>
    <t xml:space="preserve"> 1993-01-24 15:00</t>
  </si>
  <si>
    <t xml:space="preserve"> 1993-01-24 18:00</t>
  </si>
  <si>
    <t xml:space="preserve"> 1993-01-25 12:00</t>
  </si>
  <si>
    <t xml:space="preserve"> 1993-01-25 15:00</t>
  </si>
  <si>
    <t xml:space="preserve"> 1993-01-25 18:00</t>
  </si>
  <si>
    <t xml:space="preserve"> 1993-01-26 00:00</t>
  </si>
  <si>
    <t xml:space="preserve"> 1993-01-26 06:00</t>
  </si>
  <si>
    <t xml:space="preserve"> 1993-01-27 12:00</t>
  </si>
  <si>
    <t xml:space="preserve"> 1993-01-27 15:00</t>
  </si>
  <si>
    <t xml:space="preserve"> 1993-01-27 18:00</t>
  </si>
  <si>
    <t xml:space="preserve"> 1993-01-31 09:00</t>
  </si>
  <si>
    <t xml:space="preserve"> 1993-01-31 12:00</t>
  </si>
  <si>
    <t xml:space="preserve"> 1994-01-01 15:00</t>
  </si>
  <si>
    <t xml:space="preserve"> 1994-01-06 15:00</t>
  </si>
  <si>
    <t xml:space="preserve"> 1994-01-07 15:00</t>
  </si>
  <si>
    <t xml:space="preserve"> 1994-01-08 15:00</t>
  </si>
  <si>
    <t xml:space="preserve"> 1994-01-10 09:00</t>
  </si>
  <si>
    <t xml:space="preserve"> 1994-01-10 15:00</t>
  </si>
  <si>
    <t xml:space="preserve"> 1994-01-10 18:00</t>
  </si>
  <si>
    <t xml:space="preserve"> 1994-01-13 12:00</t>
  </si>
  <si>
    <t xml:space="preserve"> 1994-01-15 12:00</t>
  </si>
  <si>
    <t xml:space="preserve"> 1994-01-17 12:00</t>
  </si>
  <si>
    <t xml:space="preserve"> 1994-01-19 12:00</t>
  </si>
  <si>
    <t xml:space="preserve"> 1994-01-20 15:00</t>
  </si>
  <si>
    <t xml:space="preserve"> 1994-01-21 09:00</t>
  </si>
  <si>
    <t xml:space="preserve"> 1994-01-21 12:00</t>
  </si>
  <si>
    <t xml:space="preserve"> 1994-01-21 15:00</t>
  </si>
  <si>
    <t xml:space="preserve"> 1994-01-22 12:00</t>
  </si>
  <si>
    <t xml:space="preserve"> 1994-01-23 09:00</t>
  </si>
  <si>
    <t xml:space="preserve"> 1994-01-23 15:00</t>
  </si>
  <si>
    <t xml:space="preserve"> 1994-01-24 09:00</t>
  </si>
  <si>
    <t xml:space="preserve"> 1994-01-24 15:00</t>
  </si>
  <si>
    <t xml:space="preserve"> 1994-01-26 12:00</t>
  </si>
  <si>
    <t xml:space="preserve"> 1994-01-26 18:00</t>
  </si>
  <si>
    <t xml:space="preserve"> 1994-01-28 15:00</t>
  </si>
  <si>
    <t xml:space="preserve"> 1994-01-28 18:00</t>
  </si>
  <si>
    <t xml:space="preserve"> 1994-01-29 12:00</t>
  </si>
  <si>
    <t xml:space="preserve"> 1994-01-29 15:00</t>
  </si>
  <si>
    <t xml:space="preserve"> 1994-01-30 09:00</t>
  </si>
  <si>
    <t xml:space="preserve"> 1994-01-30 12:00</t>
  </si>
  <si>
    <t xml:space="preserve"> 1994-01-30 15:00</t>
  </si>
  <si>
    <t xml:space="preserve"> 1994-01-31 12:00</t>
  </si>
  <si>
    <t xml:space="preserve"> 1994-01-31 15:00</t>
  </si>
  <si>
    <t xml:space="preserve"> 1995-01-03 12:00</t>
  </si>
  <si>
    <t xml:space="preserve"> 1995-01-04 12:00</t>
  </si>
  <si>
    <t xml:space="preserve"> 1995-01-09 12:00</t>
  </si>
  <si>
    <t xml:space="preserve"> 1984-02-05 12:00</t>
  </si>
  <si>
    <t xml:space="preserve"> 1984-02-08 12:00</t>
  </si>
  <si>
    <t xml:space="preserve"> 1984-02-10 12:00</t>
  </si>
  <si>
    <t xml:space="preserve"> 1984-02-11 12:00</t>
  </si>
  <si>
    <t xml:space="preserve"> 1984-02-17 12:00</t>
  </si>
  <si>
    <t xml:space="preserve"> 1984-02-18 12:00</t>
  </si>
  <si>
    <t xml:space="preserve"> 1984-02-20 12:00</t>
  </si>
  <si>
    <t xml:space="preserve"> 1984-02-21 12:00</t>
  </si>
  <si>
    <t xml:space="preserve"> 1984-02-25 12:00</t>
  </si>
  <si>
    <t xml:space="preserve"> 1986-02-01 12:00</t>
  </si>
  <si>
    <t xml:space="preserve"> 1986-02-03 12:00</t>
  </si>
  <si>
    <t xml:space="preserve"> 1986-02-04 12:00</t>
  </si>
  <si>
    <t xml:space="preserve"> 1986-02-05 12:00</t>
  </si>
  <si>
    <t xml:space="preserve"> 1986-02-06 12:00</t>
  </si>
  <si>
    <t xml:space="preserve"> 1986-02-08 12:00</t>
  </si>
  <si>
    <t xml:space="preserve"> 1986-02-11 12:00</t>
  </si>
  <si>
    <t xml:space="preserve"> 1986-02-13 12:00</t>
  </si>
  <si>
    <t xml:space="preserve"> 1986-02-14 12:00</t>
  </si>
  <si>
    <t xml:space="preserve"> 1986-02-15 12:00</t>
  </si>
  <si>
    <t xml:space="preserve"> 1986-02-16 12:00</t>
  </si>
  <si>
    <t xml:space="preserve"> 1986-02-18 12:00</t>
  </si>
  <si>
    <t xml:space="preserve"> 1986-02-19 12:00</t>
  </si>
  <si>
    <t xml:space="preserve"> 1986-02-21 12:00</t>
  </si>
  <si>
    <t xml:space="preserve"> 1986-02-22 12:00</t>
  </si>
  <si>
    <t xml:space="preserve"> 1986-02-23 12:00</t>
  </si>
  <si>
    <t xml:space="preserve"> 1986-02-24 12:00</t>
  </si>
  <si>
    <t xml:space="preserve"> 1986-02-25 12:00</t>
  </si>
  <si>
    <t xml:space="preserve"> 1986-02-26 12:00</t>
  </si>
  <si>
    <t xml:space="preserve"> 1986-02-27 12:00</t>
  </si>
  <si>
    <t xml:space="preserve"> 1986-02-28 12:00</t>
  </si>
  <si>
    <t xml:space="preserve"> 1987-02-19 12:00</t>
  </si>
  <si>
    <t xml:space="preserve"> 1987-02-20 12:00</t>
  </si>
  <si>
    <t xml:space="preserve"> 1987-02-24 12:00</t>
  </si>
  <si>
    <t xml:space="preserve"> 1987-02-27 12:00</t>
  </si>
  <si>
    <t xml:space="preserve"> 1988-02-01 12:00</t>
  </si>
  <si>
    <t xml:space="preserve"> 1988-02-02 12:00</t>
  </si>
  <si>
    <t xml:space="preserve"> 1988-02-03 12:00</t>
  </si>
  <si>
    <t xml:space="preserve"> 1988-02-04 12:00</t>
  </si>
  <si>
    <t xml:space="preserve"> 1988-02-06 12:00</t>
  </si>
  <si>
    <t xml:space="preserve"> 1988-02-08 12:00</t>
  </si>
  <si>
    <t xml:space="preserve"> 1988-02-11 06:00</t>
  </si>
  <si>
    <t xml:space="preserve"> 1988-02-12 12:00</t>
  </si>
  <si>
    <t xml:space="preserve"> 1988-02-12 18:00</t>
  </si>
  <si>
    <t xml:space="preserve"> 1988-02-14 18:00</t>
  </si>
  <si>
    <t xml:space="preserve"> 1988-02-20 18:00</t>
  </si>
  <si>
    <t xml:space="preserve"> 1988-02-23 18:00</t>
  </si>
  <si>
    <t xml:space="preserve"> 1988-02-25 12:00</t>
  </si>
  <si>
    <t xml:space="preserve"> 1989-02-16 12:00</t>
  </si>
  <si>
    <t xml:space="preserve"> 1989-02-16 18:00</t>
  </si>
  <si>
    <t xml:space="preserve"> 1989-02-18 12:00</t>
  </si>
  <si>
    <t xml:space="preserve"> 1989-02-19 12:00</t>
  </si>
  <si>
    <t xml:space="preserve"> 1989-02-26 15:00</t>
  </si>
  <si>
    <t xml:space="preserve"> 1989-02-27 09:00</t>
  </si>
  <si>
    <t xml:space="preserve"> 1989-02-27 12:00</t>
  </si>
  <si>
    <t xml:space="preserve"> 1990-02-01 09:00</t>
  </si>
  <si>
    <t xml:space="preserve"> 1990-02-02 09:00</t>
  </si>
  <si>
    <t xml:space="preserve"> 1990-02-04 09:00</t>
  </si>
  <si>
    <t xml:space="preserve"> 1990-02-04 15:00</t>
  </si>
  <si>
    <t xml:space="preserve"> 1990-02-05 09:00</t>
  </si>
  <si>
    <t xml:space="preserve"> 1990-02-06 12:00</t>
  </si>
  <si>
    <t xml:space="preserve"> 1990-02-06 15:00</t>
  </si>
  <si>
    <t xml:space="preserve"> 1990-02-07 09:00</t>
  </si>
  <si>
    <t xml:space="preserve"> 1990-02-07 15:00</t>
  </si>
  <si>
    <t xml:space="preserve"> 1990-02-09 18:00</t>
  </si>
  <si>
    <t xml:space="preserve"> 1990-02-10 09:00</t>
  </si>
  <si>
    <t xml:space="preserve"> 1990-02-11 15:00</t>
  </si>
  <si>
    <t xml:space="preserve"> 1990-02-12 09:00</t>
  </si>
  <si>
    <t xml:space="preserve"> 1990-02-16 18:00</t>
  </si>
  <si>
    <t xml:space="preserve"> 1990-02-17 09:00</t>
  </si>
  <si>
    <t xml:space="preserve"> 1990-02-18 09:00</t>
  </si>
  <si>
    <t xml:space="preserve"> 1990-02-18 15:00</t>
  </si>
  <si>
    <t xml:space="preserve"> 1990-02-22 15:00</t>
  </si>
  <si>
    <t xml:space="preserve"> 1990-02-25 09:00</t>
  </si>
  <si>
    <t xml:space="preserve"> 1990-02-26 12:00</t>
  </si>
  <si>
    <t xml:space="preserve"> 1990-02-27 12:00</t>
  </si>
  <si>
    <t xml:space="preserve"> 1990-02-27 15:00</t>
  </si>
  <si>
    <t xml:space="preserve"> 1990-02-28 09:00</t>
  </si>
  <si>
    <t xml:space="preserve"> 1993-02-01 15:00</t>
  </si>
  <si>
    <t xml:space="preserve"> 1993-02-01 18:00</t>
  </si>
  <si>
    <t xml:space="preserve"> 1993-02-03 12:00</t>
  </si>
  <si>
    <t xml:space="preserve"> 1993-02-03 15:00</t>
  </si>
  <si>
    <t xml:space="preserve"> 1993-02-04 09:00</t>
  </si>
  <si>
    <t xml:space="preserve"> 1993-02-04 15:00</t>
  </si>
  <si>
    <t xml:space="preserve"> 1993-02-06 12:00</t>
  </si>
  <si>
    <t xml:space="preserve"> 1993-02-07 06:00</t>
  </si>
  <si>
    <t xml:space="preserve"> 1993-02-07 09:00</t>
  </si>
  <si>
    <t xml:space="preserve"> 1993-02-07 12:00</t>
  </si>
  <si>
    <t xml:space="preserve"> 1993-02-09 12:00</t>
  </si>
  <si>
    <t xml:space="preserve"> 1993-02-09 15:00</t>
  </si>
  <si>
    <t xml:space="preserve"> 1993-02-10 12:00</t>
  </si>
  <si>
    <t xml:space="preserve"> 1993-02-10 18:00</t>
  </si>
  <si>
    <t xml:space="preserve"> 1993-02-11 12:00</t>
  </si>
  <si>
    <t xml:space="preserve"> 1993-02-12 12:00</t>
  </si>
  <si>
    <t xml:space="preserve"> 1993-02-13 12:00</t>
  </si>
  <si>
    <t xml:space="preserve"> 1993-02-13 15:00</t>
  </si>
  <si>
    <t xml:space="preserve"> 1993-02-14 12:00</t>
  </si>
  <si>
    <t xml:space="preserve"> 1993-02-14 15:00</t>
  </si>
  <si>
    <t xml:space="preserve"> 1993-02-15 09:00</t>
  </si>
  <si>
    <t xml:space="preserve"> 1993-02-15 12:00</t>
  </si>
  <si>
    <t xml:space="preserve"> 1993-02-15 15:00</t>
  </si>
  <si>
    <t xml:space="preserve"> 1993-02-16 12:00</t>
  </si>
  <si>
    <t xml:space="preserve"> 1993-02-17 12:00</t>
  </si>
  <si>
    <t xml:space="preserve"> 1993-02-18 09:00</t>
  </si>
  <si>
    <t xml:space="preserve"> 1993-02-18 12:00</t>
  </si>
  <si>
    <t xml:space="preserve"> 1993-02-20 09:00</t>
  </si>
  <si>
    <t xml:space="preserve"> 1993-02-20 12:00</t>
  </si>
  <si>
    <t xml:space="preserve"> 1993-02-20 15:00</t>
  </si>
  <si>
    <t xml:space="preserve"> 1993-02-22 15:00</t>
  </si>
  <si>
    <t xml:space="preserve"> 1993-02-24 09:00</t>
  </si>
  <si>
    <t xml:space="preserve"> 1993-02-24 12:00</t>
  </si>
  <si>
    <t xml:space="preserve"> 1993-02-24 15:00</t>
  </si>
  <si>
    <t xml:space="preserve"> 1993-02-26 18:00</t>
  </si>
  <si>
    <t xml:space="preserve"> 1993-02-27 09:00</t>
  </si>
  <si>
    <t xml:space="preserve"> 1993-02-27 12:00</t>
  </si>
  <si>
    <t xml:space="preserve"> 1993-02-27 15:00</t>
  </si>
  <si>
    <t xml:space="preserve"> 1993-02-28 09:00</t>
  </si>
  <si>
    <t xml:space="preserve"> 1994-02-01 09:00</t>
  </si>
  <si>
    <t xml:space="preserve"> 1994-02-01 12:00</t>
  </si>
  <si>
    <t xml:space="preserve"> 1994-02-01 15:00</t>
  </si>
  <si>
    <t xml:space="preserve"> 1994-02-02 09:00</t>
  </si>
  <si>
    <t xml:space="preserve"> 1994-02-02 12:00</t>
  </si>
  <si>
    <t xml:space="preserve"> 1994-02-02 15:00</t>
  </si>
  <si>
    <t xml:space="preserve"> 1994-02-03 09:00</t>
  </si>
  <si>
    <t xml:space="preserve"> 1994-02-03 12:00</t>
  </si>
  <si>
    <t xml:space="preserve"> 1994-02-04 12:00</t>
  </si>
  <si>
    <t xml:space="preserve"> 1994-02-05 09:00</t>
  </si>
  <si>
    <t xml:space="preserve"> 1994-02-05 15:00</t>
  </si>
  <si>
    <t xml:space="preserve"> 1994-02-07 09:00</t>
  </si>
  <si>
    <t xml:space="preserve"> 1994-02-07 12:00</t>
  </si>
  <si>
    <t xml:space="preserve"> 1994-02-07 15:00</t>
  </si>
  <si>
    <t xml:space="preserve"> 1994-02-08 12:00</t>
  </si>
  <si>
    <t xml:space="preserve"> 1994-02-08 15:00</t>
  </si>
  <si>
    <t xml:space="preserve"> 1994-02-09 09:00</t>
  </si>
  <si>
    <t xml:space="preserve"> 1994-02-09 12:00</t>
  </si>
  <si>
    <t xml:space="preserve"> 1994-02-09 18:00</t>
  </si>
  <si>
    <t xml:space="preserve"> 1994-02-10 09:00</t>
  </si>
  <si>
    <t xml:space="preserve"> 1994-02-11 09:00</t>
  </si>
  <si>
    <t xml:space="preserve"> 1994-02-11 12:00</t>
  </si>
  <si>
    <t xml:space="preserve"> 1994-02-12 09:00</t>
  </si>
  <si>
    <t xml:space="preserve"> 1994-02-12 12:00</t>
  </si>
  <si>
    <t xml:space="preserve"> 1994-02-12 15:00</t>
  </si>
  <si>
    <t xml:space="preserve"> 1994-02-13 09:00</t>
  </si>
  <si>
    <t xml:space="preserve"> 1994-02-13 12:00</t>
  </si>
  <si>
    <t xml:space="preserve"> 1994-02-13 15:00</t>
  </si>
  <si>
    <t xml:space="preserve"> 1994-02-13 18:00</t>
  </si>
  <si>
    <t xml:space="preserve"> 1994-02-14 15:00</t>
  </si>
  <si>
    <t xml:space="preserve"> 1994-02-16 12:00</t>
  </si>
  <si>
    <t xml:space="preserve"> 1994-02-16 15:00</t>
  </si>
  <si>
    <t xml:space="preserve"> 1994-02-17 12:00</t>
  </si>
  <si>
    <t xml:space="preserve"> 1994-02-17 15:00</t>
  </si>
  <si>
    <t xml:space="preserve"> 1994-02-18 15:00</t>
  </si>
  <si>
    <t xml:space="preserve"> 1994-02-19 09:00</t>
  </si>
  <si>
    <t xml:space="preserve"> 1994-02-19 12:00</t>
  </si>
  <si>
    <t xml:space="preserve"> 1994-02-19 15:00</t>
  </si>
  <si>
    <t xml:space="preserve"> 1994-02-20 09:00</t>
  </si>
  <si>
    <t xml:space="preserve"> 1994-02-20 12:00</t>
  </si>
  <si>
    <t xml:space="preserve"> 1994-02-20 18:00</t>
  </si>
  <si>
    <t xml:space="preserve"> 1994-02-21 15:00</t>
  </si>
  <si>
    <t xml:space="preserve"> 1994-02-21 18:00</t>
  </si>
  <si>
    <t xml:space="preserve"> 1994-02-22 06:00</t>
  </si>
  <si>
    <t xml:space="preserve"> 1994-02-22 12:00</t>
  </si>
  <si>
    <t xml:space="preserve"> 1994-02-22 18:00</t>
  </si>
  <si>
    <t xml:space="preserve"> 1994-02-23 09:00</t>
  </si>
  <si>
    <t xml:space="preserve"> 1994-02-24 12:00</t>
  </si>
  <si>
    <t xml:space="preserve"> 1994-02-24 15:00</t>
  </si>
  <si>
    <t xml:space="preserve"> 1994-02-24 18:00</t>
  </si>
  <si>
    <t xml:space="preserve"> 1994-02-25 12:00</t>
  </si>
  <si>
    <t xml:space="preserve"> 1994-02-25 15:00</t>
  </si>
  <si>
    <t xml:space="preserve"> 1994-02-26 15:00</t>
  </si>
  <si>
    <t xml:space="preserve"> 1994-02-27 15:00</t>
  </si>
  <si>
    <t xml:space="preserve"> 1994-02-28 12:00</t>
  </si>
  <si>
    <t xml:space="preserve"> 1995-02-11 18:00</t>
  </si>
  <si>
    <t xml:space="preserve"> 1995-02-13 12:00</t>
  </si>
  <si>
    <t xml:space="preserve"> 1985-03-05 18:00</t>
  </si>
  <si>
    <t xml:space="preserve"> 1985-03-12 12:00</t>
  </si>
  <si>
    <t xml:space="preserve"> 1985-03-14 12:00</t>
  </si>
  <si>
    <t xml:space="preserve"> 1986-03-01 12:00</t>
  </si>
  <si>
    <t xml:space="preserve"> 1986-03-02 12:00</t>
  </si>
  <si>
    <t xml:space="preserve"> 1986-03-03 12:00</t>
  </si>
  <si>
    <t xml:space="preserve"> 1986-03-06 12:00</t>
  </si>
  <si>
    <t xml:space="preserve"> 1986-03-07 12:00</t>
  </si>
  <si>
    <t xml:space="preserve"> 1986-03-08 12:00</t>
  </si>
  <si>
    <t xml:space="preserve"> 1986-03-10 12:00</t>
  </si>
  <si>
    <t xml:space="preserve"> 1986-03-14 12:00</t>
  </si>
  <si>
    <t xml:space="preserve"> 1986-03-15 18:00</t>
  </si>
  <si>
    <t xml:space="preserve"> 1986-03-16 12:00</t>
  </si>
  <si>
    <t xml:space="preserve"> 1986-03-17 18:00</t>
  </si>
  <si>
    <t xml:space="preserve"> 1986-03-19 12:00</t>
  </si>
  <si>
    <t xml:space="preserve"> 1986-03-20 12:00</t>
  </si>
  <si>
    <t xml:space="preserve"> 1986-03-22 12:00</t>
  </si>
  <si>
    <t xml:space="preserve"> 1986-03-24 12:00</t>
  </si>
  <si>
    <t xml:space="preserve"> 1986-03-27 12:00</t>
  </si>
  <si>
    <t xml:space="preserve"> 1986-03-28 12:00</t>
  </si>
  <si>
    <t xml:space="preserve"> 1986-03-31 12:00</t>
  </si>
  <si>
    <t xml:space="preserve"> 1987-03-01 12:00</t>
  </si>
  <si>
    <t xml:space="preserve"> 1987-03-02 12:00</t>
  </si>
  <si>
    <t xml:space="preserve"> 1987-03-03 12:00</t>
  </si>
  <si>
    <t xml:space="preserve"> 1987-03-04 12:00</t>
  </si>
  <si>
    <t xml:space="preserve"> 1987-03-05 12:00</t>
  </si>
  <si>
    <t xml:space="preserve"> 1987-03-06 12:00</t>
  </si>
  <si>
    <t xml:space="preserve"> 1987-03-07 12:00</t>
  </si>
  <si>
    <t xml:space="preserve"> 1987-03-12 12:00</t>
  </si>
  <si>
    <t xml:space="preserve"> 1987-03-13 12:00</t>
  </si>
  <si>
    <t xml:space="preserve"> 1987-03-13 18:00</t>
  </si>
  <si>
    <t xml:space="preserve"> 1987-03-14 12:00</t>
  </si>
  <si>
    <t xml:space="preserve"> 1987-03-15 12:00</t>
  </si>
  <si>
    <t xml:space="preserve"> 1987-03-17 12:00</t>
  </si>
  <si>
    <t xml:space="preserve"> 1987-03-19 12:00</t>
  </si>
  <si>
    <t xml:space="preserve"> 1987-03-20 12:00</t>
  </si>
  <si>
    <t xml:space="preserve"> 1987-03-21 12:00</t>
  </si>
  <si>
    <t xml:space="preserve"> 1987-03-23 12:00</t>
  </si>
  <si>
    <t xml:space="preserve"> 1987-03-23 18:00</t>
  </si>
  <si>
    <t xml:space="preserve"> 1987-03-24 12:00</t>
  </si>
  <si>
    <t xml:space="preserve"> 1987-03-28 12:00</t>
  </si>
  <si>
    <t xml:space="preserve"> 1987-03-29 12:00</t>
  </si>
  <si>
    <t xml:space="preserve"> 1987-03-30 12:00</t>
  </si>
  <si>
    <t xml:space="preserve"> 1988-03-04 18:00</t>
  </si>
  <si>
    <t xml:space="preserve"> 1988-03-05 12:00</t>
  </si>
  <si>
    <t xml:space="preserve"> 1988-03-06 12:00</t>
  </si>
  <si>
    <t xml:space="preserve"> 1988-03-07 12:00</t>
  </si>
  <si>
    <t xml:space="preserve"> 1988-03-08 12:00</t>
  </si>
  <si>
    <t xml:space="preserve"> 1988-03-09 12:00</t>
  </si>
  <si>
    <t xml:space="preserve"> 1988-03-10 12:00</t>
  </si>
  <si>
    <t xml:space="preserve"> 1988-03-15 06:00</t>
  </si>
  <si>
    <t xml:space="preserve"> 1988-03-15 12:00</t>
  </si>
  <si>
    <t xml:space="preserve"> 1988-03-16 12:00</t>
  </si>
  <si>
    <t xml:space="preserve"> 1988-03-17 12:00</t>
  </si>
  <si>
    <t xml:space="preserve"> 1988-03-17 18:00</t>
  </si>
  <si>
    <t xml:space="preserve"> 1988-03-19 12:00</t>
  </si>
  <si>
    <t xml:space="preserve"> 1988-03-21 12:00</t>
  </si>
  <si>
    <t xml:space="preserve"> 1988-03-21 18:00</t>
  </si>
  <si>
    <t xml:space="preserve"> 1988-03-22 12:00</t>
  </si>
  <si>
    <t xml:space="preserve"> 1988-03-25 12:00</t>
  </si>
  <si>
    <t xml:space="preserve"> 1988-03-27 12:00</t>
  </si>
  <si>
    <t xml:space="preserve"> 1988-03-27 18:00</t>
  </si>
  <si>
    <t xml:space="preserve"> 1988-03-28 12:00</t>
  </si>
  <si>
    <t xml:space="preserve"> 1988-03-29 12:00</t>
  </si>
  <si>
    <t xml:space="preserve"> 1989-03-02 09:00</t>
  </si>
  <si>
    <t xml:space="preserve"> 1989-03-02 18:00</t>
  </si>
  <si>
    <t xml:space="preserve"> 1989-03-05 12:00</t>
  </si>
  <si>
    <t xml:space="preserve"> 1989-03-06 18:00</t>
  </si>
  <si>
    <t xml:space="preserve"> 1989-03-09 12:00</t>
  </si>
  <si>
    <t xml:space="preserve"> 1989-03-09 18:00</t>
  </si>
  <si>
    <t xml:space="preserve"> 1989-03-10 15:00</t>
  </si>
  <si>
    <t xml:space="preserve"> 1989-03-11 09:00</t>
  </si>
  <si>
    <t xml:space="preserve"> 1989-03-12 12:00</t>
  </si>
  <si>
    <t xml:space="preserve"> 1989-03-12 18:00</t>
  </si>
  <si>
    <t xml:space="preserve"> 1989-03-13 18:00</t>
  </si>
  <si>
    <t xml:space="preserve"> 1989-03-14 12:00</t>
  </si>
  <si>
    <t xml:space="preserve"> 1989-03-14 15:00</t>
  </si>
  <si>
    <t xml:space="preserve"> 1989-03-14 18:00</t>
  </si>
  <si>
    <t xml:space="preserve"> 1989-03-15 18:00</t>
  </si>
  <si>
    <t xml:space="preserve"> 1989-03-16 15:00</t>
  </si>
  <si>
    <t xml:space="preserve"> 1989-03-18 12:00</t>
  </si>
  <si>
    <t xml:space="preserve"> 1989-03-19 12:00</t>
  </si>
  <si>
    <t xml:space="preserve"> 1989-03-21 18:00</t>
  </si>
  <si>
    <t xml:space="preserve"> 1989-03-23 06:00</t>
  </si>
  <si>
    <t xml:space="preserve"> 1989-03-23 12:00</t>
  </si>
  <si>
    <t xml:space="preserve"> 1989-03-24 12:00</t>
  </si>
  <si>
    <t xml:space="preserve"> 1989-03-27 12:00</t>
  </si>
  <si>
    <t xml:space="preserve"> 1989-03-28 12:00</t>
  </si>
  <si>
    <t xml:space="preserve"> 1989-03-29 12:00</t>
  </si>
  <si>
    <t xml:space="preserve"> 1989-03-29 15:00</t>
  </si>
  <si>
    <t xml:space="preserve"> 1989-03-31 12:00</t>
  </si>
  <si>
    <t xml:space="preserve"> 1990-03-01 15:00</t>
  </si>
  <si>
    <t xml:space="preserve"> 1990-03-02 09:00</t>
  </si>
  <si>
    <t xml:space="preserve"> 1990-03-03 12:00</t>
  </si>
  <si>
    <t xml:space="preserve"> 1990-03-04 09:00</t>
  </si>
  <si>
    <t xml:space="preserve"> 1990-03-05 09:00</t>
  </si>
  <si>
    <t xml:space="preserve"> 1990-03-05 15:00</t>
  </si>
  <si>
    <t xml:space="preserve"> 1990-03-05 18:00</t>
  </si>
  <si>
    <t xml:space="preserve"> 1990-03-06 15:00</t>
  </si>
  <si>
    <t xml:space="preserve"> 1990-03-07 15:00</t>
  </si>
  <si>
    <t xml:space="preserve"> 1990-03-08 09:00</t>
  </si>
  <si>
    <t xml:space="preserve"> 1990-03-09 09:00</t>
  </si>
  <si>
    <t xml:space="preserve"> 1990-03-09 15:00</t>
  </si>
  <si>
    <t xml:space="preserve"> 1990-03-10 09:00</t>
  </si>
  <si>
    <t xml:space="preserve"> 1990-03-11 15:00</t>
  </si>
  <si>
    <t xml:space="preserve"> 1990-03-11 18:00</t>
  </si>
  <si>
    <t xml:space="preserve"> 1990-03-12 09:00</t>
  </si>
  <si>
    <t xml:space="preserve"> 1990-03-12 15:00</t>
  </si>
  <si>
    <t xml:space="preserve"> 1990-03-13 09:00</t>
  </si>
  <si>
    <t xml:space="preserve"> 1990-03-15 12:00</t>
  </si>
  <si>
    <t xml:space="preserve"> 1990-03-16 12:00</t>
  </si>
  <si>
    <t xml:space="preserve"> 1990-03-16 15:00</t>
  </si>
  <si>
    <t xml:space="preserve"> 1990-03-18 09:00</t>
  </si>
  <si>
    <t xml:space="preserve"> 1990-03-18 12:00</t>
  </si>
  <si>
    <t xml:space="preserve"> 1990-03-18 15:00</t>
  </si>
  <si>
    <t xml:space="preserve"> 1990-03-19 09:00</t>
  </si>
  <si>
    <t xml:space="preserve"> 1990-03-19 12:00</t>
  </si>
  <si>
    <t xml:space="preserve"> 1990-03-19 15:00</t>
  </si>
  <si>
    <t xml:space="preserve"> 1990-03-21 09:00</t>
  </si>
  <si>
    <t xml:space="preserve"> 1990-03-21 15:00</t>
  </si>
  <si>
    <t xml:space="preserve"> 1990-03-21 18:00</t>
  </si>
  <si>
    <t xml:space="preserve"> 1990-03-22 09:00</t>
  </si>
  <si>
    <t xml:space="preserve"> 1990-03-23 12:00</t>
  </si>
  <si>
    <t xml:space="preserve"> 1990-03-23 15:00</t>
  </si>
  <si>
    <t xml:space="preserve"> 1990-03-23 18:00</t>
  </si>
  <si>
    <t xml:space="preserve"> 1990-03-24 09:00</t>
  </si>
  <si>
    <t xml:space="preserve"> 1990-03-24 12:00</t>
  </si>
  <si>
    <t xml:space="preserve"> 1990-03-24 15:00</t>
  </si>
  <si>
    <t xml:space="preserve"> 1990-03-26 09:00</t>
  </si>
  <si>
    <t xml:space="preserve"> 1990-03-26 12:00</t>
  </si>
  <si>
    <t xml:space="preserve"> 1990-03-26 15:00</t>
  </si>
  <si>
    <t xml:space="preserve"> 1990-03-27 09:00</t>
  </si>
  <si>
    <t xml:space="preserve"> 1990-03-27 12:00</t>
  </si>
  <si>
    <t xml:space="preserve"> 1990-03-27 15:00</t>
  </si>
  <si>
    <t xml:space="preserve"> 1990-03-28 09:00</t>
  </si>
  <si>
    <t xml:space="preserve"> 1990-03-28 15:00</t>
  </si>
  <si>
    <t xml:space="preserve"> 1990-03-29 15:00</t>
  </si>
  <si>
    <t xml:space="preserve"> 1990-03-30 15:00</t>
  </si>
  <si>
    <t xml:space="preserve"> 1990-03-31 18:00</t>
  </si>
  <si>
    <t xml:space="preserve"> 1991-03-11 18:00</t>
  </si>
  <si>
    <t xml:space="preserve"> 1992-03-26 18:00</t>
  </si>
  <si>
    <t xml:space="preserve"> 1993-03-01 12:00</t>
  </si>
  <si>
    <t xml:space="preserve"> 1993-03-02 09:00</t>
  </si>
  <si>
    <t xml:space="preserve"> 1993-03-07 12:00</t>
  </si>
  <si>
    <t xml:space="preserve"> 1993-03-08 12:00</t>
  </si>
  <si>
    <t xml:space="preserve"> 1993-03-08 15:00</t>
  </si>
  <si>
    <t xml:space="preserve"> 1993-03-09 12:00</t>
  </si>
  <si>
    <t xml:space="preserve"> 1993-03-09 15:00</t>
  </si>
  <si>
    <t xml:space="preserve"> 1993-03-11 09:00</t>
  </si>
  <si>
    <t xml:space="preserve"> 1993-03-11 15:00</t>
  </si>
  <si>
    <t xml:space="preserve"> 1993-03-12 15:00</t>
  </si>
  <si>
    <t xml:space="preserve"> 1993-03-13 09:00</t>
  </si>
  <si>
    <t xml:space="preserve"> 1993-03-13 12:00</t>
  </si>
  <si>
    <t xml:space="preserve"> 1993-03-13 15:00</t>
  </si>
  <si>
    <t xml:space="preserve"> 1993-03-14 09:00</t>
  </si>
  <si>
    <t xml:space="preserve"> 1993-03-14 12:00</t>
  </si>
  <si>
    <t xml:space="preserve"> 1993-03-14 15:00</t>
  </si>
  <si>
    <t xml:space="preserve"> 1993-03-15 09:00</t>
  </si>
  <si>
    <t xml:space="preserve"> 1993-03-15 15:00</t>
  </si>
  <si>
    <t xml:space="preserve"> 1993-03-16 12:00</t>
  </si>
  <si>
    <t xml:space="preserve"> 1993-03-17 09:00</t>
  </si>
  <si>
    <t xml:space="preserve"> 1993-03-18 09:00</t>
  </si>
  <si>
    <t xml:space="preserve"> 1993-03-21 12:00</t>
  </si>
  <si>
    <t xml:space="preserve"> 1993-03-22 09:00</t>
  </si>
  <si>
    <t xml:space="preserve"> 1993-03-22 12:00</t>
  </si>
  <si>
    <t xml:space="preserve"> 1993-03-23 12:00</t>
  </si>
  <si>
    <t xml:space="preserve"> 1993-03-24 15:00</t>
  </si>
  <si>
    <t xml:space="preserve"> 1993-03-25 12:00</t>
  </si>
  <si>
    <t xml:space="preserve"> 1993-03-25 15:00</t>
  </si>
  <si>
    <t xml:space="preserve"> 1993-03-25 18:00</t>
  </si>
  <si>
    <t xml:space="preserve"> 1993-03-26 09:00</t>
  </si>
  <si>
    <t xml:space="preserve"> 1993-03-26 12:00</t>
  </si>
  <si>
    <t xml:space="preserve"> 1993-03-29 09:00</t>
  </si>
  <si>
    <t xml:space="preserve"> 1993-03-30 09:00</t>
  </si>
  <si>
    <t xml:space="preserve"> 1993-03-30 12:00</t>
  </si>
  <si>
    <t xml:space="preserve"> 1993-03-30 15:00</t>
  </si>
  <si>
    <t xml:space="preserve"> 1993-03-30 18:00</t>
  </si>
  <si>
    <t xml:space="preserve"> 1993-03-31 09:00</t>
  </si>
  <si>
    <t xml:space="preserve"> 1993-03-31 12:00</t>
  </si>
  <si>
    <t xml:space="preserve"> 1994-03-01 12:00</t>
  </si>
  <si>
    <t xml:space="preserve"> 1994-03-03 15:00</t>
  </si>
  <si>
    <t xml:space="preserve"> 1994-03-04 09:00</t>
  </si>
  <si>
    <t xml:space="preserve"> 1994-03-04 18:00</t>
  </si>
  <si>
    <t xml:space="preserve"> 1994-03-06 09:00</t>
  </si>
  <si>
    <t xml:space="preserve"> 1994-03-06 12:00</t>
  </si>
  <si>
    <t xml:space="preserve"> 1994-03-06 15:00</t>
  </si>
  <si>
    <t xml:space="preserve"> 1994-03-07 12:00</t>
  </si>
  <si>
    <t xml:space="preserve"> 1994-03-07 18:00</t>
  </si>
  <si>
    <t xml:space="preserve"> 1994-03-08 12:00</t>
  </si>
  <si>
    <t xml:space="preserve"> 1994-03-09 09:00</t>
  </si>
  <si>
    <t xml:space="preserve"> 1994-03-09 12:00</t>
  </si>
  <si>
    <t xml:space="preserve"> 1994-03-10 09:00</t>
  </si>
  <si>
    <t xml:space="preserve"> 1994-03-10 15:00</t>
  </si>
  <si>
    <t xml:space="preserve"> 1994-03-10 18:00</t>
  </si>
  <si>
    <t xml:space="preserve"> 1994-03-11 15:00</t>
  </si>
  <si>
    <t xml:space="preserve"> 1994-03-12 12:00</t>
  </si>
  <si>
    <t xml:space="preserve"> 1994-03-12 18:00</t>
  </si>
  <si>
    <t xml:space="preserve"> 1994-03-13 09:00</t>
  </si>
  <si>
    <t xml:space="preserve"> 1994-03-13 15:00</t>
  </si>
  <si>
    <t xml:space="preserve"> 1994-03-14 12:00</t>
  </si>
  <si>
    <t xml:space="preserve"> 1994-03-14 15:00</t>
  </si>
  <si>
    <t xml:space="preserve"> 1994-03-18 12:00</t>
  </si>
  <si>
    <t xml:space="preserve"> 1994-03-18 15:00</t>
  </si>
  <si>
    <t xml:space="preserve"> 1994-03-19 12:00</t>
  </si>
  <si>
    <t xml:space="preserve"> 1994-03-19 18:00</t>
  </si>
  <si>
    <t xml:space="preserve"> 1994-03-20 09:00</t>
  </si>
  <si>
    <t xml:space="preserve"> 1994-03-20 12:00</t>
  </si>
  <si>
    <t xml:space="preserve"> 1994-03-20 15:00</t>
  </si>
  <si>
    <t xml:space="preserve"> 1994-03-20 18:00</t>
  </si>
  <si>
    <t xml:space="preserve"> 1994-03-21 15:00</t>
  </si>
  <si>
    <t xml:space="preserve"> 1994-03-22 09:00</t>
  </si>
  <si>
    <t xml:space="preserve"> 1994-03-22 15:00</t>
  </si>
  <si>
    <t xml:space="preserve"> 1994-03-26 12:00</t>
  </si>
  <si>
    <t xml:space="preserve"> 1994-03-26 15:00</t>
  </si>
  <si>
    <t xml:space="preserve"> 1994-03-27 15:00</t>
  </si>
  <si>
    <t xml:space="preserve"> 1994-03-27 18:00</t>
  </si>
  <si>
    <t xml:space="preserve"> 1994-03-28 12:00</t>
  </si>
  <si>
    <t xml:space="preserve"> 1994-03-28 15:00</t>
  </si>
  <si>
    <t xml:space="preserve"> 1994-03-29 09:00</t>
  </si>
  <si>
    <t xml:space="preserve"> 1994-03-29 15:00</t>
  </si>
  <si>
    <t xml:space="preserve"> 1994-03-30 12:00</t>
  </si>
  <si>
    <t xml:space="preserve"> 1994-03-30 18:00</t>
  </si>
  <si>
    <t xml:space="preserve"> 1994-03-31 15:00</t>
  </si>
  <si>
    <t xml:space="preserve"> 1996-03-16 06:00</t>
  </si>
  <si>
    <t xml:space="preserve"> 1984-04-14 12:00</t>
  </si>
  <si>
    <t xml:space="preserve"> 1984-04-20 12:00</t>
  </si>
  <si>
    <t xml:space="preserve"> 1984-04-22 12:00</t>
  </si>
  <si>
    <t xml:space="preserve"> 1984-04-24 12:00</t>
  </si>
  <si>
    <t xml:space="preserve"> 1984-04-25 12:00</t>
  </si>
  <si>
    <t xml:space="preserve"> 1984-04-26 12:00</t>
  </si>
  <si>
    <t xml:space="preserve"> 1984-04-29 12:00</t>
  </si>
  <si>
    <t xml:space="preserve"> 1986-04-01 18:00</t>
  </si>
  <si>
    <t xml:space="preserve"> 1986-04-02 12:00</t>
  </si>
  <si>
    <t xml:space="preserve"> 1986-04-10 12:00</t>
  </si>
  <si>
    <t xml:space="preserve"> 1986-04-10 18:00</t>
  </si>
  <si>
    <t xml:space="preserve"> 1986-04-11 12:00</t>
  </si>
  <si>
    <t xml:space="preserve"> 1986-04-15 12:00</t>
  </si>
  <si>
    <t xml:space="preserve"> 1986-04-16 12:00</t>
  </si>
  <si>
    <t xml:space="preserve"> 1986-04-20 12:00</t>
  </si>
  <si>
    <t xml:space="preserve"> 1986-04-21 12:00</t>
  </si>
  <si>
    <t xml:space="preserve"> 1986-04-22 12:00</t>
  </si>
  <si>
    <t xml:space="preserve"> 1986-04-28 18:00</t>
  </si>
  <si>
    <t xml:space="preserve"> 1986-04-30 12:00</t>
  </si>
  <si>
    <t xml:space="preserve"> 1987-04-03 18:00</t>
  </si>
  <si>
    <t xml:space="preserve"> 1987-04-06 12:00</t>
  </si>
  <si>
    <t xml:space="preserve"> 1987-04-10 12:00</t>
  </si>
  <si>
    <t xml:space="preserve"> 1987-04-13 12:00</t>
  </si>
  <si>
    <t xml:space="preserve"> 1987-04-16 12:00</t>
  </si>
  <si>
    <t xml:space="preserve"> 1987-04-20 12:00</t>
  </si>
  <si>
    <t xml:space="preserve"> 1987-04-25 12:00</t>
  </si>
  <si>
    <t xml:space="preserve"> 1987-04-28 12:00</t>
  </si>
  <si>
    <t xml:space="preserve"> 1987-04-29 12:00</t>
  </si>
  <si>
    <t xml:space="preserve"> 1987-04-30 12:00</t>
  </si>
  <si>
    <t xml:space="preserve"> 1988-04-06 12:00</t>
  </si>
  <si>
    <t xml:space="preserve"> 1988-04-09 12:00</t>
  </si>
  <si>
    <t xml:space="preserve"> 1988-04-09 18:00</t>
  </si>
  <si>
    <t xml:space="preserve"> 1988-04-12 12:00</t>
  </si>
  <si>
    <t xml:space="preserve"> 1988-04-14 12:00</t>
  </si>
  <si>
    <t xml:space="preserve"> 1988-04-15 12:00</t>
  </si>
  <si>
    <t xml:space="preserve"> 1988-04-17 06:00</t>
  </si>
  <si>
    <t xml:space="preserve"> 1989-04-01 12:00</t>
  </si>
  <si>
    <t xml:space="preserve"> 1989-04-03 12:00</t>
  </si>
  <si>
    <t xml:space="preserve"> 1989-04-03 18:00</t>
  </si>
  <si>
    <t xml:space="preserve"> 1989-04-04 12:00</t>
  </si>
  <si>
    <t xml:space="preserve"> 1989-04-10 12:00</t>
  </si>
  <si>
    <t xml:space="preserve"> 1989-04-11 12:00</t>
  </si>
  <si>
    <t xml:space="preserve"> 1989-04-13 12:00</t>
  </si>
  <si>
    <t xml:space="preserve"> 1989-04-14 09:00</t>
  </si>
  <si>
    <t xml:space="preserve"> 1989-04-14 12:00</t>
  </si>
  <si>
    <t xml:space="preserve"> 1989-04-15 12:00</t>
  </si>
  <si>
    <t xml:space="preserve"> 1989-04-18 12:00</t>
  </si>
  <si>
    <t xml:space="preserve"> 1989-04-19 12:00</t>
  </si>
  <si>
    <t xml:space="preserve"> 1989-04-21 12:00</t>
  </si>
  <si>
    <t xml:space="preserve"> 1989-04-22 12:00</t>
  </si>
  <si>
    <t xml:space="preserve"> 1989-04-24 12:00</t>
  </si>
  <si>
    <t xml:space="preserve"> 1989-04-25 12:00</t>
  </si>
  <si>
    <t xml:space="preserve"> 1989-04-26 09:00</t>
  </si>
  <si>
    <t xml:space="preserve"> 1989-04-26 12:00</t>
  </si>
  <si>
    <t xml:space="preserve"> 1989-04-27 12:00</t>
  </si>
  <si>
    <t xml:space="preserve"> 1989-04-28 12:00</t>
  </si>
  <si>
    <t xml:space="preserve"> 1989-04-28 18:00</t>
  </si>
  <si>
    <t xml:space="preserve"> 1989-04-29 12:00</t>
  </si>
  <si>
    <t xml:space="preserve"> 1990-04-04 15:00</t>
  </si>
  <si>
    <t xml:space="preserve"> 1990-04-07 09:00</t>
  </si>
  <si>
    <t xml:space="preserve"> 1990-04-08 12:00</t>
  </si>
  <si>
    <t xml:space="preserve"> 1990-04-09 09:00</t>
  </si>
  <si>
    <t xml:space="preserve"> 1990-04-12 12:00</t>
  </si>
  <si>
    <t xml:space="preserve"> 1990-04-12 15:00</t>
  </si>
  <si>
    <t xml:space="preserve"> 1990-04-13 09:00</t>
  </si>
  <si>
    <t xml:space="preserve"> 1990-04-14 06:00</t>
  </si>
  <si>
    <t xml:space="preserve"> 1990-04-14 09:00</t>
  </si>
  <si>
    <t xml:space="preserve"> 1991-04-03 12:00</t>
  </si>
  <si>
    <t xml:space="preserve"> 1992-04-05 18:00</t>
  </si>
  <si>
    <t xml:space="preserve"> 1992-04-19 18:00</t>
  </si>
  <si>
    <t xml:space="preserve"> 1993-04-01 15:00</t>
  </si>
  <si>
    <t xml:space="preserve"> 1993-04-02 09:00</t>
  </si>
  <si>
    <t xml:space="preserve"> 1993-04-02 12:00</t>
  </si>
  <si>
    <t xml:space="preserve"> 1993-04-03 12:00</t>
  </si>
  <si>
    <t xml:space="preserve"> 1993-04-03 15:00</t>
  </si>
  <si>
    <t xml:space="preserve"> 1993-04-05 09:00</t>
  </si>
  <si>
    <t xml:space="preserve"> 1993-04-05 12:00</t>
  </si>
  <si>
    <t xml:space="preserve"> 1993-04-05 15:00</t>
  </si>
  <si>
    <t xml:space="preserve"> 1993-04-07 09:00</t>
  </si>
  <si>
    <t xml:space="preserve"> 1993-04-08 12:00</t>
  </si>
  <si>
    <t xml:space="preserve"> 1993-04-12 12:00</t>
  </si>
  <si>
    <t xml:space="preserve"> 1993-04-26 12:00</t>
  </si>
  <si>
    <t xml:space="preserve"> 1993-04-28 09:00</t>
  </si>
  <si>
    <t xml:space="preserve"> 1993-04-28 12:00</t>
  </si>
  <si>
    <t xml:space="preserve"> 1993-04-30 09:00</t>
  </si>
  <si>
    <t xml:space="preserve"> 1994-04-02 12:00</t>
  </si>
  <si>
    <t xml:space="preserve"> 1994-04-03 18:00</t>
  </si>
  <si>
    <t xml:space="preserve"> 1994-04-04 09:00</t>
  </si>
  <si>
    <t xml:space="preserve"> 1994-04-04 12:00</t>
  </si>
  <si>
    <t xml:space="preserve"> 1994-04-05 09:00</t>
  </si>
  <si>
    <t xml:space="preserve"> 1994-04-05 12:00</t>
  </si>
  <si>
    <t xml:space="preserve"> 1994-04-08 09:00</t>
  </si>
  <si>
    <t xml:space="preserve"> 1994-04-08 15:00</t>
  </si>
  <si>
    <t xml:space="preserve"> 1994-04-09 09:00</t>
  </si>
  <si>
    <t xml:space="preserve"> 1994-04-09 12:00</t>
  </si>
  <si>
    <t xml:space="preserve"> 1994-04-13 09:00</t>
  </si>
  <si>
    <t xml:space="preserve"> 1994-04-13 12:00</t>
  </si>
  <si>
    <t xml:space="preserve"> 1994-04-15 09:00</t>
  </si>
  <si>
    <t xml:space="preserve"> 1994-04-15 12:00</t>
  </si>
  <si>
    <t xml:space="preserve"> 1994-04-15 18:00</t>
  </si>
  <si>
    <t xml:space="preserve"> 1994-04-16 09:00</t>
  </si>
  <si>
    <t xml:space="preserve"> 1994-04-16 12:00</t>
  </si>
  <si>
    <t xml:space="preserve"> 1994-04-18 09:00</t>
  </si>
  <si>
    <t xml:space="preserve"> 1994-04-19 06:00</t>
  </si>
  <si>
    <t xml:space="preserve"> 1994-04-19 09:00</t>
  </si>
  <si>
    <t xml:space="preserve"> 1994-04-21 09:00</t>
  </si>
  <si>
    <t xml:space="preserve"> 1994-04-22 12:00</t>
  </si>
  <si>
    <t xml:space="preserve"> 1994-04-23 06:00</t>
  </si>
  <si>
    <t xml:space="preserve"> 1994-04-23 09:00</t>
  </si>
  <si>
    <t xml:space="preserve"> 1994-04-25 09:00</t>
  </si>
  <si>
    <t xml:space="preserve"> 1994-04-25 12:00</t>
  </si>
  <si>
    <t xml:space="preserve"> 1994-04-27 12:00</t>
  </si>
  <si>
    <t xml:space="preserve"> 1994-04-28 09:00</t>
  </si>
  <si>
    <t xml:space="preserve"> 1994-04-29 09:00</t>
  </si>
  <si>
    <t xml:space="preserve"> 1994-04-29 12:00</t>
  </si>
  <si>
    <t xml:space="preserve"> 1995-04-27 12:00</t>
  </si>
  <si>
    <t xml:space="preserve"> 1984-05-07 12:00</t>
  </si>
  <si>
    <t xml:space="preserve"> 1984-05-10 18:00</t>
  </si>
  <si>
    <t xml:space="preserve"> 1984-05-19 12:00</t>
  </si>
  <si>
    <t xml:space="preserve"> 1984-05-20 12:00</t>
  </si>
  <si>
    <t xml:space="preserve"> 1985-05-03 12:00</t>
  </si>
  <si>
    <t xml:space="preserve"> 1985-05-04 12:00</t>
  </si>
  <si>
    <t xml:space="preserve"> 1985-05-07 12:00</t>
  </si>
  <si>
    <t xml:space="preserve"> 1985-05-09 12:00</t>
  </si>
  <si>
    <t xml:space="preserve"> 1986-05-01 12:00</t>
  </si>
  <si>
    <t xml:space="preserve"> 1986-05-14 12:00</t>
  </si>
  <si>
    <t xml:space="preserve"> 1986-05-15 12:00</t>
  </si>
  <si>
    <t xml:space="preserve"> 1986-05-19 12:00</t>
  </si>
  <si>
    <t xml:space="preserve"> 1986-05-22 12:00</t>
  </si>
  <si>
    <t xml:space="preserve"> 1986-05-23 12:00</t>
  </si>
  <si>
    <t xml:space="preserve"> 1986-05-24 12:00</t>
  </si>
  <si>
    <t xml:space="preserve"> 1986-05-25 12:00</t>
  </si>
  <si>
    <t xml:space="preserve"> 1986-05-26 18:00</t>
  </si>
  <si>
    <t xml:space="preserve"> 1986-05-27 12:00</t>
  </si>
  <si>
    <t xml:space="preserve"> 1986-05-29 12:00</t>
  </si>
  <si>
    <t xml:space="preserve"> 1986-05-31 12:00</t>
  </si>
  <si>
    <t xml:space="preserve"> 1987-05-02 12:00</t>
  </si>
  <si>
    <t xml:space="preserve"> 1987-05-05 12:00</t>
  </si>
  <si>
    <t xml:space="preserve"> 1987-05-09 12:00</t>
  </si>
  <si>
    <t xml:space="preserve"> 1987-05-09 18:00</t>
  </si>
  <si>
    <t xml:space="preserve"> 1987-05-10 12:00</t>
  </si>
  <si>
    <t xml:space="preserve"> 1987-05-10 18:00</t>
  </si>
  <si>
    <t xml:space="preserve"> 1987-05-11 12:00</t>
  </si>
  <si>
    <t xml:space="preserve"> 1987-05-12 12:00</t>
  </si>
  <si>
    <t xml:space="preserve"> 1987-05-18 18:00</t>
  </si>
  <si>
    <t xml:space="preserve"> 1987-05-20 12:00</t>
  </si>
  <si>
    <t xml:space="preserve"> 1987-05-23 12:00</t>
  </si>
  <si>
    <t xml:space="preserve"> 1987-05-25 18:00</t>
  </si>
  <si>
    <t xml:space="preserve"> 1987-05-28 12:00</t>
  </si>
  <si>
    <t xml:space="preserve"> 1987-05-28 18:00</t>
  </si>
  <si>
    <t xml:space="preserve"> 1988-05-05 12:00</t>
  </si>
  <si>
    <t xml:space="preserve"> 1988-05-09 12:00</t>
  </si>
  <si>
    <t xml:space="preserve"> 1988-05-10 12:00</t>
  </si>
  <si>
    <t xml:space="preserve"> 1988-05-11 12:00</t>
  </si>
  <si>
    <t xml:space="preserve"> 1988-05-16 12:00</t>
  </si>
  <si>
    <t xml:space="preserve"> 1988-05-24 12:00</t>
  </si>
  <si>
    <t xml:space="preserve"> 1988-05-26 12:00</t>
  </si>
  <si>
    <t xml:space="preserve"> 1988-05-27 12:00</t>
  </si>
  <si>
    <t xml:space="preserve"> 1988-05-28 12:00</t>
  </si>
  <si>
    <t xml:space="preserve"> 1988-05-30 12:00</t>
  </si>
  <si>
    <t xml:space="preserve"> 1989-05-01 15:00</t>
  </si>
  <si>
    <t xml:space="preserve"> 1989-05-03 12:00</t>
  </si>
  <si>
    <t xml:space="preserve"> 1989-05-05 12:00</t>
  </si>
  <si>
    <t xml:space="preserve"> 1989-05-06 12:00</t>
  </si>
  <si>
    <t xml:space="preserve"> 1989-05-07 18:00</t>
  </si>
  <si>
    <t xml:space="preserve"> 1989-05-08 15:00</t>
  </si>
  <si>
    <t xml:space="preserve"> 1989-05-10 18:00</t>
  </si>
  <si>
    <t xml:space="preserve"> 1989-05-12 09:00</t>
  </si>
  <si>
    <t xml:space="preserve"> 1989-05-14 12:00</t>
  </si>
  <si>
    <t xml:space="preserve"> 1989-05-16 12:00</t>
  </si>
  <si>
    <t xml:space="preserve"> 1989-05-17 12:00</t>
  </si>
  <si>
    <t xml:space="preserve"> 1989-05-17 15:00</t>
  </si>
  <si>
    <t xml:space="preserve"> 1989-05-18 12:00</t>
  </si>
  <si>
    <t xml:space="preserve"> 1989-05-20 18:00</t>
  </si>
  <si>
    <t xml:space="preserve"> 1989-05-21 12:00</t>
  </si>
  <si>
    <t xml:space="preserve"> 1989-05-23 09:00</t>
  </si>
  <si>
    <t xml:space="preserve"> 1989-05-23 12:00</t>
  </si>
  <si>
    <t xml:space="preserve"> 1989-05-27 12:00</t>
  </si>
  <si>
    <t xml:space="preserve"> 1989-05-29 12:00</t>
  </si>
  <si>
    <t xml:space="preserve"> 1989-05-31 12:00</t>
  </si>
  <si>
    <t xml:space="preserve"> 1990-05-22 15:00</t>
  </si>
  <si>
    <t xml:space="preserve"> 1990-05-25 15:00</t>
  </si>
  <si>
    <t xml:space="preserve"> 1991-05-17 12:00</t>
  </si>
  <si>
    <t xml:space="preserve"> 1992-05-03 06:00</t>
  </si>
  <si>
    <t xml:space="preserve"> 1992-05-06 06:00</t>
  </si>
  <si>
    <t xml:space="preserve"> 1992-05-06 12:00</t>
  </si>
  <si>
    <t xml:space="preserve"> 1992-05-12 09:00</t>
  </si>
  <si>
    <t xml:space="preserve"> 1992-05-19 09:00</t>
  </si>
  <si>
    <t xml:space="preserve"> 1992-05-20 09:00</t>
  </si>
  <si>
    <t xml:space="preserve"> 1992-05-24 12:00</t>
  </si>
  <si>
    <t xml:space="preserve"> 1992-05-25 09:00</t>
  </si>
  <si>
    <t xml:space="preserve"> 1992-05-25 15:00</t>
  </si>
  <si>
    <t xml:space="preserve"> 1992-05-26 09:00</t>
  </si>
  <si>
    <t xml:space="preserve"> 1992-05-26 12:00</t>
  </si>
  <si>
    <t xml:space="preserve"> 1992-05-27 12:00</t>
  </si>
  <si>
    <t xml:space="preserve"> 1992-05-29 09:00</t>
  </si>
  <si>
    <t xml:space="preserve"> 1992-05-30 18:00</t>
  </si>
  <si>
    <t xml:space="preserve"> 1993-05-03 09:00</t>
  </si>
  <si>
    <t xml:space="preserve"> 1993-05-03 12:00</t>
  </si>
  <si>
    <t xml:space="preserve"> 1993-05-04 09:00</t>
  </si>
  <si>
    <t xml:space="preserve"> 1993-05-04 12:00</t>
  </si>
  <si>
    <t xml:space="preserve"> 1993-05-06 09:00</t>
  </si>
  <si>
    <t xml:space="preserve"> 1993-05-08 09:00</t>
  </si>
  <si>
    <t xml:space="preserve"> 1993-05-10 09:00</t>
  </si>
  <si>
    <t xml:space="preserve"> 1993-05-11 12:00</t>
  </si>
  <si>
    <t xml:space="preserve"> 1993-05-11 15:00</t>
  </si>
  <si>
    <t xml:space="preserve"> 1993-05-12 09:00</t>
  </si>
  <si>
    <t xml:space="preserve"> 1993-05-12 12:00</t>
  </si>
  <si>
    <t xml:space="preserve"> 1993-05-13 09:00</t>
  </si>
  <si>
    <t xml:space="preserve"> 1993-05-13 12:00</t>
  </si>
  <si>
    <t xml:space="preserve"> 1993-05-13 15:00</t>
  </si>
  <si>
    <t xml:space="preserve"> 1993-05-14 15:00</t>
  </si>
  <si>
    <t xml:space="preserve"> 1993-05-15 09:00</t>
  </si>
  <si>
    <t xml:space="preserve"> 1993-05-15 12:00</t>
  </si>
  <si>
    <t xml:space="preserve"> 1993-05-15 15:00</t>
  </si>
  <si>
    <t xml:space="preserve"> 1993-05-17 15:00</t>
  </si>
  <si>
    <t xml:space="preserve"> 1993-05-17 18:00</t>
  </si>
  <si>
    <t xml:space="preserve"> 1993-05-19 12:00</t>
  </si>
  <si>
    <t xml:space="preserve"> 1993-05-21 12:00</t>
  </si>
  <si>
    <t xml:space="preserve"> 1993-05-21 15:00</t>
  </si>
  <si>
    <t xml:space="preserve"> 1993-05-23 15:00</t>
  </si>
  <si>
    <t xml:space="preserve"> 1993-05-24 09:00</t>
  </si>
  <si>
    <t xml:space="preserve"> 1993-05-25 09:00</t>
  </si>
  <si>
    <t xml:space="preserve"> 1993-05-25 12:00</t>
  </si>
  <si>
    <t xml:space="preserve"> 1993-05-26 09:00</t>
  </si>
  <si>
    <t xml:space="preserve"> 1993-05-26 12:00</t>
  </si>
  <si>
    <t xml:space="preserve"> 1993-05-26 15:00</t>
  </si>
  <si>
    <t xml:space="preserve"> 1993-05-28 09:00</t>
  </si>
  <si>
    <t xml:space="preserve"> 1993-05-28 12:00</t>
  </si>
  <si>
    <t xml:space="preserve"> 1993-05-29 12:00</t>
  </si>
  <si>
    <t xml:space="preserve"> 1993-05-30 15:00</t>
  </si>
  <si>
    <t xml:space="preserve"> 1993-05-31 09:00</t>
  </si>
  <si>
    <t xml:space="preserve"> 1994-05-03 12:00</t>
  </si>
  <si>
    <t xml:space="preserve"> 1994-05-05 12:00</t>
  </si>
  <si>
    <t xml:space="preserve"> 1994-05-07 12:00</t>
  </si>
  <si>
    <t xml:space="preserve"> 1994-05-09 12:00</t>
  </si>
  <si>
    <t xml:space="preserve"> 1994-05-10 09:00</t>
  </si>
  <si>
    <t xml:space="preserve"> 1994-05-10 12:00</t>
  </si>
  <si>
    <t xml:space="preserve"> 1994-05-11 09:00</t>
  </si>
  <si>
    <t xml:space="preserve"> 1994-05-11 12:00</t>
  </si>
  <si>
    <t xml:space="preserve"> 1994-05-14 12:00</t>
  </si>
  <si>
    <t xml:space="preserve"> 1994-05-15 18:00</t>
  </si>
  <si>
    <t xml:space="preserve"> 1994-05-16 09:00</t>
  </si>
  <si>
    <t xml:space="preserve"> 1994-05-17 09:00</t>
  </si>
  <si>
    <t xml:space="preserve"> 1994-05-17 12:00</t>
  </si>
  <si>
    <t xml:space="preserve"> 1994-05-18 09:00</t>
  </si>
  <si>
    <t xml:space="preserve"> 1994-05-18 12:00</t>
  </si>
  <si>
    <t xml:space="preserve"> 1994-05-18 18:00</t>
  </si>
  <si>
    <t xml:space="preserve"> 1994-05-19 12:00</t>
  </si>
  <si>
    <t xml:space="preserve"> 1994-05-19 15:00</t>
  </si>
  <si>
    <t xml:space="preserve"> 1994-05-20 12:00</t>
  </si>
  <si>
    <t xml:space="preserve"> 1994-05-21 09:00</t>
  </si>
  <si>
    <t xml:space="preserve"> 1994-05-21 12:00</t>
  </si>
  <si>
    <t xml:space="preserve"> 1994-05-24 09:00</t>
  </si>
  <si>
    <t xml:space="preserve"> 1994-05-24 12:00</t>
  </si>
  <si>
    <t xml:space="preserve"> 1994-05-25 09:00</t>
  </si>
  <si>
    <t xml:space="preserve"> 1994-05-25 12:00</t>
  </si>
  <si>
    <t xml:space="preserve"> 1994-05-27 09:00</t>
  </si>
  <si>
    <t xml:space="preserve"> 1994-05-27 12:00</t>
  </si>
  <si>
    <t xml:space="preserve"> 1994-05-28 12:00</t>
  </si>
  <si>
    <t xml:space="preserve"> 1985-06-19 18:00</t>
  </si>
  <si>
    <t xml:space="preserve"> 1985-06-21 12:00</t>
  </si>
  <si>
    <t xml:space="preserve"> 1985-06-22 18:00</t>
  </si>
  <si>
    <t xml:space="preserve"> 1985-06-24 12:00</t>
  </si>
  <si>
    <t xml:space="preserve"> 1985-06-25 12:00</t>
  </si>
  <si>
    <t xml:space="preserve"> 1986-06-02 12:00</t>
  </si>
  <si>
    <t xml:space="preserve"> 1986-06-03 06:00</t>
  </si>
  <si>
    <t xml:space="preserve"> 1986-06-06 12:00</t>
  </si>
  <si>
    <t xml:space="preserve"> 1986-06-18 12:00</t>
  </si>
  <si>
    <t xml:space="preserve"> 1986-06-19 12:00</t>
  </si>
  <si>
    <t xml:space="preserve"> 1986-06-22 12:00</t>
  </si>
  <si>
    <t xml:space="preserve"> 1986-06-24 12:00</t>
  </si>
  <si>
    <t xml:space="preserve"> 1986-06-25 06:00</t>
  </si>
  <si>
    <t xml:space="preserve"> 1986-06-25 12:00</t>
  </si>
  <si>
    <t xml:space="preserve"> 1986-06-26 12:00</t>
  </si>
  <si>
    <t xml:space="preserve"> 1986-06-26 18:00</t>
  </si>
  <si>
    <t xml:space="preserve"> 1986-06-27 12:00</t>
  </si>
  <si>
    <t xml:space="preserve"> 1986-06-29 12:00</t>
  </si>
  <si>
    <t xml:space="preserve"> 1986-06-30 12:00</t>
  </si>
  <si>
    <t xml:space="preserve"> 1987-06-01 06:00</t>
  </si>
  <si>
    <t xml:space="preserve"> 1987-06-04 12:00</t>
  </si>
  <si>
    <t xml:space="preserve"> 1987-06-07 12:00</t>
  </si>
  <si>
    <t xml:space="preserve"> 1987-06-08 12:00</t>
  </si>
  <si>
    <t xml:space="preserve"> 1987-06-11 12:00</t>
  </si>
  <si>
    <t xml:space="preserve"> 1987-06-14 12:00</t>
  </si>
  <si>
    <t xml:space="preserve"> 1987-06-19 12:00</t>
  </si>
  <si>
    <t xml:space="preserve"> 1987-06-19 18:00</t>
  </si>
  <si>
    <t xml:space="preserve"> 1987-06-22 12:00</t>
  </si>
  <si>
    <t xml:space="preserve"> 1987-06-26 12:00</t>
  </si>
  <si>
    <t xml:space="preserve"> 1988-06-04 12:00</t>
  </si>
  <si>
    <t xml:space="preserve"> 1988-06-12 12:00</t>
  </si>
  <si>
    <t xml:space="preserve"> 1988-06-16 12:00</t>
  </si>
  <si>
    <t xml:space="preserve"> 1988-06-20 12:00</t>
  </si>
  <si>
    <t xml:space="preserve"> 1988-06-20 18:00</t>
  </si>
  <si>
    <t xml:space="preserve"> 1988-06-21 12:00</t>
  </si>
  <si>
    <t xml:space="preserve"> 1988-06-21 18:00</t>
  </si>
  <si>
    <t xml:space="preserve"> 1988-06-22 12:00</t>
  </si>
  <si>
    <t xml:space="preserve"> 1988-06-24 12:00</t>
  </si>
  <si>
    <t xml:space="preserve"> 1988-06-25 12:00</t>
  </si>
  <si>
    <t xml:space="preserve"> 1988-06-26 12:00</t>
  </si>
  <si>
    <t xml:space="preserve"> 1988-06-28 12:00</t>
  </si>
  <si>
    <t xml:space="preserve"> 1988-06-29 12:00</t>
  </si>
  <si>
    <t xml:space="preserve"> 1989-06-01 12:00</t>
  </si>
  <si>
    <t xml:space="preserve"> 1989-06-02 12:00</t>
  </si>
  <si>
    <t xml:space="preserve"> 1989-06-05 09:00</t>
  </si>
  <si>
    <t xml:space="preserve"> 1989-06-05 12:00</t>
  </si>
  <si>
    <t xml:space="preserve"> 1989-06-06 18:00</t>
  </si>
  <si>
    <t xml:space="preserve"> 1989-06-07 12:00</t>
  </si>
  <si>
    <t xml:space="preserve"> 1989-06-08 12:00</t>
  </si>
  <si>
    <t xml:space="preserve"> 1989-06-09 12:00</t>
  </si>
  <si>
    <t xml:space="preserve"> 1989-06-12 12:00</t>
  </si>
  <si>
    <t xml:space="preserve"> 1989-06-13 12:00</t>
  </si>
  <si>
    <t xml:space="preserve"> 1989-06-17 15:00</t>
  </si>
  <si>
    <t xml:space="preserve"> 1989-06-19 15:00</t>
  </si>
  <si>
    <t xml:space="preserve"> 1989-06-23 12:00</t>
  </si>
  <si>
    <t xml:space="preserve"> 1989-06-25 12:00</t>
  </si>
  <si>
    <t xml:space="preserve"> 1989-06-26 09:00</t>
  </si>
  <si>
    <t xml:space="preserve"> 1989-06-26 15:00</t>
  </si>
  <si>
    <t xml:space="preserve"> 1989-06-27 15:00</t>
  </si>
  <si>
    <t xml:space="preserve"> 1989-06-28 09:00</t>
  </si>
  <si>
    <t xml:space="preserve"> 1989-06-28 12:00</t>
  </si>
  <si>
    <t xml:space="preserve"> 1989-06-29 12:00</t>
  </si>
  <si>
    <t xml:space="preserve"> 1989-06-30 15:00</t>
  </si>
  <si>
    <t xml:space="preserve"> 1990-06-01 09:00</t>
  </si>
  <si>
    <t xml:space="preserve"> 1990-06-07 15:00</t>
  </si>
  <si>
    <t xml:space="preserve"> 1990-06-27 15:00</t>
  </si>
  <si>
    <t xml:space="preserve"> 1992-06-02 12:00</t>
  </si>
  <si>
    <t xml:space="preserve"> 1992-06-05 12:00</t>
  </si>
  <si>
    <t xml:space="preserve"> 1992-06-07 12:00</t>
  </si>
  <si>
    <t xml:space="preserve"> 1992-06-10 12:00</t>
  </si>
  <si>
    <t xml:space="preserve"> 1992-06-11 12:00</t>
  </si>
  <si>
    <t xml:space="preserve"> 1992-06-11 18:00</t>
  </si>
  <si>
    <t xml:space="preserve"> 1992-06-16 12:00</t>
  </si>
  <si>
    <t xml:space="preserve"> 1992-06-17 12:00</t>
  </si>
  <si>
    <t xml:space="preserve"> 1992-06-18 12:00</t>
  </si>
  <si>
    <t xml:space="preserve"> 1992-06-21 12:00</t>
  </si>
  <si>
    <t xml:space="preserve"> 1992-06-22 12:00</t>
  </si>
  <si>
    <t xml:space="preserve"> 1992-06-25 12:00</t>
  </si>
  <si>
    <t xml:space="preserve"> 1992-06-26 12:00</t>
  </si>
  <si>
    <t xml:space="preserve"> 1992-06-29 12:00</t>
  </si>
  <si>
    <t xml:space="preserve"> 1992-06-30 12:00</t>
  </si>
  <si>
    <t xml:space="preserve"> 1993-06-01 09:00</t>
  </si>
  <si>
    <t xml:space="preserve"> 1993-06-01 12:00</t>
  </si>
  <si>
    <t xml:space="preserve"> 1993-06-02 09:00</t>
  </si>
  <si>
    <t xml:space="preserve"> 1993-06-03 09:00</t>
  </si>
  <si>
    <t xml:space="preserve"> 1993-06-04 09:00</t>
  </si>
  <si>
    <t xml:space="preserve"> 1993-06-04 12:00</t>
  </si>
  <si>
    <t xml:space="preserve"> 1993-06-05 12:00</t>
  </si>
  <si>
    <t xml:space="preserve"> 1993-06-11 12:00</t>
  </si>
  <si>
    <t xml:space="preserve"> 1993-06-12 06:00</t>
  </si>
  <si>
    <t xml:space="preserve"> 1993-06-12 12:00</t>
  </si>
  <si>
    <t xml:space="preserve"> 1993-06-18 09:00</t>
  </si>
  <si>
    <t xml:space="preserve"> 1993-06-21 12:00</t>
  </si>
  <si>
    <t xml:space="preserve"> 1993-06-22 12:00</t>
  </si>
  <si>
    <t xml:space="preserve"> 1993-06-22 15:00</t>
  </si>
  <si>
    <t xml:space="preserve"> 1993-06-24 12:00</t>
  </si>
  <si>
    <t xml:space="preserve"> 1993-06-24 15:00</t>
  </si>
  <si>
    <t xml:space="preserve"> 1993-06-25 12:00</t>
  </si>
  <si>
    <t xml:space="preserve"> 1993-06-25 15:00</t>
  </si>
  <si>
    <t xml:space="preserve"> 1993-06-27 09:00</t>
  </si>
  <si>
    <t xml:space="preserve"> 1993-06-27 15:00</t>
  </si>
  <si>
    <t xml:space="preserve"> 1993-06-28 12:00</t>
  </si>
  <si>
    <t xml:space="preserve"> 1993-06-28 15:00</t>
  </si>
  <si>
    <t xml:space="preserve"> 1993-06-30 12:00</t>
  </si>
  <si>
    <t xml:space="preserve"> 1993-06-30 15:00</t>
  </si>
  <si>
    <t xml:space="preserve"> 1994-06-02 12:00</t>
  </si>
  <si>
    <t xml:space="preserve"> 1994-06-02 15:00</t>
  </si>
  <si>
    <t xml:space="preserve"> 1994-06-03 09:00</t>
  </si>
  <si>
    <t xml:space="preserve"> 1994-06-03 12:00</t>
  </si>
  <si>
    <t xml:space="preserve"> 1994-06-04 09:00</t>
  </si>
  <si>
    <t xml:space="preserve"> 1994-06-04 12:00</t>
  </si>
  <si>
    <t xml:space="preserve"> 1994-06-06 12:00</t>
  </si>
  <si>
    <t xml:space="preserve"> 1994-06-07 12:00</t>
  </si>
  <si>
    <t xml:space="preserve"> 1994-06-10 12:00</t>
  </si>
  <si>
    <t xml:space="preserve"> 1994-06-10 15:00</t>
  </si>
  <si>
    <t xml:space="preserve"> 1994-06-10 18:00</t>
  </si>
  <si>
    <t xml:space="preserve"> 1994-06-13 09:00</t>
  </si>
  <si>
    <t xml:space="preserve"> 1994-06-15 12:00</t>
  </si>
  <si>
    <t xml:space="preserve"> 1994-06-16 12:00</t>
  </si>
  <si>
    <t xml:space="preserve"> 1994-06-17 09:00</t>
  </si>
  <si>
    <t xml:space="preserve"> 1994-06-18 12:00</t>
  </si>
  <si>
    <t xml:space="preserve"> 1994-06-20 09:00</t>
  </si>
  <si>
    <t xml:space="preserve"> 1994-06-22 12:00</t>
  </si>
  <si>
    <t xml:space="preserve"> 1994-06-23 12:00</t>
  </si>
  <si>
    <t xml:space="preserve"> 1994-06-24 12:00</t>
  </si>
  <si>
    <t xml:space="preserve"> 1994-06-24 18:00</t>
  </si>
  <si>
    <t xml:space="preserve"> 1994-06-30 12:00</t>
  </si>
  <si>
    <t xml:space="preserve"> 1995-06-01 12:00</t>
  </si>
  <si>
    <t xml:space="preserve"> 1995-06-02 18:00</t>
  </si>
  <si>
    <t xml:space="preserve"> 1995-06-03 12:00</t>
  </si>
  <si>
    <t xml:space="preserve"> 1995-06-08 12:00</t>
  </si>
  <si>
    <t xml:space="preserve"> 1995-06-09 12:00</t>
  </si>
  <si>
    <t xml:space="preserve"> 1995-06-10 12:00</t>
  </si>
  <si>
    <t xml:space="preserve"> 1985-07-04 12:00</t>
  </si>
  <si>
    <t xml:space="preserve"> 1985-07-06 12:00</t>
  </si>
  <si>
    <t xml:space="preserve"> 1985-07-10 12:00</t>
  </si>
  <si>
    <t xml:space="preserve"> 1985-07-13 12:00</t>
  </si>
  <si>
    <t xml:space="preserve"> 1985-07-23 12:00</t>
  </si>
  <si>
    <t xml:space="preserve"> 1985-07-24 18:00</t>
  </si>
  <si>
    <t xml:space="preserve"> 1985-07-25 12:00</t>
  </si>
  <si>
    <t xml:space="preserve"> 1985-07-27 12:00</t>
  </si>
  <si>
    <t xml:space="preserve"> 1985-07-30 12:00</t>
  </si>
  <si>
    <t xml:space="preserve"> 1986-07-04 12:00</t>
  </si>
  <si>
    <t xml:space="preserve"> 1986-07-10 12:00</t>
  </si>
  <si>
    <t xml:space="preserve"> 1986-07-14 12:00</t>
  </si>
  <si>
    <t xml:space="preserve"> 1986-07-17 12:00</t>
  </si>
  <si>
    <t xml:space="preserve"> 1986-07-23 12:00</t>
  </si>
  <si>
    <t xml:space="preserve"> 1986-07-24 12:00</t>
  </si>
  <si>
    <t xml:space="preserve"> 1986-07-30 12:00</t>
  </si>
  <si>
    <t xml:space="preserve"> 1987-07-03 18:00</t>
  </si>
  <si>
    <t xml:space="preserve"> 1987-07-05 12:00</t>
  </si>
  <si>
    <t xml:space="preserve"> 1987-07-06 12:00</t>
  </si>
  <si>
    <t xml:space="preserve"> 1987-07-07 18:00</t>
  </si>
  <si>
    <t xml:space="preserve"> 1987-07-10 12:00</t>
  </si>
  <si>
    <t xml:space="preserve"> 1987-07-15 12:00</t>
  </si>
  <si>
    <t xml:space="preserve"> 1987-07-17 12:00</t>
  </si>
  <si>
    <t xml:space="preserve"> 1987-07-18 12:00</t>
  </si>
  <si>
    <t xml:space="preserve"> 1987-07-18 18:00</t>
  </si>
  <si>
    <t xml:space="preserve"> 1987-07-20 12:00</t>
  </si>
  <si>
    <t xml:space="preserve"> 1987-07-21 12:00</t>
  </si>
  <si>
    <t xml:space="preserve"> 1987-07-22 12:00</t>
  </si>
  <si>
    <t xml:space="preserve"> 1987-07-24 12:00</t>
  </si>
  <si>
    <t xml:space="preserve"> 1987-07-27 12:00</t>
  </si>
  <si>
    <t xml:space="preserve"> 1987-07-29 12:00</t>
  </si>
  <si>
    <t xml:space="preserve"> 1987-07-31 12:00</t>
  </si>
  <si>
    <t xml:space="preserve"> 1988-07-01 12:00</t>
  </si>
  <si>
    <t xml:space="preserve"> 1988-07-02 12:00</t>
  </si>
  <si>
    <t xml:space="preserve"> 1988-07-12 12:00</t>
  </si>
  <si>
    <t xml:space="preserve"> 1988-07-18 12:00</t>
  </si>
  <si>
    <t xml:space="preserve"> 1989-07-03 09:00</t>
  </si>
  <si>
    <t xml:space="preserve"> 1989-07-04 12:00</t>
  </si>
  <si>
    <t xml:space="preserve"> 1989-07-05 15:00</t>
  </si>
  <si>
    <t xml:space="preserve"> 1989-07-06 09:00</t>
  </si>
  <si>
    <t xml:space="preserve"> 1989-07-07 09:00</t>
  </si>
  <si>
    <t xml:space="preserve"> 1989-07-07 12:00</t>
  </si>
  <si>
    <t xml:space="preserve"> 1989-07-08 09:00</t>
  </si>
  <si>
    <t xml:space="preserve"> 1989-07-11 09:00</t>
  </si>
  <si>
    <t xml:space="preserve"> 1989-07-13 09:00</t>
  </si>
  <si>
    <t xml:space="preserve"> 1989-07-15 09:00</t>
  </si>
  <si>
    <t xml:space="preserve"> 1989-07-17 09:00</t>
  </si>
  <si>
    <t xml:space="preserve"> 1989-07-17 15:00</t>
  </si>
  <si>
    <t xml:space="preserve"> 1989-07-18 12:00</t>
  </si>
  <si>
    <t xml:space="preserve"> 1989-07-19 09:00</t>
  </si>
  <si>
    <t xml:space="preserve"> 1989-07-21 09:00</t>
  </si>
  <si>
    <t xml:space="preserve"> 1989-07-21 12:00</t>
  </si>
  <si>
    <t xml:space="preserve"> 1989-07-22 12:00</t>
  </si>
  <si>
    <t xml:space="preserve"> 1989-07-23 09:00</t>
  </si>
  <si>
    <t xml:space="preserve"> 1989-07-23 12:00</t>
  </si>
  <si>
    <t xml:space="preserve"> 1989-07-23 15:00</t>
  </si>
  <si>
    <t xml:space="preserve"> 1989-07-25 12:00</t>
  </si>
  <si>
    <t xml:space="preserve"> 1989-07-26 06:00</t>
  </si>
  <si>
    <t xml:space="preserve"> 1989-07-26 09:00</t>
  </si>
  <si>
    <t xml:space="preserve"> 1989-07-27 12:00</t>
  </si>
  <si>
    <t xml:space="preserve"> 1989-07-28 12:00</t>
  </si>
  <si>
    <t xml:space="preserve"> 1989-07-28 15:00</t>
  </si>
  <si>
    <t xml:space="preserve"> 1989-07-30 12:00</t>
  </si>
  <si>
    <t xml:space="preserve"> 1989-07-31 12:00</t>
  </si>
  <si>
    <t xml:space="preserve"> 1992-07-03 12:00</t>
  </si>
  <si>
    <t xml:space="preserve"> 1992-07-07 12:00</t>
  </si>
  <si>
    <t xml:space="preserve"> 1992-07-08 12:00</t>
  </si>
  <si>
    <t xml:space="preserve"> 1992-07-11 12:00</t>
  </si>
  <si>
    <t xml:space="preserve"> 1992-07-13 12:00</t>
  </si>
  <si>
    <t xml:space="preserve"> 1992-07-18 12:00</t>
  </si>
  <si>
    <t xml:space="preserve"> 1992-07-19 12:00</t>
  </si>
  <si>
    <t xml:space="preserve"> 1992-07-20 12:00</t>
  </si>
  <si>
    <t xml:space="preserve"> 1992-07-24 12:00</t>
  </si>
  <si>
    <t xml:space="preserve"> 1992-07-29 12:00</t>
  </si>
  <si>
    <t xml:space="preserve"> 1992-07-30 12:00</t>
  </si>
  <si>
    <t xml:space="preserve"> 1993-07-02 09:00</t>
  </si>
  <si>
    <t xml:space="preserve"> 1993-07-02 12:00</t>
  </si>
  <si>
    <t xml:space="preserve"> 1993-07-03 09:00</t>
  </si>
  <si>
    <t xml:space="preserve"> 1993-07-06 09:00</t>
  </si>
  <si>
    <t xml:space="preserve"> 1993-07-08 06:00</t>
  </si>
  <si>
    <t xml:space="preserve"> 1993-07-08 12:00</t>
  </si>
  <si>
    <t xml:space="preserve"> 1993-07-09 09:00</t>
  </si>
  <si>
    <t xml:space="preserve"> 1993-07-10 09:00</t>
  </si>
  <si>
    <t xml:space="preserve"> 1993-07-10 12:00</t>
  </si>
  <si>
    <t xml:space="preserve"> 1993-07-11 09:00</t>
  </si>
  <si>
    <t xml:space="preserve"> 1993-07-11 15:00</t>
  </si>
  <si>
    <t xml:space="preserve"> 1993-07-12 12:00</t>
  </si>
  <si>
    <t xml:space="preserve"> 1993-07-13 09:00</t>
  </si>
  <si>
    <t xml:space="preserve"> 1993-07-14 09:00</t>
  </si>
  <si>
    <t xml:space="preserve"> 1993-07-14 12:00</t>
  </si>
  <si>
    <t xml:space="preserve"> 1993-07-16 12:00</t>
  </si>
  <si>
    <t xml:space="preserve"> 1993-07-17 09:00</t>
  </si>
  <si>
    <t xml:space="preserve"> 1993-07-19 12:00</t>
  </si>
  <si>
    <t xml:space="preserve"> 1993-07-20 09:00</t>
  </si>
  <si>
    <t xml:space="preserve"> 1993-07-20 12:00</t>
  </si>
  <si>
    <t xml:space="preserve"> 1993-07-20 18:00</t>
  </si>
  <si>
    <t xml:space="preserve"> 1993-07-21 09:00</t>
  </si>
  <si>
    <t xml:space="preserve"> 1993-07-22 12:00</t>
  </si>
  <si>
    <t xml:space="preserve"> 1993-07-23 12:00</t>
  </si>
  <si>
    <t xml:space="preserve"> 1993-07-24 09:00</t>
  </si>
  <si>
    <t xml:space="preserve"> 1993-07-27 09:00</t>
  </si>
  <si>
    <t xml:space="preserve"> 1993-07-27 12:00</t>
  </si>
  <si>
    <t xml:space="preserve"> 1993-07-28 12:00</t>
  </si>
  <si>
    <t xml:space="preserve"> 1993-07-29 09:00</t>
  </si>
  <si>
    <t xml:space="preserve"> 1993-07-30 09:00</t>
  </si>
  <si>
    <t xml:space="preserve"> 1993-07-30 12:00</t>
  </si>
  <si>
    <t xml:space="preserve"> 1993-07-31 09:00</t>
  </si>
  <si>
    <t xml:space="preserve"> 1993-07-31 12:00</t>
  </si>
  <si>
    <t xml:space="preserve"> 1994-07-04 12:00</t>
  </si>
  <si>
    <t xml:space="preserve"> 1994-07-05 12:00</t>
  </si>
  <si>
    <t xml:space="preserve"> 1994-07-05 18:00</t>
  </si>
  <si>
    <t xml:space="preserve"> 1994-07-06 06:00</t>
  </si>
  <si>
    <t xml:space="preserve"> 1994-07-06 12:00</t>
  </si>
  <si>
    <t xml:space="preserve"> 1994-07-07 12:00</t>
  </si>
  <si>
    <t xml:space="preserve"> 1994-07-09 12:00</t>
  </si>
  <si>
    <t xml:space="preserve"> 1994-07-11 12:00</t>
  </si>
  <si>
    <t xml:space="preserve"> 1994-07-11 18:00</t>
  </si>
  <si>
    <t xml:space="preserve"> 1994-07-12 12:00</t>
  </si>
  <si>
    <t xml:space="preserve"> 1994-07-13 12:00</t>
  </si>
  <si>
    <t xml:space="preserve"> 1994-07-13 18:00</t>
  </si>
  <si>
    <t xml:space="preserve"> 1994-07-14 18:00</t>
  </si>
  <si>
    <t xml:space="preserve"> 1994-07-17 06:00</t>
  </si>
  <si>
    <t xml:space="preserve"> 1994-07-17 12:00</t>
  </si>
  <si>
    <t xml:space="preserve"> 1994-07-18 12:00</t>
  </si>
  <si>
    <t xml:space="preserve"> 1994-07-20 12:00</t>
  </si>
  <si>
    <t xml:space="preserve"> 1994-07-21 12:00</t>
  </si>
  <si>
    <t xml:space="preserve"> 1994-07-22 12:00</t>
  </si>
  <si>
    <t xml:space="preserve"> 1994-07-23 12:00</t>
  </si>
  <si>
    <t xml:space="preserve"> 1994-07-25 06:00</t>
  </si>
  <si>
    <t xml:space="preserve"> 1994-07-25 12:00</t>
  </si>
  <si>
    <t xml:space="preserve"> 1994-07-31 12:00</t>
  </si>
  <si>
    <t xml:space="preserve"> 1995-07-24 12:00</t>
  </si>
  <si>
    <t xml:space="preserve"> 1995-07-27 12:00</t>
  </si>
  <si>
    <t xml:space="preserve"> 1995-07-29 12:00</t>
  </si>
  <si>
    <t xml:space="preserve"> 1984-08-01 12:00</t>
  </si>
  <si>
    <t xml:space="preserve"> 1984-08-02 12:00</t>
  </si>
  <si>
    <t xml:space="preserve"> 1984-08-02 18:00</t>
  </si>
  <si>
    <t xml:space="preserve"> 1984-08-06 12:00</t>
  </si>
  <si>
    <t xml:space="preserve"> 1984-08-20 12:00</t>
  </si>
  <si>
    <t xml:space="preserve"> 1984-08-21 12:00</t>
  </si>
  <si>
    <t xml:space="preserve"> 1984-08-25 12:00</t>
  </si>
  <si>
    <t xml:space="preserve"> 1984-08-25 18:00</t>
  </si>
  <si>
    <t xml:space="preserve"> 1985-08-07 12:00</t>
  </si>
  <si>
    <t xml:space="preserve"> 1985-08-13 12:00</t>
  </si>
  <si>
    <t xml:space="preserve"> 1986-08-03 12:00</t>
  </si>
  <si>
    <t xml:space="preserve"> 1986-08-03 18:00</t>
  </si>
  <si>
    <t xml:space="preserve"> 1986-08-04 12:00</t>
  </si>
  <si>
    <t xml:space="preserve"> 1986-08-05 18:00</t>
  </si>
  <si>
    <t xml:space="preserve"> 1986-08-07 12:00</t>
  </si>
  <si>
    <t xml:space="preserve"> 1986-08-08 12:00</t>
  </si>
  <si>
    <t xml:space="preserve"> 1986-08-09 12:00</t>
  </si>
  <si>
    <t xml:space="preserve"> 1986-08-10 12:00</t>
  </si>
  <si>
    <t xml:space="preserve"> 1986-08-12 12:00</t>
  </si>
  <si>
    <t xml:space="preserve"> 1986-08-15 12:00</t>
  </si>
  <si>
    <t xml:space="preserve"> 1986-08-18 12:00</t>
  </si>
  <si>
    <t xml:space="preserve"> 1986-08-19 12:00</t>
  </si>
  <si>
    <t xml:space="preserve"> 1986-08-21 12:00</t>
  </si>
  <si>
    <t xml:space="preserve"> 1986-08-22 12:00</t>
  </si>
  <si>
    <t xml:space="preserve"> 1986-08-24 12:00</t>
  </si>
  <si>
    <t xml:space="preserve"> 1986-08-25 12:00</t>
  </si>
  <si>
    <t xml:space="preserve"> 1986-08-27 12:00</t>
  </si>
  <si>
    <t xml:space="preserve"> 1986-08-30 12:00</t>
  </si>
  <si>
    <t xml:space="preserve"> 1986-08-30 18:00</t>
  </si>
  <si>
    <t xml:space="preserve"> 1987-08-02 12:00</t>
  </si>
  <si>
    <t xml:space="preserve"> 1987-08-03 12:00</t>
  </si>
  <si>
    <t xml:space="preserve"> 1987-08-06 06:00</t>
  </si>
  <si>
    <t xml:space="preserve"> 1987-08-06 12:00</t>
  </si>
  <si>
    <t xml:space="preserve"> 1987-08-10 12:00</t>
  </si>
  <si>
    <t xml:space="preserve"> 1987-08-13 12:00</t>
  </si>
  <si>
    <t xml:space="preserve"> 1987-08-16 12:00</t>
  </si>
  <si>
    <t xml:space="preserve"> 1987-08-26 18:00</t>
  </si>
  <si>
    <t xml:space="preserve"> 1988-08-11 12:00</t>
  </si>
  <si>
    <t xml:space="preserve"> 1988-08-19 12:00</t>
  </si>
  <si>
    <t xml:space="preserve"> 1988-08-20 12:00</t>
  </si>
  <si>
    <t xml:space="preserve"> 1988-08-22 12:00</t>
  </si>
  <si>
    <t xml:space="preserve"> 1988-08-24 12:00</t>
  </si>
  <si>
    <t xml:space="preserve"> 1988-08-25 12:00</t>
  </si>
  <si>
    <t xml:space="preserve"> 1988-08-29 12:00</t>
  </si>
  <si>
    <t xml:space="preserve"> 1989-08-07 09:00</t>
  </si>
  <si>
    <t xml:space="preserve"> 1989-08-07 15:00</t>
  </si>
  <si>
    <t xml:space="preserve"> 1989-08-08 09:00</t>
  </si>
  <si>
    <t xml:space="preserve"> 1989-08-08 15:00</t>
  </si>
  <si>
    <t xml:space="preserve"> 1989-08-09 06:00</t>
  </si>
  <si>
    <t xml:space="preserve"> 1989-08-09 12:00</t>
  </si>
  <si>
    <t xml:space="preserve"> 1989-08-10 09:00</t>
  </si>
  <si>
    <t xml:space="preserve"> 1989-08-16 12:00</t>
  </si>
  <si>
    <t xml:space="preserve"> 1989-08-16 15:00</t>
  </si>
  <si>
    <t xml:space="preserve"> 1989-08-19 12:00</t>
  </si>
  <si>
    <t xml:space="preserve"> 1989-08-19 18:00</t>
  </si>
  <si>
    <t xml:space="preserve"> 1989-08-21 09:00</t>
  </si>
  <si>
    <t xml:space="preserve"> 1989-08-21 12:00</t>
  </si>
  <si>
    <t xml:space="preserve"> 1989-08-22 09:00</t>
  </si>
  <si>
    <t xml:space="preserve"> 1989-08-23 12:00</t>
  </si>
  <si>
    <t xml:space="preserve"> 1989-08-24 15:00</t>
  </si>
  <si>
    <t xml:space="preserve"> 1989-08-27 12:00</t>
  </si>
  <si>
    <t xml:space="preserve"> 1989-08-28 09:00</t>
  </si>
  <si>
    <t xml:space="preserve"> 1989-08-31 09:00</t>
  </si>
  <si>
    <t xml:space="preserve"> 1989-08-31 12:00</t>
  </si>
  <si>
    <t xml:space="preserve"> 1992-08-02 12:00</t>
  </si>
  <si>
    <t xml:space="preserve"> 1992-08-04 12:00</t>
  </si>
  <si>
    <t xml:space="preserve"> 1992-08-05 12:00</t>
  </si>
  <si>
    <t xml:space="preserve"> 1992-08-07 12:00</t>
  </si>
  <si>
    <t xml:space="preserve"> 1992-08-08 12:00</t>
  </si>
  <si>
    <t xml:space="preserve"> 1992-08-10 12:00</t>
  </si>
  <si>
    <t xml:space="preserve"> 1992-08-11 12:00</t>
  </si>
  <si>
    <t xml:space="preserve"> 1992-08-12 12:00</t>
  </si>
  <si>
    <t xml:space="preserve"> 1992-08-13 12:00</t>
  </si>
  <si>
    <t xml:space="preserve"> 1992-08-15 12:00</t>
  </si>
  <si>
    <t xml:space="preserve"> 1992-08-17 12:00</t>
  </si>
  <si>
    <t xml:space="preserve"> 1992-08-18 12:00</t>
  </si>
  <si>
    <t xml:space="preserve"> 1992-08-21 12:00</t>
  </si>
  <si>
    <t xml:space="preserve"> 1992-08-26 15:00</t>
  </si>
  <si>
    <t xml:space="preserve"> 1992-08-31 18:00</t>
  </si>
  <si>
    <t xml:space="preserve"> 1993-08-02 12:00</t>
  </si>
  <si>
    <t xml:space="preserve"> 1993-08-06 09:00</t>
  </si>
  <si>
    <t xml:space="preserve"> 1993-08-06 15:00</t>
  </si>
  <si>
    <t xml:space="preserve"> 1993-08-09 09:00</t>
  </si>
  <si>
    <t xml:space="preserve"> 1993-08-09 12:00</t>
  </si>
  <si>
    <t xml:space="preserve"> 1993-08-09 15:00</t>
  </si>
  <si>
    <t xml:space="preserve"> 1993-08-10 09:00</t>
  </si>
  <si>
    <t xml:space="preserve"> 1993-08-11 09:00</t>
  </si>
  <si>
    <t xml:space="preserve"> 1993-08-11 12:00</t>
  </si>
  <si>
    <t xml:space="preserve"> 1993-08-12 09:00</t>
  </si>
  <si>
    <t xml:space="preserve"> 1993-08-12 12:00</t>
  </si>
  <si>
    <t xml:space="preserve"> 1993-08-13 15:00</t>
  </si>
  <si>
    <t xml:space="preserve"> 1993-08-15 12:00</t>
  </si>
  <si>
    <t xml:space="preserve"> 1993-08-19 12:00</t>
  </si>
  <si>
    <t xml:space="preserve"> 1993-08-23 09:00</t>
  </si>
  <si>
    <t xml:space="preserve"> 1993-08-25 09:00</t>
  </si>
  <si>
    <t xml:space="preserve"> 1993-08-25 12:00</t>
  </si>
  <si>
    <t xml:space="preserve"> 1993-08-25 15:00</t>
  </si>
  <si>
    <t xml:space="preserve"> 1993-08-27 09:00</t>
  </si>
  <si>
    <t xml:space="preserve"> 1993-08-28 09:00</t>
  </si>
  <si>
    <t xml:space="preserve"> 1993-08-28 15:00</t>
  </si>
  <si>
    <t xml:space="preserve"> 1993-08-30 15:00</t>
  </si>
  <si>
    <t xml:space="preserve"> 1993-08-31 12:00</t>
  </si>
  <si>
    <t xml:space="preserve"> 1993-08-31 15:00</t>
  </si>
  <si>
    <t xml:space="preserve"> 1994-08-02 12:00</t>
  </si>
  <si>
    <t xml:space="preserve"> 1994-08-05 12:00</t>
  </si>
  <si>
    <t xml:space="preserve"> 1994-08-06 12:00</t>
  </si>
  <si>
    <t xml:space="preserve"> 1994-08-07 12:00</t>
  </si>
  <si>
    <t xml:space="preserve"> 1994-08-08 12:00</t>
  </si>
  <si>
    <t xml:space="preserve"> 1994-08-10 12:00</t>
  </si>
  <si>
    <t xml:space="preserve"> 1994-08-10 18:00</t>
  </si>
  <si>
    <t xml:space="preserve"> 1994-08-11 12:00</t>
  </si>
  <si>
    <t xml:space="preserve"> 1994-08-11 18:00</t>
  </si>
  <si>
    <t xml:space="preserve"> 1994-08-12 06:00</t>
  </si>
  <si>
    <t xml:space="preserve"> 1994-08-13 12:00</t>
  </si>
  <si>
    <t xml:space="preserve"> 1994-08-18 12:00</t>
  </si>
  <si>
    <t xml:space="preserve"> 1994-08-19 12:00</t>
  </si>
  <si>
    <t xml:space="preserve"> 1994-08-20 12:00</t>
  </si>
  <si>
    <t xml:space="preserve"> 1994-08-21 12:00</t>
  </si>
  <si>
    <t xml:space="preserve"> 1994-08-22 12:00</t>
  </si>
  <si>
    <t xml:space="preserve"> 1994-08-26 12:00</t>
  </si>
  <si>
    <t xml:space="preserve"> 1994-08-27 12:00</t>
  </si>
  <si>
    <t xml:space="preserve"> 1994-08-28 12:00</t>
  </si>
  <si>
    <t xml:space="preserve"> 1994-08-29 12:00</t>
  </si>
  <si>
    <t xml:space="preserve"> 1994-08-30 12:00</t>
  </si>
  <si>
    <t xml:space="preserve"> 1995-08-10 12:00</t>
  </si>
  <si>
    <t xml:space="preserve"> 1984-09-01 12:00</t>
  </si>
  <si>
    <t xml:space="preserve"> 1984-09-12 12:00</t>
  </si>
  <si>
    <t xml:space="preserve"> 1984-09-15 12:00</t>
  </si>
  <si>
    <t xml:space="preserve"> 1984-09-20 12:00</t>
  </si>
  <si>
    <t xml:space="preserve"> 1986-09-01 12:00</t>
  </si>
  <si>
    <t xml:space="preserve"> 1986-09-02 12:00</t>
  </si>
  <si>
    <t xml:space="preserve"> 1986-09-04 12:00</t>
  </si>
  <si>
    <t xml:space="preserve"> 1986-09-05 12:00</t>
  </si>
  <si>
    <t xml:space="preserve"> 1986-09-16 12:00</t>
  </si>
  <si>
    <t xml:space="preserve"> 1986-09-17 12:00</t>
  </si>
  <si>
    <t xml:space="preserve"> 1986-09-19 06:00</t>
  </si>
  <si>
    <t xml:space="preserve"> 1986-09-19 12:00</t>
  </si>
  <si>
    <t xml:space="preserve"> 1986-09-21 12:00</t>
  </si>
  <si>
    <t xml:space="preserve"> 1986-09-22 12:00</t>
  </si>
  <si>
    <t xml:space="preserve"> 1987-09-27 12:00</t>
  </si>
  <si>
    <t xml:space="preserve"> 1987-09-28 12:00</t>
  </si>
  <si>
    <t xml:space="preserve"> 1987-09-30 12:00</t>
  </si>
  <si>
    <t xml:space="preserve"> 1988-09-03 12:00</t>
  </si>
  <si>
    <t xml:space="preserve"> 1988-09-05 12:00</t>
  </si>
  <si>
    <t xml:space="preserve"> 1988-09-06 12:00</t>
  </si>
  <si>
    <t xml:space="preserve"> 1988-09-07 12:00</t>
  </si>
  <si>
    <t xml:space="preserve"> 1988-09-10 12:00</t>
  </si>
  <si>
    <t xml:space="preserve"> 1988-09-11 12:00</t>
  </si>
  <si>
    <t xml:space="preserve"> 1988-09-12 12:00</t>
  </si>
  <si>
    <t xml:space="preserve"> 1988-09-14 12:00</t>
  </si>
  <si>
    <t xml:space="preserve"> 1988-09-15 12:00</t>
  </si>
  <si>
    <t xml:space="preserve"> 1988-09-17 12:00</t>
  </si>
  <si>
    <t xml:space="preserve"> 1988-09-28 12:00</t>
  </si>
  <si>
    <t xml:space="preserve"> 1988-09-29 12:00</t>
  </si>
  <si>
    <t xml:space="preserve"> 1989-09-02 12:00</t>
  </si>
  <si>
    <t xml:space="preserve"> 1989-09-13 15:00</t>
  </si>
  <si>
    <t xml:space="preserve"> 1989-09-14 12:00</t>
  </si>
  <si>
    <t xml:space="preserve"> 1989-09-15 09:00</t>
  </si>
  <si>
    <t xml:space="preserve"> 1989-09-15 12:00</t>
  </si>
  <si>
    <t xml:space="preserve"> 1989-09-18 09:00</t>
  </si>
  <si>
    <t xml:space="preserve"> 1989-09-19 12:00</t>
  </si>
  <si>
    <t xml:space="preserve"> 1989-09-22 12:00</t>
  </si>
  <si>
    <t xml:space="preserve"> 1989-09-23 09:00</t>
  </si>
  <si>
    <t xml:space="preserve"> 1989-09-25 12:00</t>
  </si>
  <si>
    <t xml:space="preserve"> 1989-09-27 12:00</t>
  </si>
  <si>
    <t xml:space="preserve"> 1991-09-16 15:00</t>
  </si>
  <si>
    <t xml:space="preserve"> 1991-09-16 18:00</t>
  </si>
  <si>
    <t xml:space="preserve"> 1992-09-01 12:00</t>
  </si>
  <si>
    <t xml:space="preserve"> 1992-09-05 12:00</t>
  </si>
  <si>
    <t xml:space="preserve"> 1992-09-06 09:00</t>
  </si>
  <si>
    <t xml:space="preserve"> 1992-09-07 12:00</t>
  </si>
  <si>
    <t xml:space="preserve"> 1992-09-09 12:00</t>
  </si>
  <si>
    <t xml:space="preserve"> 1992-09-11 12:00</t>
  </si>
  <si>
    <t xml:space="preserve"> 1992-09-13 12:00</t>
  </si>
  <si>
    <t xml:space="preserve"> 1992-09-14 12:00</t>
  </si>
  <si>
    <t xml:space="preserve"> 1992-09-15 12:00</t>
  </si>
  <si>
    <t xml:space="preserve"> 1992-09-16 12:00</t>
  </si>
  <si>
    <t xml:space="preserve"> 1992-09-21 09:00</t>
  </si>
  <si>
    <t xml:space="preserve"> 1992-09-21 12:00</t>
  </si>
  <si>
    <t xml:space="preserve"> 1992-09-22 12:00</t>
  </si>
  <si>
    <t xml:space="preserve"> 1992-09-23 12:00</t>
  </si>
  <si>
    <t xml:space="preserve"> 1992-09-23 18:00</t>
  </si>
  <si>
    <t xml:space="preserve"> 1992-09-25 12:00</t>
  </si>
  <si>
    <t xml:space="preserve"> 1992-09-28 12:00</t>
  </si>
  <si>
    <t xml:space="preserve"> 1993-09-01 15:00</t>
  </si>
  <si>
    <t xml:space="preserve"> 1993-09-03 15:00</t>
  </si>
  <si>
    <t xml:space="preserve"> 1993-09-04 09:00</t>
  </si>
  <si>
    <t xml:space="preserve"> 1993-09-04 15:00</t>
  </si>
  <si>
    <t xml:space="preserve"> 1993-09-06 09:00</t>
  </si>
  <si>
    <t xml:space="preserve"> 1993-09-08 12:00</t>
  </si>
  <si>
    <t xml:space="preserve"> 1993-09-08 15:00</t>
  </si>
  <si>
    <t xml:space="preserve"> 1993-09-09 12:00</t>
  </si>
  <si>
    <t xml:space="preserve"> 1993-09-09 15:00</t>
  </si>
  <si>
    <t xml:space="preserve"> 1993-09-12 12:00</t>
  </si>
  <si>
    <t xml:space="preserve"> 1993-09-12 15:00</t>
  </si>
  <si>
    <t xml:space="preserve"> 1993-09-14 15:00</t>
  </si>
  <si>
    <t xml:space="preserve"> 1993-09-15 09:00</t>
  </si>
  <si>
    <t xml:space="preserve"> 1993-09-16 12:00</t>
  </si>
  <si>
    <t xml:space="preserve"> 1993-09-16 15:00</t>
  </si>
  <si>
    <t xml:space="preserve"> 1993-09-17 12:00</t>
  </si>
  <si>
    <t xml:space="preserve"> 1993-09-17 15:00</t>
  </si>
  <si>
    <t xml:space="preserve"> 1993-09-18 15:00</t>
  </si>
  <si>
    <t xml:space="preserve"> 1993-09-19 12:00</t>
  </si>
  <si>
    <t xml:space="preserve"> 1993-09-20 09:00</t>
  </si>
  <si>
    <t xml:space="preserve"> 1993-09-21 12:00</t>
  </si>
  <si>
    <t xml:space="preserve"> 1993-09-22 15:00</t>
  </si>
  <si>
    <t xml:space="preserve"> 1993-09-24 09:00</t>
  </si>
  <si>
    <t xml:space="preserve"> 1993-09-24 15:00</t>
  </si>
  <si>
    <t xml:space="preserve"> 1993-09-28 09:00</t>
  </si>
  <si>
    <t xml:space="preserve"> 1993-09-29 12:00</t>
  </si>
  <si>
    <t xml:space="preserve"> 1993-09-29 15:00</t>
  </si>
  <si>
    <t xml:space="preserve"> 1993-09-30 12:00</t>
  </si>
  <si>
    <t xml:space="preserve"> 1993-09-30 15:00</t>
  </si>
  <si>
    <t xml:space="preserve"> 1994-09-02 12:00</t>
  </si>
  <si>
    <t xml:space="preserve"> 1994-09-02 18:00</t>
  </si>
  <si>
    <t xml:space="preserve"> 1994-09-03 12:00</t>
  </si>
  <si>
    <t xml:space="preserve"> 1994-09-05 12:00</t>
  </si>
  <si>
    <t xml:space="preserve"> 1994-09-07 12:00</t>
  </si>
  <si>
    <t xml:space="preserve"> 1994-09-08 06:00</t>
  </si>
  <si>
    <t xml:space="preserve"> 1994-09-08 12:00</t>
  </si>
  <si>
    <t xml:space="preserve"> 1994-09-09 12:00</t>
  </si>
  <si>
    <t xml:space="preserve"> 1994-09-10 12:00</t>
  </si>
  <si>
    <t xml:space="preserve"> 1994-09-22 12:00</t>
  </si>
  <si>
    <t xml:space="preserve"> 1994-09-24 12:00</t>
  </si>
  <si>
    <t xml:space="preserve"> 1994-09-26 12:00</t>
  </si>
  <si>
    <t xml:space="preserve"> 1994-09-26 18:00</t>
  </si>
  <si>
    <t xml:space="preserve"> 1995-09-02 12:00</t>
  </si>
  <si>
    <t xml:space="preserve"> 1996-09-22 12:00</t>
  </si>
  <si>
    <t xml:space="preserve"> 1984-10-10 12:00</t>
  </si>
  <si>
    <t xml:space="preserve"> 1984-10-11 12:00</t>
  </si>
  <si>
    <t xml:space="preserve"> 1984-10-26 12:00</t>
  </si>
  <si>
    <t xml:space="preserve"> 1985-10-28 12:00</t>
  </si>
  <si>
    <t xml:space="preserve"> 1985-10-31 12:00</t>
  </si>
  <si>
    <t xml:space="preserve"> 1987-10-01 12:00</t>
  </si>
  <si>
    <t xml:space="preserve"> 1987-10-01 18:00</t>
  </si>
  <si>
    <t xml:space="preserve"> 1987-10-04 12:00</t>
  </si>
  <si>
    <t xml:space="preserve"> 1987-10-11 12:00</t>
  </si>
  <si>
    <t xml:space="preserve"> 1987-10-13 12:00</t>
  </si>
  <si>
    <t xml:space="preserve"> 1987-10-16 12:00</t>
  </si>
  <si>
    <t xml:space="preserve"> 1987-10-19 12:00</t>
  </si>
  <si>
    <t xml:space="preserve"> 1987-10-21 12:00</t>
  </si>
  <si>
    <t xml:space="preserve"> 1987-10-23 12:00</t>
  </si>
  <si>
    <t xml:space="preserve"> 1987-10-24 12:00</t>
  </si>
  <si>
    <t xml:space="preserve"> 1988-10-07 12:00</t>
  </si>
  <si>
    <t xml:space="preserve"> 1988-10-08 12:00</t>
  </si>
  <si>
    <t xml:space="preserve"> 1988-10-09 12:00</t>
  </si>
  <si>
    <t xml:space="preserve"> 1988-10-11 12:00</t>
  </si>
  <si>
    <t xml:space="preserve"> 1988-10-13 12:00</t>
  </si>
  <si>
    <t xml:space="preserve"> 1988-10-16 12:00</t>
  </si>
  <si>
    <t xml:space="preserve"> 1988-10-23 12:00</t>
  </si>
  <si>
    <t xml:space="preserve"> 1988-10-24 12:00</t>
  </si>
  <si>
    <t xml:space="preserve"> 1988-10-25 12:00</t>
  </si>
  <si>
    <t xml:space="preserve"> 1988-10-26 12:00</t>
  </si>
  <si>
    <t xml:space="preserve"> 1988-10-27 12:00</t>
  </si>
  <si>
    <t xml:space="preserve"> 1988-10-30 12:00</t>
  </si>
  <si>
    <t xml:space="preserve"> 1988-10-31 12:00</t>
  </si>
  <si>
    <t xml:space="preserve"> 1989-10-03 12:00</t>
  </si>
  <si>
    <t xml:space="preserve"> 1989-10-04 12:00</t>
  </si>
  <si>
    <t xml:space="preserve"> 1989-10-06 12:00</t>
  </si>
  <si>
    <t xml:space="preserve"> 1989-10-07 12:00</t>
  </si>
  <si>
    <t xml:space="preserve"> 1989-10-08 18:00</t>
  </si>
  <si>
    <t xml:space="preserve"> 1989-10-14 09:00</t>
  </si>
  <si>
    <t xml:space="preserve"> 1989-10-16 12:00</t>
  </si>
  <si>
    <t xml:space="preserve"> 1989-10-17 09:00</t>
  </si>
  <si>
    <t xml:space="preserve"> 1989-10-19 06:00</t>
  </si>
  <si>
    <t xml:space="preserve"> 1989-10-19 12:00</t>
  </si>
  <si>
    <t xml:space="preserve"> 1989-10-20 12:00</t>
  </si>
  <si>
    <t xml:space="preserve"> 1989-10-23 18:00</t>
  </si>
  <si>
    <t xml:space="preserve"> 1989-10-25 09:00</t>
  </si>
  <si>
    <t xml:space="preserve"> 1989-10-25 12:00</t>
  </si>
  <si>
    <t xml:space="preserve"> 1989-10-26 12:00</t>
  </si>
  <si>
    <t xml:space="preserve"> 1989-10-28 12:00</t>
  </si>
  <si>
    <t xml:space="preserve"> 1989-10-28 18:00</t>
  </si>
  <si>
    <t xml:space="preserve"> 1989-10-31 09:00</t>
  </si>
  <si>
    <t xml:space="preserve"> 1989-10-31 12:00</t>
  </si>
  <si>
    <t xml:space="preserve"> 1990-10-02 12:00</t>
  </si>
  <si>
    <t xml:space="preserve"> 1990-10-09 12:00</t>
  </si>
  <si>
    <t xml:space="preserve"> 1990-10-16 12:00</t>
  </si>
  <si>
    <t xml:space="preserve"> 1992-10-01 12:00</t>
  </si>
  <si>
    <t xml:space="preserve"> 1992-10-07 12:00</t>
  </si>
  <si>
    <t xml:space="preserve"> 1992-10-09 09:00</t>
  </si>
  <si>
    <t xml:space="preserve"> 1992-10-13 12:00</t>
  </si>
  <si>
    <t xml:space="preserve"> 1992-10-13 18:00</t>
  </si>
  <si>
    <t xml:space="preserve"> 1992-10-14 12:00</t>
  </si>
  <si>
    <t xml:space="preserve"> 1992-10-15 12:00</t>
  </si>
  <si>
    <t xml:space="preserve"> 1992-10-17 12:00</t>
  </si>
  <si>
    <t xml:space="preserve"> 1992-10-24 09:00</t>
  </si>
  <si>
    <t xml:space="preserve"> 1992-10-24 15:00</t>
  </si>
  <si>
    <t xml:space="preserve"> 1992-10-25 09:00</t>
  </si>
  <si>
    <t xml:space="preserve"> 1992-10-26 09:00</t>
  </si>
  <si>
    <t xml:space="preserve"> 1992-10-26 12:00</t>
  </si>
  <si>
    <t xml:space="preserve"> 1993-10-01 09:00</t>
  </si>
  <si>
    <t xml:space="preserve"> 1993-10-03 12:00</t>
  </si>
  <si>
    <t xml:space="preserve"> 1993-10-03 15:00</t>
  </si>
  <si>
    <t xml:space="preserve"> 1993-10-04 15:00</t>
  </si>
  <si>
    <t xml:space="preserve"> 1993-10-06 12:00</t>
  </si>
  <si>
    <t xml:space="preserve"> 1993-10-06 15:00</t>
  </si>
  <si>
    <t xml:space="preserve"> 1993-10-08 12:00</t>
  </si>
  <si>
    <t xml:space="preserve"> 1993-10-08 15:00</t>
  </si>
  <si>
    <t xml:space="preserve"> 1993-10-10 09:00</t>
  </si>
  <si>
    <t xml:space="preserve"> 1993-10-11 12:00</t>
  </si>
  <si>
    <t xml:space="preserve"> 1993-10-11 15:00</t>
  </si>
  <si>
    <t xml:space="preserve"> 1993-10-12 09:00</t>
  </si>
  <si>
    <t xml:space="preserve"> 1993-10-12 15:00</t>
  </si>
  <si>
    <t xml:space="preserve"> 1993-10-15 06:00</t>
  </si>
  <si>
    <t xml:space="preserve"> 1993-10-15 09:00</t>
  </si>
  <si>
    <t xml:space="preserve"> 1993-10-16 06:00</t>
  </si>
  <si>
    <t xml:space="preserve"> 1993-10-16 15:00</t>
  </si>
  <si>
    <t xml:space="preserve"> 1993-10-18 12:00</t>
  </si>
  <si>
    <t xml:space="preserve"> 1993-10-18 15:00</t>
  </si>
  <si>
    <t xml:space="preserve"> 1993-10-19 09:00</t>
  </si>
  <si>
    <t xml:space="preserve"> 1993-10-20 15:00</t>
  </si>
  <si>
    <t xml:space="preserve"> 1993-10-22 09:00</t>
  </si>
  <si>
    <t xml:space="preserve"> 1993-10-22 15:00</t>
  </si>
  <si>
    <t xml:space="preserve"> 1993-10-23 09:00</t>
  </si>
  <si>
    <t xml:space="preserve"> 1993-10-23 12:00</t>
  </si>
  <si>
    <t xml:space="preserve"> 1993-10-24 06:00</t>
  </si>
  <si>
    <t xml:space="preserve"> 1993-10-24 09:00</t>
  </si>
  <si>
    <t xml:space="preserve"> 1993-10-26 12:00</t>
  </si>
  <si>
    <t xml:space="preserve"> 1993-10-26 15:00</t>
  </si>
  <si>
    <t xml:space="preserve"> 1993-10-27 09:00</t>
  </si>
  <si>
    <t xml:space="preserve"> 1993-10-29 15:00</t>
  </si>
  <si>
    <t xml:space="preserve"> 1993-10-30 12:00</t>
  </si>
  <si>
    <t xml:space="preserve"> 1993-10-31 09:00</t>
  </si>
  <si>
    <t xml:space="preserve"> 1993-10-31 12:00</t>
  </si>
  <si>
    <t xml:space="preserve"> 1994-10-11 12:00</t>
  </si>
  <si>
    <t xml:space="preserve"> 1994-10-23 12:00</t>
  </si>
  <si>
    <t xml:space="preserve"> 1994-10-24 12:00</t>
  </si>
  <si>
    <t xml:space="preserve"> 1994-10-25 12:00</t>
  </si>
  <si>
    <t xml:space="preserve"> 1994-10-28 12:00</t>
  </si>
  <si>
    <t xml:space="preserve"> 1994-10-29 12:00</t>
  </si>
  <si>
    <t xml:space="preserve"> 1984-11-09 12:00</t>
  </si>
  <si>
    <t xml:space="preserve"> 1984-11-12 12:00</t>
  </si>
  <si>
    <t xml:space="preserve"> 1984-11-15 12:00</t>
  </si>
  <si>
    <t xml:space="preserve"> 1984-11-23 12:00</t>
  </si>
  <si>
    <t xml:space="preserve"> 1984-11-26 12:00</t>
  </si>
  <si>
    <t xml:space="preserve"> 1985-11-14 12:00</t>
  </si>
  <si>
    <t xml:space="preserve"> 1985-11-16 12:00</t>
  </si>
  <si>
    <t xml:space="preserve"> 1985-11-21 12:00</t>
  </si>
  <si>
    <t xml:space="preserve"> 1988-11-01 12:00</t>
  </si>
  <si>
    <t xml:space="preserve"> 1988-11-01 18:00</t>
  </si>
  <si>
    <t xml:space="preserve"> 1988-11-02 12:00</t>
  </si>
  <si>
    <t xml:space="preserve"> 1988-11-03 12:00</t>
  </si>
  <si>
    <t xml:space="preserve"> 1988-11-05 12:00</t>
  </si>
  <si>
    <t xml:space="preserve"> 1988-11-07 12:00</t>
  </si>
  <si>
    <t xml:space="preserve"> 1988-11-08 12:00</t>
  </si>
  <si>
    <t xml:space="preserve"> 1988-11-10 12:00</t>
  </si>
  <si>
    <t xml:space="preserve"> 1988-11-11 12:00</t>
  </si>
  <si>
    <t xml:space="preserve"> 1988-11-12 12:00</t>
  </si>
  <si>
    <t xml:space="preserve"> 1988-11-15 12:00</t>
  </si>
  <si>
    <t xml:space="preserve"> 1988-11-17 12:00</t>
  </si>
  <si>
    <t xml:space="preserve"> 1988-11-18 12:00</t>
  </si>
  <si>
    <t xml:space="preserve"> 1988-11-19 12:00</t>
  </si>
  <si>
    <t xml:space="preserve"> 1988-11-21 12:00</t>
  </si>
  <si>
    <t xml:space="preserve"> 1988-11-22 12:00</t>
  </si>
  <si>
    <t xml:space="preserve"> 1988-11-27 12:00</t>
  </si>
  <si>
    <t xml:space="preserve"> 1988-11-28 12:00</t>
  </si>
  <si>
    <t xml:space="preserve"> 1988-11-29 12:00</t>
  </si>
  <si>
    <t xml:space="preserve"> 1989-11-01 09:00</t>
  </si>
  <si>
    <t xml:space="preserve"> 1989-11-01 12:00</t>
  </si>
  <si>
    <t xml:space="preserve"> 1989-11-02 12:00</t>
  </si>
  <si>
    <t xml:space="preserve"> 1989-11-02 18:00</t>
  </si>
  <si>
    <t xml:space="preserve"> 1989-11-03 09:00</t>
  </si>
  <si>
    <t xml:space="preserve"> 1989-11-03 12:00</t>
  </si>
  <si>
    <t xml:space="preserve"> 1989-11-05 09:00</t>
  </si>
  <si>
    <t xml:space="preserve"> 1989-11-05 12:00</t>
  </si>
  <si>
    <t xml:space="preserve"> 1989-11-08 12:00</t>
  </si>
  <si>
    <t xml:space="preserve"> 1989-11-13 09:00</t>
  </si>
  <si>
    <t xml:space="preserve"> 1989-11-17 09:00</t>
  </si>
  <si>
    <t xml:space="preserve"> 1989-11-17 15:00</t>
  </si>
  <si>
    <t xml:space="preserve"> 1989-11-20 09:00</t>
  </si>
  <si>
    <t xml:space="preserve"> 1989-11-20 12:00</t>
  </si>
  <si>
    <t xml:space="preserve"> 1989-11-20 18:00</t>
  </si>
  <si>
    <t xml:space="preserve"> 1989-11-21 09:00</t>
  </si>
  <si>
    <t xml:space="preserve"> 1989-11-21 15:00</t>
  </si>
  <si>
    <t xml:space="preserve"> 1989-11-23 15:00</t>
  </si>
  <si>
    <t xml:space="preserve"> 1989-11-25 09:00</t>
  </si>
  <si>
    <t xml:space="preserve"> 1989-11-27 09:00</t>
  </si>
  <si>
    <t xml:space="preserve"> 1989-11-27 15:00</t>
  </si>
  <si>
    <t xml:space="preserve"> 1989-11-29 09:00</t>
  </si>
  <si>
    <t xml:space="preserve"> 1989-11-30 09:00</t>
  </si>
  <si>
    <t xml:space="preserve"> 1992-11-06 12:00</t>
  </si>
  <si>
    <t xml:space="preserve"> 1992-11-06 18:00</t>
  </si>
  <si>
    <t xml:space="preserve"> 1992-11-08 15:00</t>
  </si>
  <si>
    <t xml:space="preserve"> 1992-11-08 18:00</t>
  </si>
  <si>
    <t xml:space="preserve"> 1992-11-11 15:00</t>
  </si>
  <si>
    <t xml:space="preserve"> 1992-11-12 12:00</t>
  </si>
  <si>
    <t xml:space="preserve"> 1992-11-12 15:00</t>
  </si>
  <si>
    <t xml:space="preserve"> 1992-11-13 09:00</t>
  </si>
  <si>
    <t xml:space="preserve"> 1992-11-14 12:00</t>
  </si>
  <si>
    <t xml:space="preserve"> 1992-11-18 15:00</t>
  </si>
  <si>
    <t xml:space="preserve"> 1992-11-19 12:00</t>
  </si>
  <si>
    <t xml:space="preserve"> 1992-11-20 12:00</t>
  </si>
  <si>
    <t xml:space="preserve"> 1992-11-24 12:00</t>
  </si>
  <si>
    <t xml:space="preserve"> 1992-11-24 15:00</t>
  </si>
  <si>
    <t xml:space="preserve"> 1992-11-25 15:00</t>
  </si>
  <si>
    <t xml:space="preserve"> 1992-11-27 12:00</t>
  </si>
  <si>
    <t xml:space="preserve"> 1992-11-28 12:00</t>
  </si>
  <si>
    <t xml:space="preserve"> 1992-11-29 15:00</t>
  </si>
  <si>
    <t xml:space="preserve"> 1992-11-30 12:00</t>
  </si>
  <si>
    <t xml:space="preserve"> 1992-11-30 15:00</t>
  </si>
  <si>
    <t xml:space="preserve"> 1993-11-01 12:00</t>
  </si>
  <si>
    <t xml:space="preserve"> 1993-11-03 12:00</t>
  </si>
  <si>
    <t xml:space="preserve"> 1993-11-03 15:00</t>
  </si>
  <si>
    <t xml:space="preserve"> 1993-11-04 09:00</t>
  </si>
  <si>
    <t xml:space="preserve"> 1993-11-04 12:00</t>
  </si>
  <si>
    <t xml:space="preserve"> 1993-11-04 15:00</t>
  </si>
  <si>
    <t xml:space="preserve"> 1993-11-06 09:00</t>
  </si>
  <si>
    <t xml:space="preserve"> 1993-11-07 09:00</t>
  </si>
  <si>
    <t xml:space="preserve"> 1993-11-07 12:00</t>
  </si>
  <si>
    <t xml:space="preserve"> 1993-11-07 15:00</t>
  </si>
  <si>
    <t xml:space="preserve"> 1993-11-08 09:00</t>
  </si>
  <si>
    <t xml:space="preserve"> 1993-11-10 09:00</t>
  </si>
  <si>
    <t xml:space="preserve"> 1993-11-10 12:00</t>
  </si>
  <si>
    <t xml:space="preserve"> 1993-11-10 15:00</t>
  </si>
  <si>
    <t xml:space="preserve"> 1993-11-11 09:00</t>
  </si>
  <si>
    <t xml:space="preserve"> 1993-11-11 12:00</t>
  </si>
  <si>
    <t xml:space="preserve"> 1993-11-11 15:00</t>
  </si>
  <si>
    <t xml:space="preserve"> 1993-11-13 09:00</t>
  </si>
  <si>
    <t xml:space="preserve"> 1993-11-15 09:00</t>
  </si>
  <si>
    <t xml:space="preserve"> 1993-11-18 15:00</t>
  </si>
  <si>
    <t xml:space="preserve"> 1993-11-19 15:00</t>
  </si>
  <si>
    <t xml:space="preserve"> 1993-11-20 09:00</t>
  </si>
  <si>
    <t xml:space="preserve"> 1993-11-20 12:00</t>
  </si>
  <si>
    <t xml:space="preserve"> 1993-11-20 15:00</t>
  </si>
  <si>
    <t xml:space="preserve"> 1993-11-21 12:00</t>
  </si>
  <si>
    <t xml:space="preserve"> 1993-11-22 09:00</t>
  </si>
  <si>
    <t xml:space="preserve"> 1993-11-22 12:00</t>
  </si>
  <si>
    <t xml:space="preserve"> 1993-11-22 15:00</t>
  </si>
  <si>
    <t xml:space="preserve"> 1993-11-23 12:00</t>
  </si>
  <si>
    <t xml:space="preserve"> 1993-11-25 09:00</t>
  </si>
  <si>
    <t xml:space="preserve"> 1993-11-25 12:00</t>
  </si>
  <si>
    <t xml:space="preserve"> 1993-11-25 15:00</t>
  </si>
  <si>
    <t xml:space="preserve"> 1993-11-27 09:00</t>
  </si>
  <si>
    <t xml:space="preserve"> 1993-11-27 12:00</t>
  </si>
  <si>
    <t xml:space="preserve"> 1993-11-27 15:00</t>
  </si>
  <si>
    <t xml:space="preserve"> 1993-11-28 12:00</t>
  </si>
  <si>
    <t xml:space="preserve"> 1994-11-03 12:00</t>
  </si>
  <si>
    <t xml:space="preserve"> 1994-11-04 12:00</t>
  </si>
  <si>
    <t xml:space="preserve"> 1994-11-12 12:00</t>
  </si>
  <si>
    <t xml:space="preserve"> 1994-11-14 12:00</t>
  </si>
  <si>
    <t xml:space="preserve"> 1994-11-15 12:00</t>
  </si>
  <si>
    <t xml:space="preserve"> 1994-11-19 12:00</t>
  </si>
  <si>
    <t xml:space="preserve"> 1994-11-22 12:00</t>
  </si>
  <si>
    <t xml:space="preserve"> 1994-11-23 12:00</t>
  </si>
  <si>
    <t xml:space="preserve"> 1994-11-27 18:00</t>
  </si>
  <si>
    <t xml:space="preserve"> 1994-11-28 12:00</t>
  </si>
  <si>
    <t xml:space="preserve"> 1994-11-28 18:00</t>
  </si>
  <si>
    <t xml:space="preserve"> 1994-11-30 18:00</t>
  </si>
  <si>
    <t xml:space="preserve"> 1984-12-05 12:00</t>
  </si>
  <si>
    <t xml:space="preserve"> 1984-12-07 12:00</t>
  </si>
  <si>
    <t xml:space="preserve"> 1984-12-17 12:00</t>
  </si>
  <si>
    <t xml:space="preserve"> 1984-12-19 12:00</t>
  </si>
  <si>
    <t xml:space="preserve"> 1984-12-20 12:00</t>
  </si>
  <si>
    <t xml:space="preserve"> 1984-12-21 12:00</t>
  </si>
  <si>
    <t xml:space="preserve"> 1984-12-22 12:00</t>
  </si>
  <si>
    <t xml:space="preserve"> 1984-12-25 12:00</t>
  </si>
  <si>
    <t xml:space="preserve"> 1984-12-26 12:00</t>
  </si>
  <si>
    <t xml:space="preserve"> 1984-12-27 12:00</t>
  </si>
  <si>
    <t xml:space="preserve"> 1984-12-28 12:00</t>
  </si>
  <si>
    <t xml:space="preserve"> 1984-12-29 12:00</t>
  </si>
  <si>
    <t xml:space="preserve"> 1985-12-12 12:00</t>
  </si>
  <si>
    <t xml:space="preserve"> 1985-12-13 12:00</t>
  </si>
  <si>
    <t xml:space="preserve"> 1985-12-22 12:00</t>
  </si>
  <si>
    <t xml:space="preserve"> 1987-12-19 12:00</t>
  </si>
  <si>
    <t xml:space="preserve"> 1987-12-20 12:00</t>
  </si>
  <si>
    <t xml:space="preserve"> 1987-12-21 12:00</t>
  </si>
  <si>
    <t xml:space="preserve"> 1987-12-27 12:00</t>
  </si>
  <si>
    <t xml:space="preserve"> 1987-12-28 12:00</t>
  </si>
  <si>
    <t xml:space="preserve"> 1987-12-30 12:00</t>
  </si>
  <si>
    <t xml:space="preserve"> 1989-12-01 09:00</t>
  </si>
  <si>
    <t xml:space="preserve"> 1989-12-01 15:00</t>
  </si>
  <si>
    <t xml:space="preserve"> 1989-12-03 09:00</t>
  </si>
  <si>
    <t xml:space="preserve"> 1989-12-05 15:00</t>
  </si>
  <si>
    <t xml:space="preserve"> 1989-12-06 09:00</t>
  </si>
  <si>
    <t xml:space="preserve"> 1989-12-06 12:00</t>
  </si>
  <si>
    <t xml:space="preserve"> 1989-12-07 09:00</t>
  </si>
  <si>
    <t xml:space="preserve"> 1989-12-07 12:00</t>
  </si>
  <si>
    <t xml:space="preserve"> 1989-12-07 18:00</t>
  </si>
  <si>
    <t xml:space="preserve"> 1989-12-08 09:00</t>
  </si>
  <si>
    <t xml:space="preserve"> 1989-12-08 12:00</t>
  </si>
  <si>
    <t xml:space="preserve"> 1989-12-08 15:00</t>
  </si>
  <si>
    <t xml:space="preserve"> 1989-12-09 15:00</t>
  </si>
  <si>
    <t xml:space="preserve"> 1989-12-10 18:00</t>
  </si>
  <si>
    <t xml:space="preserve"> 1989-12-12 09:00</t>
  </si>
  <si>
    <t xml:space="preserve"> 1989-12-13 12:00</t>
  </si>
  <si>
    <t xml:space="preserve"> 1989-12-14 15:00</t>
  </si>
  <si>
    <t xml:space="preserve"> 1989-12-15 09:00</t>
  </si>
  <si>
    <t xml:space="preserve"> 1989-12-16 12:00</t>
  </si>
  <si>
    <t xml:space="preserve"> 1989-12-17 09:00</t>
  </si>
  <si>
    <t xml:space="preserve"> 1989-12-19 09:00</t>
  </si>
  <si>
    <t xml:space="preserve"> 1989-12-19 12:00</t>
  </si>
  <si>
    <t xml:space="preserve"> 1989-12-19 15:00</t>
  </si>
  <si>
    <t xml:space="preserve"> 1989-12-19 18:00</t>
  </si>
  <si>
    <t xml:space="preserve"> 1989-12-21 15:00</t>
  </si>
  <si>
    <t xml:space="preserve"> 1989-12-22 09:00</t>
  </si>
  <si>
    <t xml:space="preserve"> 1989-12-22 15:00</t>
  </si>
  <si>
    <t xml:space="preserve"> 1989-12-23 18:00</t>
  </si>
  <si>
    <t xml:space="preserve"> 1989-12-27 15:00</t>
  </si>
  <si>
    <t xml:space="preserve"> 1989-12-28 09:00</t>
  </si>
  <si>
    <t xml:space="preserve"> 1989-12-28 15:00</t>
  </si>
  <si>
    <t xml:space="preserve"> 1989-12-29 15:00</t>
  </si>
  <si>
    <t xml:space="preserve"> 1989-12-31 18:00</t>
  </si>
  <si>
    <t xml:space="preserve"> 1992-12-01 12:00</t>
  </si>
  <si>
    <t xml:space="preserve"> 1992-12-03 09:00</t>
  </si>
  <si>
    <t xml:space="preserve"> 1992-12-03 12:00</t>
  </si>
  <si>
    <t xml:space="preserve"> 1992-12-03 15:00</t>
  </si>
  <si>
    <t xml:space="preserve"> 1992-12-10 12:00</t>
  </si>
  <si>
    <t xml:space="preserve"> 1992-12-11 12:00</t>
  </si>
  <si>
    <t xml:space="preserve"> 1992-12-13 15:00</t>
  </si>
  <si>
    <t xml:space="preserve"> 1992-12-13 18:00</t>
  </si>
  <si>
    <t xml:space="preserve"> 1992-12-14 12:00</t>
  </si>
  <si>
    <t xml:space="preserve"> 1992-12-17 12:00</t>
  </si>
  <si>
    <t xml:space="preserve"> 1992-12-18 15:00</t>
  </si>
  <si>
    <t xml:space="preserve"> 1992-12-19 12:00</t>
  </si>
  <si>
    <t xml:space="preserve"> 1992-12-20 09:00</t>
  </si>
  <si>
    <t xml:space="preserve"> 1992-12-22 09:00</t>
  </si>
  <si>
    <t xml:space="preserve"> 1992-12-22 12:00</t>
  </si>
  <si>
    <t xml:space="preserve"> 1992-12-22 15:00</t>
  </si>
  <si>
    <t xml:space="preserve"> 1992-12-23 15:00</t>
  </si>
  <si>
    <t xml:space="preserve"> 1992-12-25 09:00</t>
  </si>
  <si>
    <t xml:space="preserve"> 1992-12-25 12:00</t>
  </si>
  <si>
    <t xml:space="preserve"> 1992-12-26 09:00</t>
  </si>
  <si>
    <t xml:space="preserve"> 1992-12-26 12:00</t>
  </si>
  <si>
    <t xml:space="preserve"> 1992-12-27 15:00</t>
  </si>
  <si>
    <t xml:space="preserve"> 1992-12-28 09:00</t>
  </si>
  <si>
    <t xml:space="preserve"> 1992-12-28 12:00</t>
  </si>
  <si>
    <t xml:space="preserve"> 1992-12-29 09:00</t>
  </si>
  <si>
    <t xml:space="preserve"> 1992-12-29 12:00</t>
  </si>
  <si>
    <t xml:space="preserve"> 1992-12-29 15:00</t>
  </si>
  <si>
    <t xml:space="preserve"> 1992-12-30 12:00</t>
  </si>
  <si>
    <t xml:space="preserve"> 1992-12-30 15:00</t>
  </si>
  <si>
    <t xml:space="preserve"> 1993-12-01 09:00</t>
  </si>
  <si>
    <t xml:space="preserve"> 1993-12-02 12:00</t>
  </si>
  <si>
    <t xml:space="preserve"> 1993-12-04 09:00</t>
  </si>
  <si>
    <t xml:space="preserve"> 1993-12-07 12:00</t>
  </si>
  <si>
    <t xml:space="preserve"> 1993-12-08 09:00</t>
  </si>
  <si>
    <t xml:space="preserve"> 1993-12-09 09:00</t>
  </si>
  <si>
    <t xml:space="preserve"> 1993-12-09 12:00</t>
  </si>
  <si>
    <t xml:space="preserve"> 1993-12-10 09:00</t>
  </si>
  <si>
    <t xml:space="preserve"> 1993-12-10 12:00</t>
  </si>
  <si>
    <t xml:space="preserve"> 1993-12-11 09:00</t>
  </si>
  <si>
    <t xml:space="preserve"> 1993-12-13 09:00</t>
  </si>
  <si>
    <t xml:space="preserve"> 1993-12-13 12:00</t>
  </si>
  <si>
    <t xml:space="preserve"> 1993-12-14 09:00</t>
  </si>
  <si>
    <t xml:space="preserve"> 1993-12-14 12:00</t>
  </si>
  <si>
    <t xml:space="preserve"> 1993-12-15 09:00</t>
  </si>
  <si>
    <t xml:space="preserve"> 1993-12-16 09:00</t>
  </si>
  <si>
    <t xml:space="preserve"> 1993-12-17 09:00</t>
  </si>
  <si>
    <t xml:space="preserve"> 1993-12-17 12:00</t>
  </si>
  <si>
    <t xml:space="preserve"> 1993-12-20 09:00</t>
  </si>
  <si>
    <t xml:space="preserve"> 1993-12-21 12:00</t>
  </si>
  <si>
    <t xml:space="preserve"> 1993-12-24 12:00</t>
  </si>
  <si>
    <t xml:space="preserve"> 1993-12-24 15:00</t>
  </si>
  <si>
    <t xml:space="preserve"> 1993-12-27 09:00</t>
  </si>
  <si>
    <t xml:space="preserve"> 1993-12-27 12:00</t>
  </si>
  <si>
    <t xml:space="preserve"> 1993-12-27 15:00</t>
  </si>
  <si>
    <t xml:space="preserve"> 1993-12-27 18:00</t>
  </si>
  <si>
    <t xml:space="preserve"> 1993-12-29 09:00</t>
  </si>
  <si>
    <t xml:space="preserve"> 1994-12-01 06:00</t>
  </si>
  <si>
    <t xml:space="preserve"> 1994-12-01 12:00</t>
  </si>
  <si>
    <t xml:space="preserve"> 1994-12-01 18:00</t>
  </si>
  <si>
    <t xml:space="preserve"> 1994-12-03 12:00</t>
  </si>
  <si>
    <t xml:space="preserve"> 1994-12-06 12:00</t>
  </si>
  <si>
    <t xml:space="preserve"> 1994-12-07 06:00</t>
  </si>
  <si>
    <t xml:space="preserve"> 1994-12-08 06:00</t>
  </si>
  <si>
    <t xml:space="preserve"> 1994-12-20 18:00</t>
  </si>
  <si>
    <t xml:space="preserve"> 1994-12-22 06:00</t>
  </si>
  <si>
    <t xml:space="preserve"> 1994-12-22 12:00</t>
  </si>
  <si>
    <t>Vitesse Moyenne</t>
  </si>
  <si>
    <t>Wind speed</t>
  </si>
  <si>
    <t>Jan</t>
  </si>
  <si>
    <t>Feb</t>
  </si>
  <si>
    <t>Mar</t>
  </si>
  <si>
    <t>April</t>
  </si>
  <si>
    <t>May</t>
  </si>
  <si>
    <t>June</t>
  </si>
  <si>
    <t>July</t>
  </si>
  <si>
    <t>Aug</t>
  </si>
  <si>
    <t>Sep</t>
  </si>
  <si>
    <t>Oct</t>
  </si>
  <si>
    <t>Nov</t>
  </si>
  <si>
    <t>Dec</t>
  </si>
  <si>
    <t xml:space="preserve"> 1984-01-18 12:00</t>
  </si>
  <si>
    <t xml:space="preserve"> 1984-01-21 12:00</t>
  </si>
  <si>
    <t xml:space="preserve"> 1984-01-23 12:00</t>
  </si>
  <si>
    <t xml:space="preserve"> 1984-01-24 12:00</t>
  </si>
  <si>
    <t xml:space="preserve"> 1984-01-25 12:00</t>
  </si>
  <si>
    <t xml:space="preserve"> 1985-01-16 12:00</t>
  </si>
  <si>
    <t xml:space="preserve"> 1985-01-28 12:00</t>
  </si>
  <si>
    <t xml:space="preserve"> 1986-01-12 12:00</t>
  </si>
  <si>
    <t xml:space="preserve"> 1988-01-09 18:00</t>
  </si>
  <si>
    <t xml:space="preserve"> 1988-01-13 12:00</t>
  </si>
  <si>
    <t xml:space="preserve"> 1988-01-16 12:00</t>
  </si>
  <si>
    <t xml:space="preserve"> 1988-01-19 12:00</t>
  </si>
  <si>
    <t xml:space="preserve"> 1988-01-22 12:00</t>
  </si>
  <si>
    <t xml:space="preserve"> 1988-01-23 12:00</t>
  </si>
  <si>
    <t xml:space="preserve"> 1988-01-24 12:00</t>
  </si>
  <si>
    <t xml:space="preserve"> 1988-01-24 18:00</t>
  </si>
  <si>
    <t xml:space="preserve"> 1988-01-30 06:00</t>
  </si>
  <si>
    <t xml:space="preserve"> 1990-01-01 15:00</t>
  </si>
  <si>
    <t xml:space="preserve"> 1990-01-01 18:00</t>
  </si>
  <si>
    <t xml:space="preserve"> 1990-01-03 15:00</t>
  </si>
  <si>
    <t xml:space="preserve"> 1990-01-09 15:00</t>
  </si>
  <si>
    <t xml:space="preserve"> 1990-01-11 06:00</t>
  </si>
  <si>
    <t xml:space="preserve"> 1990-01-12 15:00</t>
  </si>
  <si>
    <t xml:space="preserve"> 1990-01-16 12:00</t>
  </si>
  <si>
    <t xml:space="preserve"> 1990-01-17 09:00</t>
  </si>
  <si>
    <t xml:space="preserve"> 1990-01-18 06:00</t>
  </si>
  <si>
    <t xml:space="preserve"> 1990-01-20 06:00</t>
  </si>
  <si>
    <t xml:space="preserve"> 1990-01-22 06:00</t>
  </si>
  <si>
    <t xml:space="preserve"> 1990-01-27 09:00</t>
  </si>
  <si>
    <t xml:space="preserve"> 1990-01-28 15:00</t>
  </si>
  <si>
    <t xml:space="preserve"> 1990-01-30 09:00</t>
  </si>
  <si>
    <t xml:space="preserve"> 1990-01-30 12:00</t>
  </si>
  <si>
    <t xml:space="preserve"> 1990-01-30 15:00</t>
  </si>
  <si>
    <t xml:space="preserve"> 1990-01-31 09:00</t>
  </si>
  <si>
    <t xml:space="preserve"> 1990-01-31 12:00</t>
  </si>
  <si>
    <t xml:space="preserve"> 1993-01-04 09:00</t>
  </si>
  <si>
    <t xml:space="preserve"> 1993-01-07 12:00</t>
  </si>
  <si>
    <t xml:space="preserve"> 1993-01-07 18:00</t>
  </si>
  <si>
    <t xml:space="preserve"> 1993-01-09 12:00</t>
  </si>
  <si>
    <t xml:space="preserve"> 1993-01-12 06:00</t>
  </si>
  <si>
    <t xml:space="preserve"> 1993-01-12 15:00</t>
  </si>
  <si>
    <t xml:space="preserve"> 1993-01-12 18:00</t>
  </si>
  <si>
    <t xml:space="preserve"> 1993-01-13 06:00</t>
  </si>
  <si>
    <t xml:space="preserve"> 1993-01-13 18:00</t>
  </si>
  <si>
    <t xml:space="preserve"> 1993-01-14 00:00</t>
  </si>
  <si>
    <t xml:space="preserve"> 1993-01-14 06:00</t>
  </si>
  <si>
    <t xml:space="preserve"> 1993-01-21 15:00</t>
  </si>
  <si>
    <t xml:space="preserve"> 1993-01-22 00:00</t>
  </si>
  <si>
    <t xml:space="preserve"> 1993-01-22 06:00</t>
  </si>
  <si>
    <t xml:space="preserve"> 1993-01-23 12:00</t>
  </si>
  <si>
    <t xml:space="preserve"> 1993-01-29 12:00</t>
  </si>
  <si>
    <t xml:space="preserve"> 1993-01-30 18:00</t>
  </si>
  <si>
    <t xml:space="preserve"> 1993-01-31 15:00</t>
  </si>
  <si>
    <t xml:space="preserve"> 1993-01-31 18:00</t>
  </si>
  <si>
    <t xml:space="preserve"> 1994-01-06 12:00</t>
  </si>
  <si>
    <t xml:space="preserve"> 1994-01-15 09:00</t>
  </si>
  <si>
    <t xml:space="preserve"> 1994-01-22 15:00</t>
  </si>
  <si>
    <t xml:space="preserve"> 1994-01-22 18:00</t>
  </si>
  <si>
    <t xml:space="preserve"> 1994-01-25 06:00</t>
  </si>
  <si>
    <t xml:space="preserve"> 1994-01-25 12:00</t>
  </si>
  <si>
    <t xml:space="preserve"> 1994-01-25 18:00</t>
  </si>
  <si>
    <t xml:space="preserve"> 1994-01-26 09:00</t>
  </si>
  <si>
    <t xml:space="preserve"> 1994-01-27 00:00</t>
  </si>
  <si>
    <t xml:space="preserve"> 1994-01-27 06:00</t>
  </si>
  <si>
    <t xml:space="preserve"> 1994-01-28 09:00</t>
  </si>
  <si>
    <t xml:space="preserve"> 1994-01-31 09:00</t>
  </si>
  <si>
    <t xml:space="preserve"> 1995-01-01 06:00</t>
  </si>
  <si>
    <t xml:space="preserve"> 1995-01-01 12:00</t>
  </si>
  <si>
    <t xml:space="preserve"> 1995-01-02 06:00</t>
  </si>
  <si>
    <t xml:space="preserve"> 1995-01-03 18:00</t>
  </si>
  <si>
    <t xml:space="preserve"> 1995-01-10 12:00</t>
  </si>
  <si>
    <t xml:space="preserve"> 1995-01-11 12:00</t>
  </si>
  <si>
    <t xml:space="preserve"> 1995-01-12 12:00</t>
  </si>
  <si>
    <t xml:space="preserve"> 1995-01-13 12:00</t>
  </si>
  <si>
    <t xml:space="preserve"> 1995-01-17 06:00</t>
  </si>
  <si>
    <t xml:space="preserve"> 1995-01-18 06:00</t>
  </si>
  <si>
    <t xml:space="preserve"> 1995-01-19 06:00</t>
  </si>
  <si>
    <t xml:space="preserve"> 1995-01-19 12:00</t>
  </si>
  <si>
    <t xml:space="preserve"> 1995-01-20 12:00</t>
  </si>
  <si>
    <t xml:space="preserve"> 1995-01-21 06:00</t>
  </si>
  <si>
    <t xml:space="preserve"> 1995-01-21 12:00</t>
  </si>
  <si>
    <t xml:space="preserve"> 1995-01-21 18:00</t>
  </si>
  <si>
    <t xml:space="preserve"> 1995-01-22 06:00</t>
  </si>
  <si>
    <t xml:space="preserve"> 1995-01-23 06:00</t>
  </si>
  <si>
    <t xml:space="preserve"> 1995-01-24 06:00</t>
  </si>
  <si>
    <t xml:space="preserve"> 1995-01-26 06:00</t>
  </si>
  <si>
    <t xml:space="preserve"> 1995-01-26 12:00</t>
  </si>
  <si>
    <t xml:space="preserve"> 1995-01-27 06:00</t>
  </si>
  <si>
    <t xml:space="preserve"> 1995-01-27 18:00</t>
  </si>
  <si>
    <t xml:space="preserve"> 1995-01-28 06:00</t>
  </si>
  <si>
    <t xml:space="preserve"> 1995-01-29 06:00</t>
  </si>
  <si>
    <t xml:space="preserve"> 1995-01-29 12:00</t>
  </si>
  <si>
    <t xml:space="preserve"> 1995-01-30 06:00</t>
  </si>
  <si>
    <t xml:space="preserve"> 1995-01-30 12:00</t>
  </si>
  <si>
    <t xml:space="preserve"> 1995-01-30 18:00</t>
  </si>
  <si>
    <t xml:space="preserve"> 1995-01-31 06:00</t>
  </si>
  <si>
    <t xml:space="preserve"> 1995-01-31 12:00</t>
  </si>
  <si>
    <t xml:space="preserve"> 1995-01-31 18:00</t>
  </si>
  <si>
    <t xml:space="preserve"> 1996-01-04 06:00</t>
  </si>
  <si>
    <t xml:space="preserve"> 1996-01-04 12:00</t>
  </si>
  <si>
    <t xml:space="preserve"> 1996-01-08 06:00</t>
  </si>
  <si>
    <t xml:space="preserve"> 1996-01-09 12:00</t>
  </si>
  <si>
    <t xml:space="preserve"> 1996-01-10 06:00</t>
  </si>
  <si>
    <t xml:space="preserve"> 1996-01-15 06:00</t>
  </si>
  <si>
    <t xml:space="preserve"> 1996-01-19 06:00</t>
  </si>
  <si>
    <t xml:space="preserve"> 1996-01-20 06:00</t>
  </si>
  <si>
    <t xml:space="preserve"> 1996-01-26 12:00</t>
  </si>
  <si>
    <t xml:space="preserve"> 1996-01-26 18:00</t>
  </si>
  <si>
    <t xml:space="preserve"> 1996-01-27 06:00</t>
  </si>
  <si>
    <t xml:space="preserve"> 1996-01-27 12:00</t>
  </si>
  <si>
    <t xml:space="preserve"> 1996-01-27 18:00</t>
  </si>
  <si>
    <t xml:space="preserve"> 1996-01-28 06:00</t>
  </si>
  <si>
    <t xml:space="preserve"> 1996-01-29 06:00</t>
  </si>
  <si>
    <t xml:space="preserve"> 1996-01-30 06:00</t>
  </si>
  <si>
    <t xml:space="preserve"> 1996-01-30 12:00</t>
  </si>
  <si>
    <t xml:space="preserve"> 1996-01-31 06:00</t>
  </si>
  <si>
    <t xml:space="preserve"> 1996-01-31 12:00</t>
  </si>
  <si>
    <t xml:space="preserve"> 1984-02-06 12:00</t>
  </si>
  <si>
    <t xml:space="preserve"> 1984-02-12 12:00</t>
  </si>
  <si>
    <t xml:space="preserve"> 1984-02-24 12:00</t>
  </si>
  <si>
    <t xml:space="preserve"> 1984-02-25 06:00</t>
  </si>
  <si>
    <t xml:space="preserve"> 1985-02-06 12:00</t>
  </si>
  <si>
    <t xml:space="preserve"> 1987-02-13 12:00</t>
  </si>
  <si>
    <t xml:space="preserve"> 1987-02-19 18:00</t>
  </si>
  <si>
    <t xml:space="preserve"> 1987-02-22 12:00</t>
  </si>
  <si>
    <t xml:space="preserve"> 1987-02-23 18:00</t>
  </si>
  <si>
    <t xml:space="preserve"> 1988-02-07 06:00</t>
  </si>
  <si>
    <t xml:space="preserve"> 1988-02-09 12:00</t>
  </si>
  <si>
    <t xml:space="preserve"> 1988-02-10 12:00</t>
  </si>
  <si>
    <t xml:space="preserve"> 1988-02-11 00:00</t>
  </si>
  <si>
    <t xml:space="preserve"> 1988-02-11 12:00</t>
  </si>
  <si>
    <t xml:space="preserve"> 1988-02-21 12:00</t>
  </si>
  <si>
    <t xml:space="preserve"> 1988-02-28 12:00</t>
  </si>
  <si>
    <t xml:space="preserve"> 1989-02-15 18:00</t>
  </si>
  <si>
    <t xml:space="preserve"> 1989-02-16 06:00</t>
  </si>
  <si>
    <t xml:space="preserve"> 1989-02-24 12:00</t>
  </si>
  <si>
    <t xml:space="preserve"> 1989-02-25 12:00</t>
  </si>
  <si>
    <t xml:space="preserve"> 1989-02-26 06:00</t>
  </si>
  <si>
    <t xml:space="preserve"> 1989-02-28 12:00</t>
  </si>
  <si>
    <t xml:space="preserve"> 1990-02-07 06:00</t>
  </si>
  <si>
    <t xml:space="preserve"> 1990-02-08 09:00</t>
  </si>
  <si>
    <t xml:space="preserve"> 1990-02-08 15:00</t>
  </si>
  <si>
    <t xml:space="preserve"> 1990-02-09 06:00</t>
  </si>
  <si>
    <t xml:space="preserve"> 1990-02-09 15:00</t>
  </si>
  <si>
    <t xml:space="preserve"> 1990-02-10 15:00</t>
  </si>
  <si>
    <t xml:space="preserve"> 1990-02-14 09:00</t>
  </si>
  <si>
    <t xml:space="preserve"> 1990-02-16 06:00</t>
  </si>
  <si>
    <t xml:space="preserve"> 1990-02-18 06:00</t>
  </si>
  <si>
    <t xml:space="preserve"> 1990-02-19 06:00</t>
  </si>
  <si>
    <t xml:space="preserve"> 1990-02-25 12:00</t>
  </si>
  <si>
    <t xml:space="preserve"> 1990-02-28 15:00</t>
  </si>
  <si>
    <t xml:space="preserve"> 1991-02-27 18:00</t>
  </si>
  <si>
    <t xml:space="preserve"> 1993-02-02 12:00</t>
  </si>
  <si>
    <t xml:space="preserve"> 1993-02-06 18:00</t>
  </si>
  <si>
    <t xml:space="preserve"> 1993-02-09 06:00</t>
  </si>
  <si>
    <t xml:space="preserve"> 1993-02-11 06:00</t>
  </si>
  <si>
    <t xml:space="preserve"> 1993-02-11 15:00</t>
  </si>
  <si>
    <t xml:space="preserve"> 1993-02-11 18:00</t>
  </si>
  <si>
    <t xml:space="preserve"> 1993-02-12 15:00</t>
  </si>
  <si>
    <t xml:space="preserve"> 1993-02-13 06:00</t>
  </si>
  <si>
    <t xml:space="preserve"> 1993-02-13 09:00</t>
  </si>
  <si>
    <t xml:space="preserve"> 1993-02-13 18:00</t>
  </si>
  <si>
    <t xml:space="preserve"> 1993-02-15 06:00</t>
  </si>
  <si>
    <t xml:space="preserve"> 1993-02-15 18:00</t>
  </si>
  <si>
    <t xml:space="preserve"> 1993-02-17 06:00</t>
  </si>
  <si>
    <t xml:space="preserve"> 1993-02-17 18:00</t>
  </si>
  <si>
    <t xml:space="preserve"> 1993-02-19 12:00</t>
  </si>
  <si>
    <t xml:space="preserve"> 1993-02-21 12:00</t>
  </si>
  <si>
    <t xml:space="preserve"> 1993-02-21 15:00</t>
  </si>
  <si>
    <t xml:space="preserve"> 1993-02-22 12:00</t>
  </si>
  <si>
    <t xml:space="preserve"> 1993-02-22 18:00</t>
  </si>
  <si>
    <t xml:space="preserve"> 1993-02-25 00:00</t>
  </si>
  <si>
    <t xml:space="preserve"> 1994-02-08 09:00</t>
  </si>
  <si>
    <t xml:space="preserve"> 1994-02-10 15:00</t>
  </si>
  <si>
    <t xml:space="preserve"> 1994-02-11 15:00</t>
  </si>
  <si>
    <t xml:space="preserve"> 1994-02-12 06:00</t>
  </si>
  <si>
    <t xml:space="preserve"> 1994-02-12 18:00</t>
  </si>
  <si>
    <t xml:space="preserve"> 1994-02-14 06:00</t>
  </si>
  <si>
    <t xml:space="preserve"> 1994-02-15 12:00</t>
  </si>
  <si>
    <t xml:space="preserve"> 1994-02-15 18:00</t>
  </si>
  <si>
    <t xml:space="preserve"> 1994-02-16 06:00</t>
  </si>
  <si>
    <t xml:space="preserve"> 1994-02-18 06:00</t>
  </si>
  <si>
    <t xml:space="preserve"> 1994-02-24 06:00</t>
  </si>
  <si>
    <t xml:space="preserve"> 1994-02-24 09:00</t>
  </si>
  <si>
    <t xml:space="preserve"> 1994-02-26 18:00</t>
  </si>
  <si>
    <t xml:space="preserve"> 1994-02-27 18:00</t>
  </si>
  <si>
    <t xml:space="preserve"> 1995-02-01 06:00</t>
  </si>
  <si>
    <t xml:space="preserve"> 1995-02-01 12:00</t>
  </si>
  <si>
    <t xml:space="preserve"> 1995-02-01 18:00</t>
  </si>
  <si>
    <t xml:space="preserve"> 1995-02-02 06:00</t>
  </si>
  <si>
    <t xml:space="preserve"> 1995-02-02 12:00</t>
  </si>
  <si>
    <t xml:space="preserve"> 1995-02-02 18:00</t>
  </si>
  <si>
    <t xml:space="preserve"> 1995-02-03 12:00</t>
  </si>
  <si>
    <t xml:space="preserve"> 1995-02-06 06:00</t>
  </si>
  <si>
    <t xml:space="preserve"> 1995-02-06 12:00</t>
  </si>
  <si>
    <t xml:space="preserve"> 1995-02-07 06:00</t>
  </si>
  <si>
    <t xml:space="preserve"> 1995-02-08 12:00</t>
  </si>
  <si>
    <t xml:space="preserve"> 1995-02-09 12:00</t>
  </si>
  <si>
    <t xml:space="preserve"> 1995-02-10 06:00</t>
  </si>
  <si>
    <t xml:space="preserve"> 1995-02-10 12:00</t>
  </si>
  <si>
    <t xml:space="preserve"> 1995-02-11 12:00</t>
  </si>
  <si>
    <t xml:space="preserve"> 1995-02-12 12:00</t>
  </si>
  <si>
    <t xml:space="preserve"> 1995-02-13 06:00</t>
  </si>
  <si>
    <t xml:space="preserve"> 1995-02-14 06:00</t>
  </si>
  <si>
    <t xml:space="preserve"> 1995-02-14 12:00</t>
  </si>
  <si>
    <t xml:space="preserve"> 1995-02-14 18:00</t>
  </si>
  <si>
    <t xml:space="preserve"> 1995-02-15 06:00</t>
  </si>
  <si>
    <t xml:space="preserve"> 1995-02-15 12:00</t>
  </si>
  <si>
    <t xml:space="preserve"> 1995-02-16 06:00</t>
  </si>
  <si>
    <t xml:space="preserve"> 1995-02-16 18:00</t>
  </si>
  <si>
    <t xml:space="preserve"> 1995-02-17 06:00</t>
  </si>
  <si>
    <t xml:space="preserve"> 1995-02-18 06:00</t>
  </si>
  <si>
    <t xml:space="preserve"> 1995-02-18 12:00</t>
  </si>
  <si>
    <t xml:space="preserve"> 1995-02-18 18:00</t>
  </si>
  <si>
    <t xml:space="preserve"> 1995-02-19 06:00</t>
  </si>
  <si>
    <t xml:space="preserve"> 1995-02-19 12:00</t>
  </si>
  <si>
    <t xml:space="preserve"> 1995-02-20 06:00</t>
  </si>
  <si>
    <t xml:space="preserve"> 1995-02-20 12:00</t>
  </si>
  <si>
    <t xml:space="preserve"> 1995-02-21 06:00</t>
  </si>
  <si>
    <t xml:space="preserve"> 1995-02-21 12:00</t>
  </si>
  <si>
    <t xml:space="preserve"> 1995-02-22 06:00</t>
  </si>
  <si>
    <t xml:space="preserve"> 1995-02-23 06:00</t>
  </si>
  <si>
    <t xml:space="preserve"> 1995-02-23 12:00</t>
  </si>
  <si>
    <t xml:space="preserve"> 1995-02-24 06:00</t>
  </si>
  <si>
    <t xml:space="preserve"> 1995-02-24 12:00</t>
  </si>
  <si>
    <t xml:space="preserve"> 1995-02-25 06:00</t>
  </si>
  <si>
    <t xml:space="preserve"> 1995-02-26 06:00</t>
  </si>
  <si>
    <t xml:space="preserve"> 1995-02-26 12:00</t>
  </si>
  <si>
    <t xml:space="preserve"> 1995-02-26 18:00</t>
  </si>
  <si>
    <t xml:space="preserve"> 1995-02-27 12:00</t>
  </si>
  <si>
    <t xml:space="preserve"> 1995-02-28 06:00</t>
  </si>
  <si>
    <t xml:space="preserve"> 1996-02-01 06:00</t>
  </si>
  <si>
    <t xml:space="preserve"> 1996-02-01 12:00</t>
  </si>
  <si>
    <t xml:space="preserve"> 1996-02-01 18:00</t>
  </si>
  <si>
    <t xml:space="preserve"> 1996-02-02 06:00</t>
  </si>
  <si>
    <t xml:space="preserve"> 1996-02-03 18:00</t>
  </si>
  <si>
    <t xml:space="preserve"> 1996-02-04 06:00</t>
  </si>
  <si>
    <t xml:space="preserve"> 1996-02-04 12:00</t>
  </si>
  <si>
    <t xml:space="preserve"> 1996-02-05 06:00</t>
  </si>
  <si>
    <t xml:space="preserve"> 1996-02-05 12:00</t>
  </si>
  <si>
    <t xml:space="preserve"> 1996-02-06 06:00</t>
  </si>
  <si>
    <t xml:space="preserve"> 1996-02-06 12:00</t>
  </si>
  <si>
    <t xml:space="preserve"> 1996-02-06 18:00</t>
  </si>
  <si>
    <t xml:space="preserve"> 1996-02-07 06:00</t>
  </si>
  <si>
    <t xml:space="preserve"> 1996-02-07 12:00</t>
  </si>
  <si>
    <t xml:space="preserve"> 1996-02-07 18:00</t>
  </si>
  <si>
    <t xml:space="preserve"> 1996-02-08 06:00</t>
  </si>
  <si>
    <t xml:space="preserve"> 1996-02-09 06:00</t>
  </si>
  <si>
    <t xml:space="preserve"> 1996-02-09 12:00</t>
  </si>
  <si>
    <t xml:space="preserve"> 1996-02-10 06:00</t>
  </si>
  <si>
    <t xml:space="preserve"> 1996-02-10 12:00</t>
  </si>
  <si>
    <t xml:space="preserve"> 1996-02-11 06:00</t>
  </si>
  <si>
    <t xml:space="preserve"> 1996-02-11 12:00</t>
  </si>
  <si>
    <t xml:space="preserve"> 1996-02-11 18:00</t>
  </si>
  <si>
    <t xml:space="preserve"> 1996-02-12 06:00</t>
  </si>
  <si>
    <t xml:space="preserve"> 1996-02-12 12:00</t>
  </si>
  <si>
    <t xml:space="preserve"> 1996-02-13 06:00</t>
  </si>
  <si>
    <t xml:space="preserve"> 1996-02-13 12:00</t>
  </si>
  <si>
    <t xml:space="preserve"> 1996-02-15 06:00</t>
  </si>
  <si>
    <t xml:space="preserve"> 1996-02-16 12:00</t>
  </si>
  <si>
    <t xml:space="preserve"> 1996-02-17 06:00</t>
  </si>
  <si>
    <t xml:space="preserve"> 1996-02-17 12:00</t>
  </si>
  <si>
    <t xml:space="preserve"> 1996-02-17 18:00</t>
  </si>
  <si>
    <t xml:space="preserve"> 1996-02-18 06:00</t>
  </si>
  <si>
    <t xml:space="preserve"> 1996-02-18 12:00</t>
  </si>
  <si>
    <t xml:space="preserve"> 1996-02-18 18:00</t>
  </si>
  <si>
    <t xml:space="preserve"> 1996-02-23 06:00</t>
  </si>
  <si>
    <t xml:space="preserve"> 1996-02-24 06:00</t>
  </si>
  <si>
    <t xml:space="preserve"> 1996-02-24 12:00</t>
  </si>
  <si>
    <t xml:space="preserve"> 1996-02-25 06:00</t>
  </si>
  <si>
    <t xml:space="preserve"> 1996-02-25 12:00</t>
  </si>
  <si>
    <t xml:space="preserve"> 1996-02-25 18:00</t>
  </si>
  <si>
    <t xml:space="preserve"> 1996-02-26 06:00</t>
  </si>
  <si>
    <t xml:space="preserve"> 1996-02-26 12:00</t>
  </si>
  <si>
    <t xml:space="preserve"> 1996-02-27 12:00</t>
  </si>
  <si>
    <t xml:space="preserve"> 1996-02-27 18:00</t>
  </si>
  <si>
    <t xml:space="preserve"> 1984-03-13 12:00</t>
  </si>
  <si>
    <t xml:space="preserve"> 1985-03-04 12:00</t>
  </si>
  <si>
    <t xml:space="preserve"> 1986-03-04 12:00</t>
  </si>
  <si>
    <t xml:space="preserve"> 1986-03-08 00:00</t>
  </si>
  <si>
    <t xml:space="preserve"> 1986-03-18 12:00</t>
  </si>
  <si>
    <t xml:space="preserve"> 1986-03-19 00:00</t>
  </si>
  <si>
    <t xml:space="preserve"> 1986-03-21 12:00</t>
  </si>
  <si>
    <t xml:space="preserve"> 1986-03-26 12:00</t>
  </si>
  <si>
    <t xml:space="preserve"> 1986-03-26 18:00</t>
  </si>
  <si>
    <t xml:space="preserve"> 1987-03-01 18:00</t>
  </si>
  <si>
    <t xml:space="preserve"> 1987-03-07 18:00</t>
  </si>
  <si>
    <t xml:space="preserve"> 1987-03-09 12:00</t>
  </si>
  <si>
    <t xml:space="preserve"> 1987-03-10 12:00</t>
  </si>
  <si>
    <t xml:space="preserve"> 1987-03-11 12:00</t>
  </si>
  <si>
    <t xml:space="preserve"> 1987-03-13 00:00</t>
  </si>
  <si>
    <t xml:space="preserve"> 1987-03-15 18:00</t>
  </si>
  <si>
    <t xml:space="preserve"> 1987-03-18 12:00</t>
  </si>
  <si>
    <t xml:space="preserve"> 1987-03-20 18:00</t>
  </si>
  <si>
    <t xml:space="preserve"> 1987-03-24 18:00</t>
  </si>
  <si>
    <t xml:space="preserve"> 1987-03-27 06:00</t>
  </si>
  <si>
    <t xml:space="preserve"> 1988-03-01 00:00</t>
  </si>
  <si>
    <t xml:space="preserve"> 1988-03-03 12:00</t>
  </si>
  <si>
    <t xml:space="preserve"> 1988-03-07 18:00</t>
  </si>
  <si>
    <t xml:space="preserve"> 1988-03-09 18:00</t>
  </si>
  <si>
    <t xml:space="preserve"> 1988-03-11 18:00</t>
  </si>
  <si>
    <t xml:space="preserve"> 1988-03-13 12:00</t>
  </si>
  <si>
    <t xml:space="preserve"> 1988-03-14 12:00</t>
  </si>
  <si>
    <t xml:space="preserve"> 1988-03-14 18:00</t>
  </si>
  <si>
    <t xml:space="preserve"> 1988-03-23 12:00</t>
  </si>
  <si>
    <t xml:space="preserve"> 1988-03-30 12:00</t>
  </si>
  <si>
    <t xml:space="preserve"> 1989-03-01 09:00</t>
  </si>
  <si>
    <t xml:space="preserve"> 1989-03-01 12:00</t>
  </si>
  <si>
    <t xml:space="preserve"> 1989-03-05 09:00</t>
  </si>
  <si>
    <t xml:space="preserve"> 1989-03-06 12:00</t>
  </si>
  <si>
    <t xml:space="preserve"> 1989-03-07 09:00</t>
  </si>
  <si>
    <t xml:space="preserve"> 1989-03-07 12:00</t>
  </si>
  <si>
    <t xml:space="preserve"> 1989-03-07 18:00</t>
  </si>
  <si>
    <t xml:space="preserve"> 1989-03-08 09:00</t>
  </si>
  <si>
    <t xml:space="preserve"> 1989-03-10 12:00</t>
  </si>
  <si>
    <t xml:space="preserve"> 1989-03-10 18:00</t>
  </si>
  <si>
    <t xml:space="preserve"> 1989-03-11 06:00</t>
  </si>
  <si>
    <t xml:space="preserve"> 1989-03-11 12:00</t>
  </si>
  <si>
    <t xml:space="preserve"> 1989-03-12 09:00</t>
  </si>
  <si>
    <t xml:space="preserve"> 1989-03-14 06:00</t>
  </si>
  <si>
    <t xml:space="preserve"> 1989-03-14 09:00</t>
  </si>
  <si>
    <t xml:space="preserve"> 1989-03-15 09:00</t>
  </si>
  <si>
    <t xml:space="preserve"> 1989-03-15 12:00</t>
  </si>
  <si>
    <t xml:space="preserve"> 1989-03-16 06:00</t>
  </si>
  <si>
    <t xml:space="preserve"> 1989-03-17 06:00</t>
  </si>
  <si>
    <t xml:space="preserve"> 1989-03-19 18:00</t>
  </si>
  <si>
    <t xml:space="preserve"> 1989-03-21 06:00</t>
  </si>
  <si>
    <t xml:space="preserve"> 1989-03-21 12:00</t>
  </si>
  <si>
    <t xml:space="preserve"> 1989-03-24 18:00</t>
  </si>
  <si>
    <t xml:space="preserve"> 1989-03-27 06:00</t>
  </si>
  <si>
    <t xml:space="preserve"> 1989-03-27 18:00</t>
  </si>
  <si>
    <t xml:space="preserve"> 1989-03-29 18:00</t>
  </si>
  <si>
    <t xml:space="preserve"> 1989-03-30 12:00</t>
  </si>
  <si>
    <t xml:space="preserve"> 1989-03-31 15:00</t>
  </si>
  <si>
    <t xml:space="preserve"> 1989-03-31 18:00</t>
  </si>
  <si>
    <t xml:space="preserve"> 1990-03-02 15:00</t>
  </si>
  <si>
    <t xml:space="preserve"> 1990-03-03 15:00</t>
  </si>
  <si>
    <t xml:space="preserve"> 1990-03-05 06:00</t>
  </si>
  <si>
    <t xml:space="preserve"> 1990-03-06 09:00</t>
  </si>
  <si>
    <t xml:space="preserve"> 1990-03-07 06:00</t>
  </si>
  <si>
    <t xml:space="preserve"> 1990-03-07 18:00</t>
  </si>
  <si>
    <t xml:space="preserve"> 1990-03-11 06:00</t>
  </si>
  <si>
    <t xml:space="preserve"> 1990-03-15 18:00</t>
  </si>
  <si>
    <t xml:space="preserve"> 1990-03-17 06:00</t>
  </si>
  <si>
    <t xml:space="preserve"> 1990-03-19 06:00</t>
  </si>
  <si>
    <t xml:space="preserve"> 1990-03-19 18:00</t>
  </si>
  <si>
    <t xml:space="preserve"> 1990-03-25 06:00</t>
  </si>
  <si>
    <t xml:space="preserve"> 1990-03-25 09:00</t>
  </si>
  <si>
    <t xml:space="preserve"> 1990-03-25 15:00</t>
  </si>
  <si>
    <t xml:space="preserve"> 1990-03-27 06:00</t>
  </si>
  <si>
    <t xml:space="preserve"> 1991-03-08 06:00</t>
  </si>
  <si>
    <t xml:space="preserve"> 1992-03-31 12:00</t>
  </si>
  <si>
    <t xml:space="preserve"> 1992-03-31 18:00</t>
  </si>
  <si>
    <t xml:space="preserve"> 1993-03-01 15:00</t>
  </si>
  <si>
    <t xml:space="preserve"> 1993-03-01 18:00</t>
  </si>
  <si>
    <t xml:space="preserve"> 1993-03-02 00:00</t>
  </si>
  <si>
    <t xml:space="preserve"> 1993-03-07 15:00</t>
  </si>
  <si>
    <t xml:space="preserve"> 1993-03-08 00:00</t>
  </si>
  <si>
    <t xml:space="preserve"> 1993-03-08 06:00</t>
  </si>
  <si>
    <t xml:space="preserve"> 1993-03-11 00:00</t>
  </si>
  <si>
    <t xml:space="preserve"> 1993-03-11 06:00</t>
  </si>
  <si>
    <t xml:space="preserve"> 1993-03-12 18:00</t>
  </si>
  <si>
    <t xml:space="preserve"> 1993-03-13 00:00</t>
  </si>
  <si>
    <t xml:space="preserve"> 1993-03-13 18:00</t>
  </si>
  <si>
    <t xml:space="preserve"> 1993-03-14 18:00</t>
  </si>
  <si>
    <t xml:space="preserve"> 1993-03-15 06:00</t>
  </si>
  <si>
    <t xml:space="preserve"> 1993-03-15 12:00</t>
  </si>
  <si>
    <t xml:space="preserve"> 1993-03-16 06:00</t>
  </si>
  <si>
    <t xml:space="preserve"> 1993-03-16 09:00</t>
  </si>
  <si>
    <t xml:space="preserve"> 1993-03-16 18:00</t>
  </si>
  <si>
    <t xml:space="preserve"> 1993-03-20 12:00</t>
  </si>
  <si>
    <t xml:space="preserve"> 1993-03-21 09:00</t>
  </si>
  <si>
    <t xml:space="preserve"> 1993-03-21 15:00</t>
  </si>
  <si>
    <t xml:space="preserve"> 1993-03-22 15:00</t>
  </si>
  <si>
    <t xml:space="preserve"> 1993-03-22 18:00</t>
  </si>
  <si>
    <t xml:space="preserve"> 1993-03-23 09:00</t>
  </si>
  <si>
    <t xml:space="preserve"> 1993-03-25 06:00</t>
  </si>
  <si>
    <t xml:space="preserve"> 1993-03-27 15:00</t>
  </si>
  <si>
    <t xml:space="preserve"> 1993-03-28 09:00</t>
  </si>
  <si>
    <t xml:space="preserve"> 1993-03-29 06:00</t>
  </si>
  <si>
    <t xml:space="preserve"> 1993-03-29 12:00</t>
  </si>
  <si>
    <t xml:space="preserve"> 1993-03-31 06:00</t>
  </si>
  <si>
    <t xml:space="preserve"> 1993-03-31 15:00</t>
  </si>
  <si>
    <t xml:space="preserve"> 1994-03-01 09:00</t>
  </si>
  <si>
    <t xml:space="preserve"> 1994-03-02 06:00</t>
  </si>
  <si>
    <t xml:space="preserve"> 1994-03-02 15:00</t>
  </si>
  <si>
    <t xml:space="preserve"> 1994-03-03 06:00</t>
  </si>
  <si>
    <t xml:space="preserve"> 1994-03-03 18:00</t>
  </si>
  <si>
    <t xml:space="preserve"> 1994-03-04 06:00</t>
  </si>
  <si>
    <t xml:space="preserve"> 1994-03-05 15:00</t>
  </si>
  <si>
    <t xml:space="preserve"> 1994-03-05 18:00</t>
  </si>
  <si>
    <t xml:space="preserve"> 1994-03-06 06:00</t>
  </si>
  <si>
    <t xml:space="preserve"> 1994-03-06 18:00</t>
  </si>
  <si>
    <t xml:space="preserve"> 1994-03-07 09:00</t>
  </si>
  <si>
    <t xml:space="preserve"> 1994-03-08 15:00</t>
  </si>
  <si>
    <t xml:space="preserve"> 1994-03-09 15:00</t>
  </si>
  <si>
    <t xml:space="preserve"> 1994-03-11 06:00</t>
  </si>
  <si>
    <t xml:space="preserve"> 1994-03-11 18:00</t>
  </si>
  <si>
    <t xml:space="preserve"> 1994-03-12 06:00</t>
  </si>
  <si>
    <t xml:space="preserve"> 1994-03-12 15:00</t>
  </si>
  <si>
    <t xml:space="preserve"> 1994-03-13 06:00</t>
  </si>
  <si>
    <t xml:space="preserve"> 1994-03-14 06:00</t>
  </si>
  <si>
    <t xml:space="preserve"> 1994-03-15 09:00</t>
  </si>
  <si>
    <t xml:space="preserve"> 1994-03-16 06:00</t>
  </si>
  <si>
    <t xml:space="preserve"> 1994-03-17 06:00</t>
  </si>
  <si>
    <t xml:space="preserve"> 1994-03-22 06:00</t>
  </si>
  <si>
    <t xml:space="preserve"> 1994-03-24 18:00</t>
  </si>
  <si>
    <t xml:space="preserve"> 1994-03-25 00:00</t>
  </si>
  <si>
    <t xml:space="preserve"> 1994-03-26 18:00</t>
  </si>
  <si>
    <t xml:space="preserve"> 1994-03-30 06:00</t>
  </si>
  <si>
    <t xml:space="preserve"> 1995-03-01 06:00</t>
  </si>
  <si>
    <t xml:space="preserve"> 1995-03-01 09:00</t>
  </si>
  <si>
    <t xml:space="preserve"> 1995-03-01 18:00</t>
  </si>
  <si>
    <t xml:space="preserve"> 1995-03-02 06:00</t>
  </si>
  <si>
    <t xml:space="preserve"> 1995-03-02 12:00</t>
  </si>
  <si>
    <t xml:space="preserve"> 1995-03-04 06:00</t>
  </si>
  <si>
    <t xml:space="preserve"> 1995-03-04 12:00</t>
  </si>
  <si>
    <t xml:space="preserve"> 1995-03-05 06:00</t>
  </si>
  <si>
    <t xml:space="preserve"> 1995-03-10 06:00</t>
  </si>
  <si>
    <t xml:space="preserve"> 1995-03-14 06:00</t>
  </si>
  <si>
    <t xml:space="preserve"> 1995-03-14 12:00</t>
  </si>
  <si>
    <t xml:space="preserve"> 1995-03-14 18:00</t>
  </si>
  <si>
    <t xml:space="preserve"> 1995-03-15 06:00</t>
  </si>
  <si>
    <t xml:space="preserve"> 1995-03-16 06:00</t>
  </si>
  <si>
    <t xml:space="preserve"> 1995-03-16 12:00</t>
  </si>
  <si>
    <t xml:space="preserve"> 1995-03-16 18:00</t>
  </si>
  <si>
    <t xml:space="preserve"> 1995-03-17 06:00</t>
  </si>
  <si>
    <t xml:space="preserve"> 1995-03-17 12:00</t>
  </si>
  <si>
    <t xml:space="preserve"> 1995-03-17 18:00</t>
  </si>
  <si>
    <t xml:space="preserve"> 1995-03-18 06:00</t>
  </si>
  <si>
    <t xml:space="preserve"> 1995-03-19 06:00</t>
  </si>
  <si>
    <t xml:space="preserve"> 1995-03-19 12:00</t>
  </si>
  <si>
    <t xml:space="preserve"> 1995-03-19 18:00</t>
  </si>
  <si>
    <t xml:space="preserve"> 1995-03-20 06:00</t>
  </si>
  <si>
    <t xml:space="preserve"> 1995-03-20 12:00</t>
  </si>
  <si>
    <t xml:space="preserve"> 1995-03-20 18:00</t>
  </si>
  <si>
    <t xml:space="preserve"> 1995-03-21 06:00</t>
  </si>
  <si>
    <t xml:space="preserve"> 1995-03-21 18:00</t>
  </si>
  <si>
    <t xml:space="preserve"> 1995-03-22 06:00</t>
  </si>
  <si>
    <t xml:space="preserve"> 1995-03-22 12:00</t>
  </si>
  <si>
    <t xml:space="preserve"> 1995-03-23 06:00</t>
  </si>
  <si>
    <t xml:space="preserve"> 1995-03-23 12:00</t>
  </si>
  <si>
    <t xml:space="preserve"> 1995-03-23 18:00</t>
  </si>
  <si>
    <t xml:space="preserve"> 1995-03-24 06:00</t>
  </si>
  <si>
    <t xml:space="preserve"> 1995-03-24 18:00</t>
  </si>
  <si>
    <t xml:space="preserve"> 1995-03-25 06:00</t>
  </si>
  <si>
    <t xml:space="preserve"> 1995-03-26 18:00</t>
  </si>
  <si>
    <t xml:space="preserve"> 1995-03-27 06:00</t>
  </si>
  <si>
    <t xml:space="preserve"> 1995-03-28 12:00</t>
  </si>
  <si>
    <t xml:space="preserve"> 1995-03-28 18:00</t>
  </si>
  <si>
    <t xml:space="preserve"> 1995-03-29 12:00</t>
  </si>
  <si>
    <t xml:space="preserve"> 1995-03-29 18:00</t>
  </si>
  <si>
    <t xml:space="preserve"> 1995-03-30 06:00</t>
  </si>
  <si>
    <t xml:space="preserve"> 1995-03-30 12:00</t>
  </si>
  <si>
    <t xml:space="preserve"> 1995-03-30 18:00</t>
  </si>
  <si>
    <t xml:space="preserve"> 1995-03-31 06:00</t>
  </si>
  <si>
    <t xml:space="preserve"> 1995-03-31 12:00</t>
  </si>
  <si>
    <t xml:space="preserve"> 1996-03-01 12:00</t>
  </si>
  <si>
    <t xml:space="preserve"> 1996-03-01 18:00</t>
  </si>
  <si>
    <t xml:space="preserve"> 1996-03-02 06:00</t>
  </si>
  <si>
    <t xml:space="preserve"> 1996-03-02 12:00</t>
  </si>
  <si>
    <t xml:space="preserve"> 1996-03-03 06:00</t>
  </si>
  <si>
    <t xml:space="preserve"> 1996-03-03 12:00</t>
  </si>
  <si>
    <t xml:space="preserve"> 1996-03-04 06:00</t>
  </si>
  <si>
    <t xml:space="preserve"> 1996-03-05 06:00</t>
  </si>
  <si>
    <t xml:space="preserve"> 1996-03-06 06:00</t>
  </si>
  <si>
    <t xml:space="preserve"> 1996-03-06 12:00</t>
  </si>
  <si>
    <t xml:space="preserve"> 1996-03-06 18:00</t>
  </si>
  <si>
    <t xml:space="preserve"> 1996-03-07 12:00</t>
  </si>
  <si>
    <t xml:space="preserve"> 1996-03-08 06:00</t>
  </si>
  <si>
    <t xml:space="preserve"> 1996-03-08 18:00</t>
  </si>
  <si>
    <t xml:space="preserve"> 1996-03-09 12:00</t>
  </si>
  <si>
    <t xml:space="preserve"> 1996-03-11 18:00</t>
  </si>
  <si>
    <t xml:space="preserve"> 1996-03-13 12:00</t>
  </si>
  <si>
    <t xml:space="preserve"> 1996-03-14 06:00</t>
  </si>
  <si>
    <t xml:space="preserve"> 1996-03-18 06:00</t>
  </si>
  <si>
    <t xml:space="preserve"> 1996-03-18 18:00</t>
  </si>
  <si>
    <t xml:space="preserve"> 1996-03-19 06:00</t>
  </si>
  <si>
    <t xml:space="preserve"> 1996-03-19 12:00</t>
  </si>
  <si>
    <t xml:space="preserve"> 1996-03-19 18:00</t>
  </si>
  <si>
    <t xml:space="preserve"> 1996-03-20 12:00</t>
  </si>
  <si>
    <t xml:space="preserve"> 1996-03-21 06:00</t>
  </si>
  <si>
    <t xml:space="preserve"> 1996-03-21 12:00</t>
  </si>
  <si>
    <t xml:space="preserve"> 1996-03-21 18:00</t>
  </si>
  <si>
    <t xml:space="preserve"> 1996-03-22 06:00</t>
  </si>
  <si>
    <t xml:space="preserve"> 1996-03-22 12:00</t>
  </si>
  <si>
    <t xml:space="preserve"> 1996-03-22 18:00</t>
  </si>
  <si>
    <t xml:space="preserve"> 1996-03-23 06:00</t>
  </si>
  <si>
    <t xml:space="preserve"> 1996-03-23 12:00</t>
  </si>
  <si>
    <t xml:space="preserve"> 1996-03-24 12:00</t>
  </si>
  <si>
    <t xml:space="preserve"> 1996-03-25 06:00</t>
  </si>
  <si>
    <t xml:space="preserve"> 1996-03-25 18:00</t>
  </si>
  <si>
    <t xml:space="preserve"> 1996-03-26 06:00</t>
  </si>
  <si>
    <t xml:space="preserve"> 1996-03-26 18:00</t>
  </si>
  <si>
    <t xml:space="preserve"> 1996-03-27 18:00</t>
  </si>
  <si>
    <t xml:space="preserve"> 1996-03-28 12:00</t>
  </si>
  <si>
    <t xml:space="preserve"> 1996-03-29 06:00</t>
  </si>
  <si>
    <t xml:space="preserve"> 1996-03-30 06:00</t>
  </si>
  <si>
    <t xml:space="preserve"> 1984-04-18 12:00</t>
  </si>
  <si>
    <t xml:space="preserve"> 1984-04-21 12:00</t>
  </si>
  <si>
    <t xml:space="preserve"> 1986-04-11 18:00</t>
  </si>
  <si>
    <t xml:space="preserve"> 1987-04-01 12:00</t>
  </si>
  <si>
    <t xml:space="preserve"> 1987-04-05 12:00</t>
  </si>
  <si>
    <t xml:space="preserve"> 1987-04-06 18:00</t>
  </si>
  <si>
    <t xml:space="preserve"> 1987-04-12 12:00</t>
  </si>
  <si>
    <t xml:space="preserve"> 1987-04-13 18:00</t>
  </si>
  <si>
    <t xml:space="preserve"> 1987-04-21 18:00</t>
  </si>
  <si>
    <t xml:space="preserve"> 1987-04-22 12:00</t>
  </si>
  <si>
    <t xml:space="preserve"> 1987-04-23 12:00</t>
  </si>
  <si>
    <t xml:space="preserve"> 1987-04-26 12:00</t>
  </si>
  <si>
    <t xml:space="preserve"> 1987-04-27 12:00</t>
  </si>
  <si>
    <t xml:space="preserve"> 1987-04-28 18:00</t>
  </si>
  <si>
    <t xml:space="preserve"> 1988-04-01 12:00</t>
  </si>
  <si>
    <t xml:space="preserve"> 1988-04-03 12:00</t>
  </si>
  <si>
    <t xml:space="preserve"> 1988-04-04 12:00</t>
  </si>
  <si>
    <t xml:space="preserve"> 1988-04-10 12:00</t>
  </si>
  <si>
    <t xml:space="preserve"> 1988-04-10 18:00</t>
  </si>
  <si>
    <t xml:space="preserve"> 1988-04-11 00:00</t>
  </si>
  <si>
    <t xml:space="preserve"> 1988-04-12 00:00</t>
  </si>
  <si>
    <t xml:space="preserve"> 1988-04-16 18:00</t>
  </si>
  <si>
    <t xml:space="preserve"> 1989-04-01 18:00</t>
  </si>
  <si>
    <t xml:space="preserve"> 1989-04-02 18:00</t>
  </si>
  <si>
    <t xml:space="preserve"> 1989-04-06 18:00</t>
  </si>
  <si>
    <t xml:space="preserve"> 1989-04-10 18:00</t>
  </si>
  <si>
    <t xml:space="preserve"> 1989-04-12 12:00</t>
  </si>
  <si>
    <t xml:space="preserve"> 1989-04-12 18:00</t>
  </si>
  <si>
    <t xml:space="preserve"> 1989-04-13 18:00</t>
  </si>
  <si>
    <t xml:space="preserve"> 1989-04-15 06:00</t>
  </si>
  <si>
    <t xml:space="preserve"> 1989-04-16 18:00</t>
  </si>
  <si>
    <t xml:space="preserve"> 1989-04-18 09:00</t>
  </si>
  <si>
    <t xml:space="preserve"> 1989-04-19 09:00</t>
  </si>
  <si>
    <t xml:space="preserve"> 1989-04-20 12:00</t>
  </si>
  <si>
    <t xml:space="preserve"> 1989-04-26 18:00</t>
  </si>
  <si>
    <t xml:space="preserve"> 1989-04-29 18:00</t>
  </si>
  <si>
    <t xml:space="preserve"> 1990-04-01 09:00</t>
  </si>
  <si>
    <t xml:space="preserve"> 1990-04-01 15:00</t>
  </si>
  <si>
    <t xml:space="preserve"> 1990-04-06 06:00</t>
  </si>
  <si>
    <t xml:space="preserve"> 1991-04-09 06:00</t>
  </si>
  <si>
    <t xml:space="preserve"> 1991-04-12 12:00</t>
  </si>
  <si>
    <t xml:space="preserve"> 1992-04-04 06:00</t>
  </si>
  <si>
    <t xml:space="preserve"> 1992-04-04 12:00</t>
  </si>
  <si>
    <t xml:space="preserve"> 1992-04-08 06:00</t>
  </si>
  <si>
    <t xml:space="preserve"> 1992-04-08 18:00</t>
  </si>
  <si>
    <t xml:space="preserve"> 1992-04-09 18:00</t>
  </si>
  <si>
    <t xml:space="preserve"> 1992-04-10 06:00</t>
  </si>
  <si>
    <t xml:space="preserve"> 1992-04-18 18:00</t>
  </si>
  <si>
    <t xml:space="preserve"> 1992-04-23 12:00</t>
  </si>
  <si>
    <t xml:space="preserve"> 1992-04-27 12:00</t>
  </si>
  <si>
    <t xml:space="preserve"> 1992-04-30 06:00</t>
  </si>
  <si>
    <t xml:space="preserve"> 1993-04-01 09:00</t>
  </si>
  <si>
    <t xml:space="preserve"> 1993-04-01 18:00</t>
  </si>
  <si>
    <t xml:space="preserve"> 1993-04-02 06:00</t>
  </si>
  <si>
    <t xml:space="preserve"> 1993-04-02 15:00</t>
  </si>
  <si>
    <t xml:space="preserve"> 1993-04-03 09:00</t>
  </si>
  <si>
    <t xml:space="preserve"> 1993-04-04 09:00</t>
  </si>
  <si>
    <t xml:space="preserve"> 1993-04-06 09:00</t>
  </si>
  <si>
    <t xml:space="preserve"> 1993-04-06 12:00</t>
  </si>
  <si>
    <t xml:space="preserve"> 1993-04-08 06:00</t>
  </si>
  <si>
    <t xml:space="preserve"> 1993-04-08 15:00</t>
  </si>
  <si>
    <t xml:space="preserve"> 1993-04-25 18:00</t>
  </si>
  <si>
    <t xml:space="preserve"> 1993-04-26 09:00</t>
  </si>
  <si>
    <t xml:space="preserve"> 1993-04-26 15:00</t>
  </si>
  <si>
    <t xml:space="preserve"> 1993-04-27 09:00</t>
  </si>
  <si>
    <t xml:space="preserve"> 1993-04-28 15:00</t>
  </si>
  <si>
    <t xml:space="preserve"> 1993-04-28 18:00</t>
  </si>
  <si>
    <t xml:space="preserve"> 1993-04-29 00:00</t>
  </si>
  <si>
    <t xml:space="preserve"> 1993-04-29 15:00</t>
  </si>
  <si>
    <t xml:space="preserve"> 1993-04-29 18:00</t>
  </si>
  <si>
    <t xml:space="preserve"> 1993-04-30 12:00</t>
  </si>
  <si>
    <t xml:space="preserve"> 1994-04-01 12:00</t>
  </si>
  <si>
    <t xml:space="preserve"> 1994-04-01 18:00</t>
  </si>
  <si>
    <t xml:space="preserve"> 1994-04-02 06:00</t>
  </si>
  <si>
    <t xml:space="preserve"> 1994-04-02 18:00</t>
  </si>
  <si>
    <t xml:space="preserve"> 1994-04-03 06:00</t>
  </si>
  <si>
    <t xml:space="preserve"> 1994-04-03 09:00</t>
  </si>
  <si>
    <t xml:space="preserve"> 1994-04-04 06:00</t>
  </si>
  <si>
    <t xml:space="preserve"> 1994-04-04 18:00</t>
  </si>
  <si>
    <t xml:space="preserve"> 1994-04-05 06:00</t>
  </si>
  <si>
    <t xml:space="preserve"> 1994-04-06 06:00</t>
  </si>
  <si>
    <t xml:space="preserve"> 1994-04-06 09:00</t>
  </si>
  <si>
    <t xml:space="preserve"> 1994-04-07 06:00</t>
  </si>
  <si>
    <t xml:space="preserve"> 1994-04-09 15:00</t>
  </si>
  <si>
    <t xml:space="preserve"> 1994-04-11 09:00</t>
  </si>
  <si>
    <t xml:space="preserve"> 1994-04-12 06:00</t>
  </si>
  <si>
    <t xml:space="preserve"> 1994-04-13 18:00</t>
  </si>
  <si>
    <t xml:space="preserve"> 1994-04-14 09:00</t>
  </si>
  <si>
    <t xml:space="preserve"> 1994-04-14 18:00</t>
  </si>
  <si>
    <t xml:space="preserve"> 1994-04-15 06:00</t>
  </si>
  <si>
    <t xml:space="preserve"> 1994-04-16 06:00</t>
  </si>
  <si>
    <t xml:space="preserve"> 1994-04-17 06:00</t>
  </si>
  <si>
    <t xml:space="preserve"> 1994-04-22 18:00</t>
  </si>
  <si>
    <t xml:space="preserve"> 1994-04-24 09:00</t>
  </si>
  <si>
    <t xml:space="preserve"> 1994-04-24 12:00</t>
  </si>
  <si>
    <t xml:space="preserve"> 1994-04-26 06:00</t>
  </si>
  <si>
    <t xml:space="preserve"> 1994-04-26 09:00</t>
  </si>
  <si>
    <t xml:space="preserve"> 1994-04-27 06:00</t>
  </si>
  <si>
    <t xml:space="preserve"> 1994-04-27 18:00</t>
  </si>
  <si>
    <t xml:space="preserve"> 1994-04-28 12:00</t>
  </si>
  <si>
    <t xml:space="preserve"> 1994-04-28 18:00</t>
  </si>
  <si>
    <t xml:space="preserve"> 1994-04-29 06:00</t>
  </si>
  <si>
    <t xml:space="preserve"> 1994-04-30 09:00</t>
  </si>
  <si>
    <t xml:space="preserve"> 1995-04-01 06:00</t>
  </si>
  <si>
    <t xml:space="preserve"> 1995-04-04 06:00</t>
  </si>
  <si>
    <t xml:space="preserve"> 1995-04-10 06:00</t>
  </si>
  <si>
    <t xml:space="preserve"> 1995-04-11 12:00</t>
  </si>
  <si>
    <t xml:space="preserve"> 1995-04-11 18:00</t>
  </si>
  <si>
    <t xml:space="preserve"> 1995-04-12 06:00</t>
  </si>
  <si>
    <t xml:space="preserve"> 1995-04-12 12:00</t>
  </si>
  <si>
    <t xml:space="preserve"> 1995-04-12 18:00</t>
  </si>
  <si>
    <t xml:space="preserve"> 1995-04-13 06:00</t>
  </si>
  <si>
    <t xml:space="preserve"> 1995-04-13 12:00</t>
  </si>
  <si>
    <t xml:space="preserve"> 1995-04-14 06:00</t>
  </si>
  <si>
    <t xml:space="preserve"> 1995-04-14 12:00</t>
  </si>
  <si>
    <t xml:space="preserve"> 1995-04-15 06:00</t>
  </si>
  <si>
    <t xml:space="preserve"> 1995-04-15 12:00</t>
  </si>
  <si>
    <t xml:space="preserve"> 1995-04-15 18:00</t>
  </si>
  <si>
    <t xml:space="preserve"> 1995-04-16 12:00</t>
  </si>
  <si>
    <t xml:space="preserve"> 1995-04-16 18:00</t>
  </si>
  <si>
    <t xml:space="preserve"> 1995-04-17 06:00</t>
  </si>
  <si>
    <t xml:space="preserve"> 1995-04-17 12:00</t>
  </si>
  <si>
    <t xml:space="preserve"> 1995-04-17 18:00</t>
  </si>
  <si>
    <t xml:space="preserve"> 1995-04-19 06:00</t>
  </si>
  <si>
    <t xml:space="preserve"> 1995-04-20 06:00</t>
  </si>
  <si>
    <t xml:space="preserve"> 1995-04-21 06:00</t>
  </si>
  <si>
    <t xml:space="preserve"> 1995-04-22 06:00</t>
  </si>
  <si>
    <t xml:space="preserve"> 1995-04-22 09:00</t>
  </si>
  <si>
    <t xml:space="preserve"> 1995-04-22 18:00</t>
  </si>
  <si>
    <t xml:space="preserve"> 1995-04-23 06:00</t>
  </si>
  <si>
    <t xml:space="preserve"> 1995-04-23 12:00</t>
  </si>
  <si>
    <t xml:space="preserve"> 1995-04-23 18:00</t>
  </si>
  <si>
    <t xml:space="preserve"> 1995-04-24 06:00</t>
  </si>
  <si>
    <t xml:space="preserve"> 1995-04-24 12:00</t>
  </si>
  <si>
    <t xml:space="preserve"> 1995-04-24 18:00</t>
  </si>
  <si>
    <t xml:space="preserve"> 1995-04-25 18:00</t>
  </si>
  <si>
    <t xml:space="preserve"> 1995-04-26 12:00</t>
  </si>
  <si>
    <t xml:space="preserve"> 1996-04-01 06:00</t>
  </si>
  <si>
    <t xml:space="preserve"> 1996-04-02 06:00</t>
  </si>
  <si>
    <t xml:space="preserve"> 1996-04-03 06:00</t>
  </si>
  <si>
    <t xml:space="preserve"> 1996-04-05 12:00</t>
  </si>
  <si>
    <t xml:space="preserve"> 1996-04-06 12:00</t>
  </si>
  <si>
    <t xml:space="preserve"> 1996-04-09 06:00</t>
  </si>
  <si>
    <t xml:space="preserve"> 1996-04-09 12:00</t>
  </si>
  <si>
    <t xml:space="preserve"> 1996-04-10 12:00</t>
  </si>
  <si>
    <t xml:space="preserve"> 1996-04-11 06:00</t>
  </si>
  <si>
    <t xml:space="preserve"> 1996-04-11 12:00</t>
  </si>
  <si>
    <t xml:space="preserve"> 1996-04-11 18:00</t>
  </si>
  <si>
    <t xml:space="preserve"> 1996-04-12 12:00</t>
  </si>
  <si>
    <t xml:space="preserve"> 1996-04-13 06:00</t>
  </si>
  <si>
    <t xml:space="preserve"> 1996-04-14 12:00</t>
  </si>
  <si>
    <t xml:space="preserve"> 1996-04-15 06:00</t>
  </si>
  <si>
    <t xml:space="preserve"> 1996-04-15 12:00</t>
  </si>
  <si>
    <t xml:space="preserve"> 1996-04-16 06:00</t>
  </si>
  <si>
    <t xml:space="preserve"> 1996-04-16 12:00</t>
  </si>
  <si>
    <t xml:space="preserve"> 1996-04-16 18:00</t>
  </si>
  <si>
    <t xml:space="preserve"> 1996-04-17 06:00</t>
  </si>
  <si>
    <t xml:space="preserve"> 1996-04-17 12:00</t>
  </si>
  <si>
    <t xml:space="preserve"> 1996-04-17 18:00</t>
  </si>
  <si>
    <t xml:space="preserve"> 1996-04-18 12:00</t>
  </si>
  <si>
    <t xml:space="preserve"> 1996-04-19 06:00</t>
  </si>
  <si>
    <t xml:space="preserve"> 1996-04-20 18:00</t>
  </si>
  <si>
    <t xml:space="preserve"> 1996-04-22 12:00</t>
  </si>
  <si>
    <t xml:space="preserve"> 1996-04-24 06:00</t>
  </si>
  <si>
    <t xml:space="preserve"> 1996-04-24 12:00</t>
  </si>
  <si>
    <t xml:space="preserve"> 1996-04-25 06:00</t>
  </si>
  <si>
    <t xml:space="preserve"> 1996-04-25 18:00</t>
  </si>
  <si>
    <t xml:space="preserve"> 1996-04-26 06:00</t>
  </si>
  <si>
    <t xml:space="preserve"> 1996-04-28 12:00</t>
  </si>
  <si>
    <t xml:space="preserve"> 1996-04-29 06:00</t>
  </si>
  <si>
    <t xml:space="preserve"> 1996-04-30 06:00</t>
  </si>
  <si>
    <t xml:space="preserve"> 1996-04-30 12:00</t>
  </si>
  <si>
    <t xml:space="preserve"> 1997-04-01 06:00</t>
  </si>
  <si>
    <t xml:space="preserve"> 1997-04-01 12:00</t>
  </si>
  <si>
    <t xml:space="preserve"> 1997-04-01 18:00</t>
  </si>
  <si>
    <t xml:space="preserve"> 1997-04-02 12:00</t>
  </si>
  <si>
    <t xml:space="preserve"> 1997-04-02 18:00</t>
  </si>
  <si>
    <t xml:space="preserve"> 1997-04-03 06:00</t>
  </si>
  <si>
    <t xml:space="preserve"> 1997-04-03 12:00</t>
  </si>
  <si>
    <t xml:space="preserve"> 1997-04-04 12:00</t>
  </si>
  <si>
    <t xml:space="preserve"> 1997-04-05 06:00</t>
  </si>
  <si>
    <t xml:space="preserve"> 1997-04-06 12:00</t>
  </si>
  <si>
    <t xml:space="preserve"> 1997-04-07 12:00</t>
  </si>
  <si>
    <t xml:space="preserve"> 1997-04-08 06:00</t>
  </si>
  <si>
    <t xml:space="preserve"> 1997-04-08 12:00</t>
  </si>
  <si>
    <t xml:space="preserve"> 1997-04-09 06:00</t>
  </si>
  <si>
    <t xml:space="preserve"> 1997-04-09 12:00</t>
  </si>
  <si>
    <t xml:space="preserve"> 1997-04-09 18:00</t>
  </si>
  <si>
    <t xml:space="preserve"> 1997-04-10 12:00</t>
  </si>
  <si>
    <t xml:space="preserve"> 1997-04-10 18:00</t>
  </si>
  <si>
    <t xml:space="preserve"> 1997-04-11 06:00</t>
  </si>
  <si>
    <t xml:space="preserve"> 1997-04-11 12:00</t>
  </si>
  <si>
    <t xml:space="preserve"> 1997-04-13 12:00</t>
  </si>
  <si>
    <t xml:space="preserve"> 1997-04-14 12:00</t>
  </si>
  <si>
    <t xml:space="preserve"> 1997-04-16 12:00</t>
  </si>
  <si>
    <t xml:space="preserve"> 1997-04-16 18:00</t>
  </si>
  <si>
    <t xml:space="preserve"> 1997-04-17 06:00</t>
  </si>
  <si>
    <t xml:space="preserve"> 1997-04-17 12:00</t>
  </si>
  <si>
    <t xml:space="preserve"> 1997-04-18 12:00</t>
  </si>
  <si>
    <t xml:space="preserve"> 1997-04-19 12:00</t>
  </si>
  <si>
    <t xml:space="preserve"> 1997-04-21 12:00</t>
  </si>
  <si>
    <t xml:space="preserve"> 1997-04-21 18:00</t>
  </si>
  <si>
    <t xml:space="preserve"> 1997-04-22 06:00</t>
  </si>
  <si>
    <t xml:space="preserve"> 1997-04-22 12:00</t>
  </si>
  <si>
    <t xml:space="preserve"> 1997-04-23 12:00</t>
  </si>
  <si>
    <t xml:space="preserve"> 1997-04-24 12:00</t>
  </si>
  <si>
    <t xml:space="preserve"> 1997-04-24 18:00</t>
  </si>
  <si>
    <t xml:space="preserve"> 1997-04-25 12:00</t>
  </si>
  <si>
    <t xml:space="preserve"> 1997-04-28 18:00</t>
  </si>
  <si>
    <t xml:space="preserve"> 1997-04-29 06:00</t>
  </si>
  <si>
    <t xml:space="preserve"> 1997-04-29 12:00</t>
  </si>
  <si>
    <t xml:space="preserve"> 1997-04-29 18:00</t>
  </si>
  <si>
    <t xml:space="preserve"> 1984-05-04 18:00</t>
  </si>
  <si>
    <t xml:space="preserve"> 1984-05-07 18:00</t>
  </si>
  <si>
    <t xml:space="preserve"> 1984-05-10 12:00</t>
  </si>
  <si>
    <t xml:space="preserve"> 1984-05-14 12:00</t>
  </si>
  <si>
    <t xml:space="preserve"> 1986-05-01 18:00</t>
  </si>
  <si>
    <t xml:space="preserve"> 1986-05-10 12:00</t>
  </si>
  <si>
    <t xml:space="preserve"> 1986-05-17 18:00</t>
  </si>
  <si>
    <t xml:space="preserve"> 1986-05-19 06:00</t>
  </si>
  <si>
    <t xml:space="preserve"> 1986-05-23 18:00</t>
  </si>
  <si>
    <t xml:space="preserve"> 1986-05-28 12:00</t>
  </si>
  <si>
    <t xml:space="preserve"> 1987-05-05 18:00</t>
  </si>
  <si>
    <t xml:space="preserve"> 1987-05-26 12:00</t>
  </si>
  <si>
    <t xml:space="preserve"> 1987-05-26 18:00</t>
  </si>
  <si>
    <t xml:space="preserve"> 1987-05-28 06:00</t>
  </si>
  <si>
    <t xml:space="preserve"> 1987-05-30 18:00</t>
  </si>
  <si>
    <t xml:space="preserve"> 1988-05-10 18:00</t>
  </si>
  <si>
    <t xml:space="preserve"> 1988-05-17 06:00</t>
  </si>
  <si>
    <t xml:space="preserve"> 1988-05-25 12:00</t>
  </si>
  <si>
    <t xml:space="preserve"> 1988-05-27 18:00</t>
  </si>
  <si>
    <t xml:space="preserve"> 1988-05-31 12:00</t>
  </si>
  <si>
    <t xml:space="preserve"> 1988-05-31 18:00</t>
  </si>
  <si>
    <t xml:space="preserve"> 1989-05-01 12:00</t>
  </si>
  <si>
    <t xml:space="preserve"> 1989-05-02 06:00</t>
  </si>
  <si>
    <t xml:space="preserve"> 1989-05-04 12:00</t>
  </si>
  <si>
    <t xml:space="preserve"> 1989-05-04 15:00</t>
  </si>
  <si>
    <t xml:space="preserve"> 1989-05-05 09:00</t>
  </si>
  <si>
    <t xml:space="preserve"> 1989-05-06 09:00</t>
  </si>
  <si>
    <t xml:space="preserve"> 1989-05-06 15:00</t>
  </si>
  <si>
    <t xml:space="preserve"> 1989-05-08 12:00</t>
  </si>
  <si>
    <t xml:space="preserve"> 1989-05-09 12:00</t>
  </si>
  <si>
    <t xml:space="preserve"> 1989-05-10 12:00</t>
  </si>
  <si>
    <t xml:space="preserve"> 1989-05-11 12:00</t>
  </si>
  <si>
    <t xml:space="preserve"> 1989-05-12 12:00</t>
  </si>
  <si>
    <t xml:space="preserve"> 1989-05-18 06:00</t>
  </si>
  <si>
    <t xml:space="preserve"> 1989-05-19 12:00</t>
  </si>
  <si>
    <t xml:space="preserve"> 1989-05-19 18:00</t>
  </si>
  <si>
    <t xml:space="preserve"> 1989-05-20 06:00</t>
  </si>
  <si>
    <t xml:space="preserve"> 1989-05-20 12:00</t>
  </si>
  <si>
    <t xml:space="preserve"> 1989-05-22 15:00</t>
  </si>
  <si>
    <t xml:space="preserve"> 1989-05-23 18:00</t>
  </si>
  <si>
    <t xml:space="preserve"> 1989-05-24 12:00</t>
  </si>
  <si>
    <t xml:space="preserve"> 1989-05-25 12:00</t>
  </si>
  <si>
    <t xml:space="preserve"> 1989-05-25 15:00</t>
  </si>
  <si>
    <t xml:space="preserve"> 1989-05-26 12:00</t>
  </si>
  <si>
    <t xml:space="preserve"> 1989-05-27 18:00</t>
  </si>
  <si>
    <t xml:space="preserve"> 1989-05-28 12:00</t>
  </si>
  <si>
    <t xml:space="preserve"> 1989-05-28 18:00</t>
  </si>
  <si>
    <t xml:space="preserve"> 1989-05-29 06:00</t>
  </si>
  <si>
    <t xml:space="preserve"> 1989-05-30 12:00</t>
  </si>
  <si>
    <t xml:space="preserve"> 1989-05-30 15:00</t>
  </si>
  <si>
    <t xml:space="preserve"> 1989-05-31 09:00</t>
  </si>
  <si>
    <t xml:space="preserve"> 1991-05-11 06:00</t>
  </si>
  <si>
    <t xml:space="preserve"> 1992-05-02 06:00</t>
  </si>
  <si>
    <t xml:space="preserve"> 1992-05-04 18:00</t>
  </si>
  <si>
    <t xml:space="preserve"> 1992-05-05 06:00</t>
  </si>
  <si>
    <t xml:space="preserve"> 1992-05-05 12:00</t>
  </si>
  <si>
    <t xml:space="preserve"> 1992-05-05 18:00</t>
  </si>
  <si>
    <t xml:space="preserve"> 1992-05-10 06:00</t>
  </si>
  <si>
    <t xml:space="preserve"> 1992-05-11 12:00</t>
  </si>
  <si>
    <t xml:space="preserve"> 1992-05-11 18:00</t>
  </si>
  <si>
    <t xml:space="preserve"> 1992-05-13 09:00</t>
  </si>
  <si>
    <t xml:space="preserve"> 1992-05-13 12:00</t>
  </si>
  <si>
    <t xml:space="preserve"> 1992-05-17 12:00</t>
  </si>
  <si>
    <t xml:space="preserve"> 1992-05-17 15:00</t>
  </si>
  <si>
    <t xml:space="preserve"> 1992-05-18 18:00</t>
  </si>
  <si>
    <t xml:space="preserve"> 1992-05-20 12:00</t>
  </si>
  <si>
    <t xml:space="preserve"> 1992-05-22 12:00</t>
  </si>
  <si>
    <t xml:space="preserve"> 1992-05-24 09:00</t>
  </si>
  <si>
    <t xml:space="preserve"> 1992-05-27 09:00</t>
  </si>
  <si>
    <t xml:space="preserve"> 1992-05-27 18:00</t>
  </si>
  <si>
    <t xml:space="preserve"> 1992-05-29 06:00</t>
  </si>
  <si>
    <t xml:space="preserve"> 1993-05-01 09:00</t>
  </si>
  <si>
    <t xml:space="preserve"> 1993-05-01 12:00</t>
  </si>
  <si>
    <t xml:space="preserve"> 1993-05-01 15:00</t>
  </si>
  <si>
    <t xml:space="preserve"> 1993-05-02 00:00</t>
  </si>
  <si>
    <t xml:space="preserve"> 1993-05-02 06:00</t>
  </si>
  <si>
    <t xml:space="preserve"> 1993-05-02 18:00</t>
  </si>
  <si>
    <t xml:space="preserve"> 1993-05-03 15:00</t>
  </si>
  <si>
    <t xml:space="preserve"> 1993-05-04 00:00</t>
  </si>
  <si>
    <t xml:space="preserve"> 1993-05-04 06:00</t>
  </si>
  <si>
    <t xml:space="preserve"> 1993-05-04 15:00</t>
  </si>
  <si>
    <t xml:space="preserve"> 1993-05-05 09:00</t>
  </si>
  <si>
    <t xml:space="preserve"> 1993-05-08 12:00</t>
  </si>
  <si>
    <t xml:space="preserve"> 1993-05-09 12:00</t>
  </si>
  <si>
    <t xml:space="preserve"> 1993-05-09 15:00</t>
  </si>
  <si>
    <t xml:space="preserve"> 1993-05-10 12:00</t>
  </si>
  <si>
    <t xml:space="preserve"> 1993-05-11 00:00</t>
  </si>
  <si>
    <t xml:space="preserve"> 1993-05-12 15:00</t>
  </si>
  <si>
    <t xml:space="preserve"> 1993-05-17 09:00</t>
  </si>
  <si>
    <t xml:space="preserve"> 1993-05-18 09:00</t>
  </si>
  <si>
    <t xml:space="preserve"> 1993-05-18 12:00</t>
  </si>
  <si>
    <t xml:space="preserve"> 1993-05-18 15:00</t>
  </si>
  <si>
    <t xml:space="preserve"> 1993-05-20 06:00</t>
  </si>
  <si>
    <t xml:space="preserve"> 1993-05-20 09:00</t>
  </si>
  <si>
    <t xml:space="preserve"> 1993-05-20 12:00</t>
  </si>
  <si>
    <t xml:space="preserve"> 1993-05-21 18:00</t>
  </si>
  <si>
    <t xml:space="preserve"> 1993-05-22 09:00</t>
  </si>
  <si>
    <t xml:space="preserve"> 1993-05-23 18:00</t>
  </si>
  <si>
    <t xml:space="preserve"> 1993-05-24 12:00</t>
  </si>
  <si>
    <t xml:space="preserve"> 1993-05-24 15:00</t>
  </si>
  <si>
    <t xml:space="preserve"> 1993-05-24 18:00</t>
  </si>
  <si>
    <t xml:space="preserve"> 1993-05-26 06:00</t>
  </si>
  <si>
    <t xml:space="preserve"> 1993-05-27 09:00</t>
  </si>
  <si>
    <t xml:space="preserve"> 1993-05-29 15:00</t>
  </si>
  <si>
    <t xml:space="preserve"> 1993-05-29 18:00</t>
  </si>
  <si>
    <t xml:space="preserve"> 1993-05-31 12:00</t>
  </si>
  <si>
    <t xml:space="preserve"> 1994-05-02 09:00</t>
  </si>
  <si>
    <t xml:space="preserve"> 1994-05-05 09:00</t>
  </si>
  <si>
    <t xml:space="preserve"> 1994-05-05 18:00</t>
  </si>
  <si>
    <t xml:space="preserve"> 1994-05-06 09:00</t>
  </si>
  <si>
    <t xml:space="preserve"> 1994-05-06 12:00</t>
  </si>
  <si>
    <t xml:space="preserve"> 1994-05-07 18:00</t>
  </si>
  <si>
    <t xml:space="preserve"> 1994-05-09 18:00</t>
  </si>
  <si>
    <t xml:space="preserve"> 1994-05-10 18:00</t>
  </si>
  <si>
    <t xml:space="preserve"> 1994-05-11 18:00</t>
  </si>
  <si>
    <t xml:space="preserve"> 1994-05-12 12:00</t>
  </si>
  <si>
    <t xml:space="preserve"> 1994-05-13 12:00</t>
  </si>
  <si>
    <t xml:space="preserve"> 1994-05-13 18:00</t>
  </si>
  <si>
    <t xml:space="preserve"> 1994-05-14 09:00</t>
  </si>
  <si>
    <t xml:space="preserve"> 1994-05-17 18:00</t>
  </si>
  <si>
    <t xml:space="preserve"> 1994-05-20 09:00</t>
  </si>
  <si>
    <t xml:space="preserve"> 1994-05-22 18:00</t>
  </si>
  <si>
    <t xml:space="preserve"> 1994-05-23 09:00</t>
  </si>
  <si>
    <t xml:space="preserve"> 1994-05-25 18:00</t>
  </si>
  <si>
    <t xml:space="preserve"> 1994-05-26 06:00</t>
  </si>
  <si>
    <t xml:space="preserve"> 1994-05-26 12:00</t>
  </si>
  <si>
    <t xml:space="preserve"> 1994-05-28 09:00</t>
  </si>
  <si>
    <t xml:space="preserve"> 1994-05-30 12:00</t>
  </si>
  <si>
    <t xml:space="preserve"> 1994-05-31 12:00</t>
  </si>
  <si>
    <t xml:space="preserve"> 1995-05-02 06:00</t>
  </si>
  <si>
    <t xml:space="preserve"> 1995-05-02 12:00</t>
  </si>
  <si>
    <t xml:space="preserve"> 1995-05-03 12:00</t>
  </si>
  <si>
    <t xml:space="preserve"> 1995-05-04 12:00</t>
  </si>
  <si>
    <t xml:space="preserve"> 1995-05-06 12:00</t>
  </si>
  <si>
    <t xml:space="preserve"> 1995-05-08 09:00</t>
  </si>
  <si>
    <t xml:space="preserve"> 1995-05-08 12:00</t>
  </si>
  <si>
    <t xml:space="preserve"> 1995-05-09 12:00</t>
  </si>
  <si>
    <t xml:space="preserve"> 1995-05-12 18:00</t>
  </si>
  <si>
    <t xml:space="preserve"> 1995-05-17 18:00</t>
  </si>
  <si>
    <t xml:space="preserve"> 1995-05-18 12:00</t>
  </si>
  <si>
    <t xml:space="preserve"> 1995-05-18 18:00</t>
  </si>
  <si>
    <t xml:space="preserve"> 1995-05-22 12:00</t>
  </si>
  <si>
    <t xml:space="preserve"> 1995-05-25 12:00</t>
  </si>
  <si>
    <t xml:space="preserve"> 1995-05-26 06:00</t>
  </si>
  <si>
    <t xml:space="preserve"> 1995-05-26 12:00</t>
  </si>
  <si>
    <t xml:space="preserve"> 1995-05-30 18:00</t>
  </si>
  <si>
    <t xml:space="preserve"> 1995-05-31 12:00</t>
  </si>
  <si>
    <t xml:space="preserve"> 1996-05-03 06:00</t>
  </si>
  <si>
    <t xml:space="preserve"> 1996-05-04 06:00</t>
  </si>
  <si>
    <t xml:space="preserve"> 1996-05-04 12:00</t>
  </si>
  <si>
    <t xml:space="preserve"> 1996-05-06 06:00</t>
  </si>
  <si>
    <t xml:space="preserve"> 1996-05-07 12:00</t>
  </si>
  <si>
    <t xml:space="preserve"> 1996-05-08 06:00</t>
  </si>
  <si>
    <t xml:space="preserve"> 1996-05-08 18:00</t>
  </si>
  <si>
    <t xml:space="preserve"> 1996-05-09 06:00</t>
  </si>
  <si>
    <t xml:space="preserve"> 1996-05-10 06:00</t>
  </si>
  <si>
    <t xml:space="preserve"> 1996-05-12 06:00</t>
  </si>
  <si>
    <t xml:space="preserve"> 1996-05-12 12:00</t>
  </si>
  <si>
    <t xml:space="preserve"> 1985-06-20 12:00</t>
  </si>
  <si>
    <t xml:space="preserve"> 1985-06-21 18:00</t>
  </si>
  <si>
    <t xml:space="preserve"> 1985-06-25 06:00</t>
  </si>
  <si>
    <t xml:space="preserve"> 1986-06-03 12:00</t>
  </si>
  <si>
    <t xml:space="preserve"> 1986-06-04 12:00</t>
  </si>
  <si>
    <t xml:space="preserve"> 1986-06-05 18:00</t>
  </si>
  <si>
    <t xml:space="preserve"> 1986-06-06 18:00</t>
  </si>
  <si>
    <t xml:space="preserve"> 1986-06-08 12:00</t>
  </si>
  <si>
    <t xml:space="preserve"> 1986-06-18 18:00</t>
  </si>
  <si>
    <t xml:space="preserve"> 1987-06-02 18:00</t>
  </si>
  <si>
    <t xml:space="preserve"> 1987-06-05 12:00</t>
  </si>
  <si>
    <t xml:space="preserve"> 1987-06-09 12:00</t>
  </si>
  <si>
    <t xml:space="preserve"> 1987-06-15 12:00</t>
  </si>
  <si>
    <t xml:space="preserve"> 1987-06-17 12:00</t>
  </si>
  <si>
    <t xml:space="preserve"> 1987-06-20 12:00</t>
  </si>
  <si>
    <t xml:space="preserve"> 1987-06-24 12:00</t>
  </si>
  <si>
    <t xml:space="preserve"> 1987-06-27 12:00</t>
  </si>
  <si>
    <t xml:space="preserve"> 1987-06-29 12:00</t>
  </si>
  <si>
    <t xml:space="preserve"> 1987-06-30 18:00</t>
  </si>
  <si>
    <t xml:space="preserve"> 1988-06-01 06:00</t>
  </si>
  <si>
    <t xml:space="preserve"> 1988-06-01 12:00</t>
  </si>
  <si>
    <t xml:space="preserve"> 1988-06-01 18:00</t>
  </si>
  <si>
    <t xml:space="preserve"> 1988-06-02 12:00</t>
  </si>
  <si>
    <t xml:space="preserve"> 1988-06-03 06:00</t>
  </si>
  <si>
    <t xml:space="preserve"> 1988-06-03 12:00</t>
  </si>
  <si>
    <t xml:space="preserve"> 1988-06-06 12:00</t>
  </si>
  <si>
    <t xml:space="preserve"> 1988-06-07 12:00</t>
  </si>
  <si>
    <t xml:space="preserve"> 1988-06-08 12:00</t>
  </si>
  <si>
    <t xml:space="preserve"> 1988-06-08 18:00</t>
  </si>
  <si>
    <t xml:space="preserve"> 1988-06-13 12:00</t>
  </si>
  <si>
    <t xml:space="preserve"> 1988-06-17 18:00</t>
  </si>
  <si>
    <t xml:space="preserve"> 1988-06-18 12:00</t>
  </si>
  <si>
    <t xml:space="preserve"> 1988-06-18 18:00</t>
  </si>
  <si>
    <t xml:space="preserve"> 1988-06-22 18:00</t>
  </si>
  <si>
    <t xml:space="preserve"> 1988-06-25 00:00</t>
  </si>
  <si>
    <t xml:space="preserve"> 1989-06-01 18:00</t>
  </si>
  <si>
    <t xml:space="preserve"> 1989-06-02 06:00</t>
  </si>
  <si>
    <t xml:space="preserve"> 1989-06-02 15:00</t>
  </si>
  <si>
    <t xml:space="preserve"> 1989-06-05 18:00</t>
  </si>
  <si>
    <t xml:space="preserve"> 1989-06-06 12:00</t>
  </si>
  <si>
    <t xml:space="preserve"> 1989-06-08 09:00</t>
  </si>
  <si>
    <t xml:space="preserve"> 1989-06-09 09:00</t>
  </si>
  <si>
    <t xml:space="preserve"> 1989-06-13 09:00</t>
  </si>
  <si>
    <t xml:space="preserve"> 1989-06-13 15:00</t>
  </si>
  <si>
    <t xml:space="preserve"> 1989-06-14 06:00</t>
  </si>
  <si>
    <t xml:space="preserve"> 1989-06-16 12:00</t>
  </si>
  <si>
    <t xml:space="preserve"> 1989-06-17 09:00</t>
  </si>
  <si>
    <t xml:space="preserve"> 1989-06-17 12:00</t>
  </si>
  <si>
    <t xml:space="preserve"> 1989-06-19 12:00</t>
  </si>
  <si>
    <t xml:space="preserve"> 1989-06-20 15:00</t>
  </si>
  <si>
    <t xml:space="preserve"> 1989-06-20 18:00</t>
  </si>
  <si>
    <t xml:space="preserve"> 1989-06-21 12:00</t>
  </si>
  <si>
    <t xml:space="preserve"> 1989-06-21 15:00</t>
  </si>
  <si>
    <t xml:space="preserve"> 1989-06-21 18:00</t>
  </si>
  <si>
    <t xml:space="preserve"> 1989-06-22 12:00</t>
  </si>
  <si>
    <t xml:space="preserve"> 1989-06-22 18:00</t>
  </si>
  <si>
    <t xml:space="preserve"> 1989-06-24 06:00</t>
  </si>
  <si>
    <t xml:space="preserve"> 1989-06-26 12:00</t>
  </si>
  <si>
    <t xml:space="preserve"> 1989-06-27 12:00</t>
  </si>
  <si>
    <t xml:space="preserve"> 1989-06-30 09:00</t>
  </si>
  <si>
    <t xml:space="preserve"> 1989-06-30 12:00</t>
  </si>
  <si>
    <t xml:space="preserve"> 1991-06-01 09:00</t>
  </si>
  <si>
    <t xml:space="preserve"> 1991-06-15 12:00</t>
  </si>
  <si>
    <t xml:space="preserve"> 1991-06-17 09:00</t>
  </si>
  <si>
    <t xml:space="preserve"> 1992-06-01 12:00</t>
  </si>
  <si>
    <t xml:space="preserve"> 1992-06-04 12:00</t>
  </si>
  <si>
    <t xml:space="preserve"> 1992-06-12 12:00</t>
  </si>
  <si>
    <t xml:space="preserve"> 1992-06-14 12:00</t>
  </si>
  <si>
    <t xml:space="preserve"> 1992-06-17 06:00</t>
  </si>
  <si>
    <t xml:space="preserve"> 1992-06-19 12:00</t>
  </si>
  <si>
    <t xml:space="preserve"> 1992-06-24 12:00</t>
  </si>
  <si>
    <t xml:space="preserve"> 1992-06-26 06:00</t>
  </si>
  <si>
    <t xml:space="preserve"> 1992-06-28 12:00</t>
  </si>
  <si>
    <t xml:space="preserve"> 1992-06-29 18:00</t>
  </si>
  <si>
    <t xml:space="preserve"> 1992-06-30 06:00</t>
  </si>
  <si>
    <t xml:space="preserve"> 1993-06-03 06:00</t>
  </si>
  <si>
    <t xml:space="preserve"> 1993-06-05 06:00</t>
  </si>
  <si>
    <t xml:space="preserve"> 1993-06-09 12:00</t>
  </si>
  <si>
    <t xml:space="preserve"> 1993-06-10 06:00</t>
  </si>
  <si>
    <t xml:space="preserve"> 1993-06-10 18:00</t>
  </si>
  <si>
    <t xml:space="preserve"> 1993-06-11 06:00</t>
  </si>
  <si>
    <t xml:space="preserve"> 1993-06-11 18:00</t>
  </si>
  <si>
    <t xml:space="preserve"> 1993-06-17 12:00</t>
  </si>
  <si>
    <t xml:space="preserve"> 1993-06-17 15:00</t>
  </si>
  <si>
    <t xml:space="preserve"> 1993-06-21 15:00</t>
  </si>
  <si>
    <t xml:space="preserve"> 1993-06-21 18:00</t>
  </si>
  <si>
    <t xml:space="preserve"> 1993-06-22 06:00</t>
  </si>
  <si>
    <t xml:space="preserve"> 1993-06-22 09:00</t>
  </si>
  <si>
    <t xml:space="preserve"> 1993-06-23 15:00</t>
  </si>
  <si>
    <t xml:space="preserve"> 1993-06-24 18:00</t>
  </si>
  <si>
    <t xml:space="preserve"> 1993-06-25 18:00</t>
  </si>
  <si>
    <t xml:space="preserve"> 1993-06-29 09:00</t>
  </si>
  <si>
    <t xml:space="preserve"> 1993-06-29 12:00</t>
  </si>
  <si>
    <t xml:space="preserve"> 1993-06-30 09:00</t>
  </si>
  <si>
    <t xml:space="preserve"> 1994-06-01 18:00</t>
  </si>
  <si>
    <t xml:space="preserve"> 1994-06-02 09:00</t>
  </si>
  <si>
    <t xml:space="preserve"> 1994-06-05 18:00</t>
  </si>
  <si>
    <t xml:space="preserve"> 1994-06-06 09:00</t>
  </si>
  <si>
    <t xml:space="preserve"> 1994-06-07 09:00</t>
  </si>
  <si>
    <t xml:space="preserve"> 1994-06-08 09:00</t>
  </si>
  <si>
    <t xml:space="preserve"> 1994-06-11 12:00</t>
  </si>
  <si>
    <t xml:space="preserve"> 1994-06-14 18:00</t>
  </si>
  <si>
    <t xml:space="preserve"> 1994-06-18 09:00</t>
  </si>
  <si>
    <t xml:space="preserve"> 1995-06-02 12:00</t>
  </si>
  <si>
    <t xml:space="preserve"> 1995-06-06 18:00</t>
  </si>
  <si>
    <t xml:space="preserve"> 1995-06-07 12:00</t>
  </si>
  <si>
    <t xml:space="preserve"> 1995-06-09 18:00</t>
  </si>
  <si>
    <t xml:space="preserve"> 1995-06-12 12:00</t>
  </si>
  <si>
    <t xml:space="preserve"> 1995-06-13 12:00</t>
  </si>
  <si>
    <t xml:space="preserve"> 1995-06-14 12:00</t>
  </si>
  <si>
    <t xml:space="preserve"> 1995-06-15 18:00</t>
  </si>
  <si>
    <t xml:space="preserve"> 1995-06-16 12:00</t>
  </si>
  <si>
    <t xml:space="preserve"> 1995-06-17 12:00</t>
  </si>
  <si>
    <t xml:space="preserve"> 1995-06-17 18:00</t>
  </si>
  <si>
    <t xml:space="preserve"> 1995-06-18 06:00</t>
  </si>
  <si>
    <t xml:space="preserve"> 1995-06-19 12:00</t>
  </si>
  <si>
    <t xml:space="preserve"> 1995-06-20 12:00</t>
  </si>
  <si>
    <t xml:space="preserve"> 1995-06-21 12:00</t>
  </si>
  <si>
    <t xml:space="preserve"> 1995-06-23 12:00</t>
  </si>
  <si>
    <t xml:space="preserve"> 1995-06-26 12:00</t>
  </si>
  <si>
    <t xml:space="preserve"> 1995-06-28 12:00</t>
  </si>
  <si>
    <t xml:space="preserve"> 1995-06-29 12:00</t>
  </si>
  <si>
    <t xml:space="preserve"> 1995-06-30 12:00</t>
  </si>
  <si>
    <t xml:space="preserve"> 1984-07-17 12:00</t>
  </si>
  <si>
    <t xml:space="preserve"> 1985-07-09 12:00</t>
  </si>
  <si>
    <t xml:space="preserve"> 1985-07-16 12:00</t>
  </si>
  <si>
    <t xml:space="preserve"> 1985-07-22 12:00</t>
  </si>
  <si>
    <t xml:space="preserve"> 1985-07-24 12:00</t>
  </si>
  <si>
    <t xml:space="preserve"> 1985-07-26 12:00</t>
  </si>
  <si>
    <t xml:space="preserve"> 1985-07-28 18:00</t>
  </si>
  <si>
    <t xml:space="preserve"> 1985-07-31 12:00</t>
  </si>
  <si>
    <t xml:space="preserve"> 1986-07-03 12:00</t>
  </si>
  <si>
    <t xml:space="preserve"> 1986-07-21 12:00</t>
  </si>
  <si>
    <t xml:space="preserve"> 1986-07-22 12:00</t>
  </si>
  <si>
    <t xml:space="preserve"> 1986-07-28 12:00</t>
  </si>
  <si>
    <t xml:space="preserve"> 1986-07-31 06:00</t>
  </si>
  <si>
    <t xml:space="preserve"> 1986-07-31 18:00</t>
  </si>
  <si>
    <t xml:space="preserve"> 1987-07-07 12:00</t>
  </si>
  <si>
    <t xml:space="preserve"> 1987-07-08 12:00</t>
  </si>
  <si>
    <t xml:space="preserve"> 1987-07-09 06:00</t>
  </si>
  <si>
    <t xml:space="preserve"> 1987-07-09 12:00</t>
  </si>
  <si>
    <t xml:space="preserve"> 1987-07-12 12:00</t>
  </si>
  <si>
    <t xml:space="preserve"> 1987-07-12 18:00</t>
  </si>
  <si>
    <t xml:space="preserve"> 1987-07-16 06:00</t>
  </si>
  <si>
    <t xml:space="preserve"> 1987-07-20 06:00</t>
  </si>
  <si>
    <t xml:space="preserve"> 1987-07-23 12:00</t>
  </si>
  <si>
    <t xml:space="preserve"> 1987-07-28 12:00</t>
  </si>
  <si>
    <t xml:space="preserve"> 1987-07-29 18:00</t>
  </si>
  <si>
    <t xml:space="preserve"> 1988-07-04 18:00</t>
  </si>
  <si>
    <t xml:space="preserve"> 1988-07-10 12:00</t>
  </si>
  <si>
    <t xml:space="preserve"> 1988-07-14 12:00</t>
  </si>
  <si>
    <t xml:space="preserve"> 1988-07-22 12:00</t>
  </si>
  <si>
    <t xml:space="preserve"> 1989-07-01 15:00</t>
  </si>
  <si>
    <t xml:space="preserve"> 1989-07-02 09:00</t>
  </si>
  <si>
    <t xml:space="preserve"> 1989-07-02 12:00</t>
  </si>
  <si>
    <t xml:space="preserve"> 1989-07-03 12:00</t>
  </si>
  <si>
    <t xml:space="preserve"> 1989-07-05 12:00</t>
  </si>
  <si>
    <t xml:space="preserve"> 1989-07-06 12:00</t>
  </si>
  <si>
    <t xml:space="preserve"> 1989-07-06 18:00</t>
  </si>
  <si>
    <t xml:space="preserve"> 1989-07-09 09:00</t>
  </si>
  <si>
    <t xml:space="preserve"> 1989-07-10 12:00</t>
  </si>
  <si>
    <t xml:space="preserve"> 1989-07-10 15:00</t>
  </si>
  <si>
    <t xml:space="preserve"> 1989-07-12 12:00</t>
  </si>
  <si>
    <t xml:space="preserve"> 1989-07-13 06:00</t>
  </si>
  <si>
    <t xml:space="preserve"> 1989-07-13 18:00</t>
  </si>
  <si>
    <t xml:space="preserve"> 1989-07-14 09:00</t>
  </si>
  <si>
    <t xml:space="preserve"> 1989-07-15 15:00</t>
  </si>
  <si>
    <t xml:space="preserve"> 1989-07-16 09:00</t>
  </si>
  <si>
    <t xml:space="preserve"> 1989-07-16 12:00</t>
  </si>
  <si>
    <t xml:space="preserve"> 1989-07-17 18:00</t>
  </si>
  <si>
    <t xml:space="preserve"> 1989-07-19 12:00</t>
  </si>
  <si>
    <t xml:space="preserve"> 1989-07-19 18:00</t>
  </si>
  <si>
    <t xml:space="preserve"> 1989-07-20 09:00</t>
  </si>
  <si>
    <t xml:space="preserve"> 1989-07-20 12:00</t>
  </si>
  <si>
    <t xml:space="preserve"> 1989-07-20 15:00</t>
  </si>
  <si>
    <t xml:space="preserve"> 1989-07-20 18:00</t>
  </si>
  <si>
    <t xml:space="preserve"> 1989-07-21 15:00</t>
  </si>
  <si>
    <t xml:space="preserve"> 1989-07-24 12:00</t>
  </si>
  <si>
    <t xml:space="preserve"> 1989-07-24 15:00</t>
  </si>
  <si>
    <t xml:space="preserve"> 1989-07-26 12:00</t>
  </si>
  <si>
    <t xml:space="preserve"> 1989-07-28 06:00</t>
  </si>
  <si>
    <t xml:space="preserve"> 1989-07-28 18:00</t>
  </si>
  <si>
    <t xml:space="preserve"> 1989-07-29 06:00</t>
  </si>
  <si>
    <t xml:space="preserve"> 1989-07-29 18:00</t>
  </si>
  <si>
    <t xml:space="preserve"> 1989-07-31 06:00</t>
  </si>
  <si>
    <t xml:space="preserve"> 1990-07-13 12:00</t>
  </si>
  <si>
    <t xml:space="preserve"> 1990-07-14 09:00</t>
  </si>
  <si>
    <t xml:space="preserve"> 1992-07-01 18:00</t>
  </si>
  <si>
    <t xml:space="preserve"> 1992-07-02 06:00</t>
  </si>
  <si>
    <t xml:space="preserve"> 1992-07-03 18:00</t>
  </si>
  <si>
    <t xml:space="preserve"> 1992-07-05 18:00</t>
  </si>
  <si>
    <t xml:space="preserve"> 1992-07-06 06:00</t>
  </si>
  <si>
    <t xml:space="preserve"> 1992-07-06 18:00</t>
  </si>
  <si>
    <t xml:space="preserve"> 1992-07-07 18:00</t>
  </si>
  <si>
    <t xml:space="preserve"> 1992-07-08 18:00</t>
  </si>
  <si>
    <t xml:space="preserve"> 1992-07-09 18:00</t>
  </si>
  <si>
    <t xml:space="preserve"> 1992-07-11 18:00</t>
  </si>
  <si>
    <t xml:space="preserve"> 1992-07-16 06:00</t>
  </si>
  <si>
    <t xml:space="preserve"> 1992-07-16 12:00</t>
  </si>
  <si>
    <t xml:space="preserve"> 1992-07-16 18:00</t>
  </si>
  <si>
    <t xml:space="preserve"> 1992-07-18 06:00</t>
  </si>
  <si>
    <t xml:space="preserve"> 1992-07-22 06:00</t>
  </si>
  <si>
    <t xml:space="preserve"> 1992-07-24 06:00</t>
  </si>
  <si>
    <t xml:space="preserve"> 1992-07-25 12:00</t>
  </si>
  <si>
    <t xml:space="preserve"> 1992-07-27 12:00</t>
  </si>
  <si>
    <t xml:space="preserve"> 1992-07-28 06:00</t>
  </si>
  <si>
    <t xml:space="preserve"> 1992-07-31 12:00</t>
  </si>
  <si>
    <t xml:space="preserve"> 1993-07-01 15:00</t>
  </si>
  <si>
    <t xml:space="preserve"> 1993-07-02 15:00</t>
  </si>
  <si>
    <t xml:space="preserve"> 1993-07-03 15:00</t>
  </si>
  <si>
    <t xml:space="preserve"> 1993-07-04 09:00</t>
  </si>
  <si>
    <t xml:space="preserve"> 1993-07-04 12:00</t>
  </si>
  <si>
    <t xml:space="preserve"> 1993-07-04 15:00</t>
  </si>
  <si>
    <t xml:space="preserve"> 1993-07-04 18:00</t>
  </si>
  <si>
    <t xml:space="preserve"> 1993-07-05 09:00</t>
  </si>
  <si>
    <t xml:space="preserve"> 1993-07-05 18:00</t>
  </si>
  <si>
    <t xml:space="preserve"> 1993-07-06 12:00</t>
  </si>
  <si>
    <t xml:space="preserve"> 1993-07-06 15:00</t>
  </si>
  <si>
    <t xml:space="preserve"> 1993-07-07 15:00</t>
  </si>
  <si>
    <t xml:space="preserve"> 1993-07-08 09:00</t>
  </si>
  <si>
    <t xml:space="preserve"> 1993-07-08 18:00</t>
  </si>
  <si>
    <t xml:space="preserve"> 1993-07-09 15:00</t>
  </si>
  <si>
    <t xml:space="preserve"> 1993-07-11 18:00</t>
  </si>
  <si>
    <t xml:space="preserve"> 1993-07-12 09:00</t>
  </si>
  <si>
    <t xml:space="preserve"> 1993-07-12 15:00</t>
  </si>
  <si>
    <t xml:space="preserve"> 1993-07-13 15:00</t>
  </si>
  <si>
    <t xml:space="preserve"> 1993-07-14 15:00</t>
  </si>
  <si>
    <t xml:space="preserve"> 1993-07-15 15:00</t>
  </si>
  <si>
    <t xml:space="preserve"> 1993-07-16 09:00</t>
  </si>
  <si>
    <t xml:space="preserve"> 1993-07-16 15:00</t>
  </si>
  <si>
    <t xml:space="preserve"> 1993-07-16 18:00</t>
  </si>
  <si>
    <t xml:space="preserve"> 1993-07-17 15:00</t>
  </si>
  <si>
    <t xml:space="preserve"> 1993-07-18 09:00</t>
  </si>
  <si>
    <t xml:space="preserve"> 1993-07-19 15:00</t>
  </si>
  <si>
    <t xml:space="preserve"> 1993-07-19 18:00</t>
  </si>
  <si>
    <t xml:space="preserve"> 1993-07-20 15:00</t>
  </si>
  <si>
    <t xml:space="preserve"> 1993-07-21 15:00</t>
  </si>
  <si>
    <t xml:space="preserve"> 1993-07-21 18:00</t>
  </si>
  <si>
    <t xml:space="preserve"> 1993-07-22 15:00</t>
  </si>
  <si>
    <t xml:space="preserve"> 1993-07-23 15:00</t>
  </si>
  <si>
    <t xml:space="preserve"> 1993-07-23 18:00</t>
  </si>
  <si>
    <t xml:space="preserve"> 1993-07-24 18:00</t>
  </si>
  <si>
    <t xml:space="preserve"> 1993-07-25 09:00</t>
  </si>
  <si>
    <t xml:space="preserve"> 1993-07-25 12:00</t>
  </si>
  <si>
    <t xml:space="preserve"> 1993-07-25 18:00</t>
  </si>
  <si>
    <t xml:space="preserve"> 1993-07-26 12:00</t>
  </si>
  <si>
    <t xml:space="preserve"> 1993-07-26 15:00</t>
  </si>
  <si>
    <t xml:space="preserve"> 1993-07-27 15:00</t>
  </si>
  <si>
    <t xml:space="preserve"> 1993-07-28 09:00</t>
  </si>
  <si>
    <t xml:space="preserve"> 1993-07-28 15:00</t>
  </si>
  <si>
    <t xml:space="preserve"> 1993-07-28 18:00</t>
  </si>
  <si>
    <t xml:space="preserve"> 1993-07-31 15:00</t>
  </si>
  <si>
    <t xml:space="preserve"> 1993-07-31 18:00</t>
  </si>
  <si>
    <t xml:space="preserve"> 1994-07-05 06:00</t>
  </si>
  <si>
    <t xml:space="preserve"> 1994-07-07 06:00</t>
  </si>
  <si>
    <t xml:space="preserve"> 1994-07-08 06:00</t>
  </si>
  <si>
    <t xml:space="preserve"> 1994-07-08 12:00</t>
  </si>
  <si>
    <t xml:space="preserve"> 1994-07-08 18:00</t>
  </si>
  <si>
    <t xml:space="preserve"> 1994-07-10 06:00</t>
  </si>
  <si>
    <t xml:space="preserve"> 1994-07-10 18:00</t>
  </si>
  <si>
    <t xml:space="preserve"> 1994-07-12 18:00</t>
  </si>
  <si>
    <t xml:space="preserve"> 1994-07-13 06:00</t>
  </si>
  <si>
    <t xml:space="preserve"> 1994-07-14 06:00</t>
  </si>
  <si>
    <t xml:space="preserve"> 1994-07-15 06:00</t>
  </si>
  <si>
    <t xml:space="preserve"> 1994-07-16 06:00</t>
  </si>
  <si>
    <t xml:space="preserve"> 1994-07-16 12:00</t>
  </si>
  <si>
    <t xml:space="preserve"> 1994-07-18 06:00</t>
  </si>
  <si>
    <t xml:space="preserve"> 1994-07-19 12:00</t>
  </si>
  <si>
    <t xml:space="preserve"> 1994-07-20 18:00</t>
  </si>
  <si>
    <t xml:space="preserve"> 1994-07-21 06:00</t>
  </si>
  <si>
    <t xml:space="preserve"> 1994-07-22 06:00</t>
  </si>
  <si>
    <t xml:space="preserve"> 1994-07-22 18:00</t>
  </si>
  <si>
    <t xml:space="preserve"> 1994-07-24 06:00</t>
  </si>
  <si>
    <t xml:space="preserve"> 1994-07-24 12:00</t>
  </si>
  <si>
    <t xml:space="preserve"> 1994-07-24 18:00</t>
  </si>
  <si>
    <t xml:space="preserve"> 1994-07-26 06:00</t>
  </si>
  <si>
    <t xml:space="preserve"> 1994-07-26 12:00</t>
  </si>
  <si>
    <t xml:space="preserve"> 1994-07-26 18:00</t>
  </si>
  <si>
    <t xml:space="preserve"> 1994-07-29 06:00</t>
  </si>
  <si>
    <t xml:space="preserve"> 1994-07-30 06:00</t>
  </si>
  <si>
    <t xml:space="preserve"> 1994-07-30 18:00</t>
  </si>
  <si>
    <t xml:space="preserve"> 1995-07-01 12:00</t>
  </si>
  <si>
    <t xml:space="preserve"> 1995-07-03 12:00</t>
  </si>
  <si>
    <t xml:space="preserve"> 1995-07-05 12:00</t>
  </si>
  <si>
    <t xml:space="preserve"> 1995-07-06 12:00</t>
  </si>
  <si>
    <t xml:space="preserve"> 1995-07-07 12:00</t>
  </si>
  <si>
    <t xml:space="preserve"> 1995-07-07 18:00</t>
  </si>
  <si>
    <t xml:space="preserve"> 1995-07-10 12:00</t>
  </si>
  <si>
    <t xml:space="preserve"> 1995-07-11 12:00</t>
  </si>
  <si>
    <t xml:space="preserve"> 1995-07-12 12:00</t>
  </si>
  <si>
    <t xml:space="preserve"> 1995-07-13 12:00</t>
  </si>
  <si>
    <t xml:space="preserve"> 1995-07-14 12:00</t>
  </si>
  <si>
    <t xml:space="preserve"> 1995-07-18 12:00</t>
  </si>
  <si>
    <t xml:space="preserve"> 1995-07-18 18:00</t>
  </si>
  <si>
    <t xml:space="preserve"> 1995-07-19 12:00</t>
  </si>
  <si>
    <t xml:space="preserve"> 1995-07-20 12:00</t>
  </si>
  <si>
    <t xml:space="preserve"> 1995-07-20 18:00</t>
  </si>
  <si>
    <t xml:space="preserve"> 1995-07-21 12:00</t>
  </si>
  <si>
    <t xml:space="preserve"> 1995-07-21 18:00</t>
  </si>
  <si>
    <t xml:space="preserve"> 1995-07-24 18:00</t>
  </si>
  <si>
    <t xml:space="preserve"> 1995-07-25 12:00</t>
  </si>
  <si>
    <t xml:space="preserve"> 1995-07-26 12:00</t>
  </si>
  <si>
    <t xml:space="preserve"> 1995-07-28 12:00</t>
  </si>
  <si>
    <t xml:space="preserve"> 1995-07-31 12:00</t>
  </si>
  <si>
    <t xml:space="preserve"> 1995-07-31 18:00</t>
  </si>
  <si>
    <t xml:space="preserve"> 1985-08-09 06:00</t>
  </si>
  <si>
    <t xml:space="preserve"> 1985-08-16 12:00</t>
  </si>
  <si>
    <t xml:space="preserve"> 1986-08-07 18:00</t>
  </si>
  <si>
    <t xml:space="preserve"> 1986-08-10 18:00</t>
  </si>
  <si>
    <t xml:space="preserve"> 1986-08-14 00:00</t>
  </si>
  <si>
    <t xml:space="preserve"> 1986-08-15 18:00</t>
  </si>
  <si>
    <t xml:space="preserve"> 1986-08-17 00:00</t>
  </si>
  <si>
    <t xml:space="preserve"> 1986-08-18 00:00</t>
  </si>
  <si>
    <t xml:space="preserve"> 1986-08-19 06:00</t>
  </si>
  <si>
    <t xml:space="preserve"> 1986-08-23 18:00</t>
  </si>
  <si>
    <t xml:space="preserve"> 1986-08-25 18:00</t>
  </si>
  <si>
    <t xml:space="preserve"> 1986-08-26 12:00</t>
  </si>
  <si>
    <t xml:space="preserve"> 1987-08-03 06:00</t>
  </si>
  <si>
    <t xml:space="preserve"> 1987-08-11 12:00</t>
  </si>
  <si>
    <t xml:space="preserve"> 1987-08-17 18:00</t>
  </si>
  <si>
    <t xml:space="preserve"> 1987-08-18 18:00</t>
  </si>
  <si>
    <t xml:space="preserve"> 1987-08-21 06:00</t>
  </si>
  <si>
    <t xml:space="preserve"> 1987-08-21 18:00</t>
  </si>
  <si>
    <t xml:space="preserve"> 1987-08-23 12:00</t>
  </si>
  <si>
    <t xml:space="preserve"> 1988-08-17 12:00</t>
  </si>
  <si>
    <t xml:space="preserve"> 1988-08-20 06:00</t>
  </si>
  <si>
    <t xml:space="preserve"> 1988-08-27 18:00</t>
  </si>
  <si>
    <t xml:space="preserve"> 1988-08-29 18:00</t>
  </si>
  <si>
    <t xml:space="preserve"> 1988-08-30 12:00</t>
  </si>
  <si>
    <t xml:space="preserve"> 1988-08-31 12:00</t>
  </si>
  <si>
    <t xml:space="preserve"> 1989-08-03 06:00</t>
  </si>
  <si>
    <t xml:space="preserve"> 1989-08-04 12:00</t>
  </si>
  <si>
    <t xml:space="preserve"> 1989-08-04 15:00</t>
  </si>
  <si>
    <t xml:space="preserve"> 1989-08-13 09:00</t>
  </si>
  <si>
    <t xml:space="preserve"> 1989-08-15 06:00</t>
  </si>
  <si>
    <t xml:space="preserve"> 1989-08-15 09:00</t>
  </si>
  <si>
    <t xml:space="preserve"> 1989-08-15 12:00</t>
  </si>
  <si>
    <t xml:space="preserve"> 1989-08-16 18:00</t>
  </si>
  <si>
    <t xml:space="preserve"> 1989-08-17 09:00</t>
  </si>
  <si>
    <t xml:space="preserve"> 1989-08-18 09:00</t>
  </si>
  <si>
    <t xml:space="preserve"> 1989-08-18 12:00</t>
  </si>
  <si>
    <t xml:space="preserve"> 1989-08-18 18:00</t>
  </si>
  <si>
    <t xml:space="preserve"> 1989-08-19 15:00</t>
  </si>
  <si>
    <t xml:space="preserve"> 1989-08-21 06:00</t>
  </si>
  <si>
    <t xml:space="preserve"> 1989-08-28 06:00</t>
  </si>
  <si>
    <t xml:space="preserve"> 1992-08-01 06:00</t>
  </si>
  <si>
    <t xml:space="preserve"> 1992-08-01 12:00</t>
  </si>
  <si>
    <t xml:space="preserve"> 1992-08-04 18:00</t>
  </si>
  <si>
    <t xml:space="preserve"> 1992-08-05 18:00</t>
  </si>
  <si>
    <t xml:space="preserve"> 1992-08-06 12:00</t>
  </si>
  <si>
    <t xml:space="preserve"> 1992-08-06 18:00</t>
  </si>
  <si>
    <t xml:space="preserve"> 1992-08-07 06:00</t>
  </si>
  <si>
    <t xml:space="preserve"> 1992-08-08 18:00</t>
  </si>
  <si>
    <t xml:space="preserve"> 1992-08-09 12:00</t>
  </si>
  <si>
    <t xml:space="preserve"> 1992-08-09 18:00</t>
  </si>
  <si>
    <t xml:space="preserve"> 1992-08-10 18:00</t>
  </si>
  <si>
    <t xml:space="preserve"> 1992-08-11 18:00</t>
  </si>
  <si>
    <t xml:space="preserve"> 1992-08-12 18:00</t>
  </si>
  <si>
    <t xml:space="preserve"> 1992-08-13 18:00</t>
  </si>
  <si>
    <t xml:space="preserve"> 1992-08-14 12:00</t>
  </si>
  <si>
    <t xml:space="preserve"> 1992-08-14 18:00</t>
  </si>
  <si>
    <t xml:space="preserve"> 1992-08-16 12:00</t>
  </si>
  <si>
    <t xml:space="preserve"> 1992-08-17 06:00</t>
  </si>
  <si>
    <t xml:space="preserve"> 1992-08-17 18:00</t>
  </si>
  <si>
    <t xml:space="preserve"> 1992-08-19 06:00</t>
  </si>
  <si>
    <t xml:space="preserve"> 1992-08-20 12:00</t>
  </si>
  <si>
    <t xml:space="preserve"> 1992-08-20 18:00</t>
  </si>
  <si>
    <t xml:space="preserve"> 1992-08-22 12:00</t>
  </si>
  <si>
    <t xml:space="preserve"> 1992-08-23 12:00</t>
  </si>
  <si>
    <t xml:space="preserve"> 1992-08-23 15:00</t>
  </si>
  <si>
    <t xml:space="preserve"> 1992-08-23 18:00</t>
  </si>
  <si>
    <t xml:space="preserve"> 1992-08-24 09:00</t>
  </si>
  <si>
    <t xml:space="preserve"> 1992-08-26 06:00</t>
  </si>
  <si>
    <t xml:space="preserve"> 1992-08-26 12:00</t>
  </si>
  <si>
    <t xml:space="preserve"> 1992-08-26 18:00</t>
  </si>
  <si>
    <t xml:space="preserve"> 1992-08-29 12:00</t>
  </si>
  <si>
    <t xml:space="preserve"> 1992-08-30 00:00</t>
  </si>
  <si>
    <t xml:space="preserve"> 1992-08-30 12:00</t>
  </si>
  <si>
    <t xml:space="preserve"> 1992-08-30 18:00</t>
  </si>
  <si>
    <t xml:space="preserve"> 1992-08-31 06:00</t>
  </si>
  <si>
    <t xml:space="preserve"> 1992-08-31 12:00</t>
  </si>
  <si>
    <t xml:space="preserve"> 1993-08-01 09:00</t>
  </si>
  <si>
    <t xml:space="preserve"> 1993-08-01 12:00</t>
  </si>
  <si>
    <t xml:space="preserve"> 1993-08-01 15:00</t>
  </si>
  <si>
    <t xml:space="preserve"> 1993-08-01 18:00</t>
  </si>
  <si>
    <t xml:space="preserve"> 1993-08-02 15:00</t>
  </si>
  <si>
    <t xml:space="preserve"> 1993-08-04 09:00</t>
  </si>
  <si>
    <t xml:space="preserve"> 1993-08-08 09:00</t>
  </si>
  <si>
    <t xml:space="preserve"> 1993-08-08 12:00</t>
  </si>
  <si>
    <t xml:space="preserve"> 1993-08-09 06:00</t>
  </si>
  <si>
    <t xml:space="preserve"> 1993-08-09 18:00</t>
  </si>
  <si>
    <t xml:space="preserve"> 1993-08-10 15:00</t>
  </si>
  <si>
    <t xml:space="preserve"> 1993-08-11 15:00</t>
  </si>
  <si>
    <t xml:space="preserve"> 1993-08-11 18:00</t>
  </si>
  <si>
    <t xml:space="preserve"> 1993-08-12 06:00</t>
  </si>
  <si>
    <t xml:space="preserve"> 1993-08-12 18:00</t>
  </si>
  <si>
    <t xml:space="preserve"> 1993-08-14 15:00</t>
  </si>
  <si>
    <t xml:space="preserve"> 1993-08-15 09:00</t>
  </si>
  <si>
    <t xml:space="preserve"> 1993-08-15 15:00</t>
  </si>
  <si>
    <t xml:space="preserve"> 1993-08-15 18:00</t>
  </si>
  <si>
    <t xml:space="preserve"> 1993-08-16 06:00</t>
  </si>
  <si>
    <t xml:space="preserve"> 1993-08-16 09:00</t>
  </si>
  <si>
    <t xml:space="preserve"> 1993-08-20 09:00</t>
  </si>
  <si>
    <t xml:space="preserve"> 1993-08-21 09:00</t>
  </si>
  <si>
    <t xml:space="preserve"> 1993-08-21 15:00</t>
  </si>
  <si>
    <t xml:space="preserve"> 1993-08-22 15:00</t>
  </si>
  <si>
    <t xml:space="preserve"> 1993-08-23 15:00</t>
  </si>
  <si>
    <t xml:space="preserve"> 1993-08-24 09:00</t>
  </si>
  <si>
    <t xml:space="preserve"> 1993-08-25 06:00</t>
  </si>
  <si>
    <t xml:space="preserve"> 1993-08-26 15:00</t>
  </si>
  <si>
    <t xml:space="preserve"> 1993-08-27 18:00</t>
  </si>
  <si>
    <t xml:space="preserve"> 1993-08-28 12:00</t>
  </si>
  <si>
    <t xml:space="preserve"> 1993-08-29 12:00</t>
  </si>
  <si>
    <t xml:space="preserve"> 1994-08-03 18:00</t>
  </si>
  <si>
    <t xml:space="preserve"> 1994-08-04 06:00</t>
  </si>
  <si>
    <t xml:space="preserve"> 1994-08-05 06:00</t>
  </si>
  <si>
    <t xml:space="preserve"> 1994-08-05 18:00</t>
  </si>
  <si>
    <t xml:space="preserve"> 1994-08-06 06:00</t>
  </si>
  <si>
    <t xml:space="preserve"> 1994-08-07 06:00</t>
  </si>
  <si>
    <t xml:space="preserve"> 1994-08-07 18:00</t>
  </si>
  <si>
    <t xml:space="preserve"> 1994-08-09 06:00</t>
  </si>
  <si>
    <t xml:space="preserve"> 1994-08-10 06:00</t>
  </si>
  <si>
    <t xml:space="preserve"> 1994-08-12 12:00</t>
  </si>
  <si>
    <t xml:space="preserve"> 1994-08-13 18:00</t>
  </si>
  <si>
    <t xml:space="preserve"> 1994-08-14 06:00</t>
  </si>
  <si>
    <t xml:space="preserve"> 1994-08-14 12:00</t>
  </si>
  <si>
    <t xml:space="preserve"> 1994-08-14 18:00</t>
  </si>
  <si>
    <t xml:space="preserve"> 1994-08-15 06:00</t>
  </si>
  <si>
    <t xml:space="preserve"> 1994-08-15 12:00</t>
  </si>
  <si>
    <t xml:space="preserve"> 1994-08-17 00:00</t>
  </si>
  <si>
    <t xml:space="preserve"> 1994-08-18 18:00</t>
  </si>
  <si>
    <t xml:space="preserve"> 1994-08-19 18:00</t>
  </si>
  <si>
    <t xml:space="preserve"> 1994-08-21 06:00</t>
  </si>
  <si>
    <t xml:space="preserve"> 1994-08-21 18:00</t>
  </si>
  <si>
    <t xml:space="preserve"> 1994-08-29 00:00</t>
  </si>
  <si>
    <t xml:space="preserve"> 1995-08-01 12:00</t>
  </si>
  <si>
    <t xml:space="preserve"> 1995-08-02 12:00</t>
  </si>
  <si>
    <t xml:space="preserve"> 1995-08-05 12:00</t>
  </si>
  <si>
    <t xml:space="preserve"> 1995-08-05 18:00</t>
  </si>
  <si>
    <t xml:space="preserve"> 1995-08-07 12:00</t>
  </si>
  <si>
    <t xml:space="preserve"> 1995-08-11 06:00</t>
  </si>
  <si>
    <t xml:space="preserve"> 1995-08-14 18:00</t>
  </si>
  <si>
    <t xml:space="preserve"> 1995-08-15 12:00</t>
  </si>
  <si>
    <t xml:space="preserve"> 1995-08-16 12:00</t>
  </si>
  <si>
    <t xml:space="preserve"> 1995-08-17 12:00</t>
  </si>
  <si>
    <t xml:space="preserve"> 1995-08-19 12:00</t>
  </si>
  <si>
    <t xml:space="preserve"> 1995-08-19 18:00</t>
  </si>
  <si>
    <t xml:space="preserve"> 1995-08-23 12:00</t>
  </si>
  <si>
    <t xml:space="preserve"> 1996-08-19 12:00</t>
  </si>
  <si>
    <t xml:space="preserve"> 1996-08-20 06:00</t>
  </si>
  <si>
    <t xml:space="preserve"> 1996-08-20 12:00</t>
  </si>
  <si>
    <t xml:space="preserve"> 1996-08-20 18:00</t>
  </si>
  <si>
    <t xml:space="preserve"> 1996-08-21 06:00</t>
  </si>
  <si>
    <t xml:space="preserve"> 1996-08-21 12:00</t>
  </si>
  <si>
    <t xml:space="preserve"> 1996-08-22 06:00</t>
  </si>
  <si>
    <t xml:space="preserve"> 1996-08-22 12:00</t>
  </si>
  <si>
    <t xml:space="preserve"> 1996-08-25 06:00</t>
  </si>
  <si>
    <t xml:space="preserve"> 1996-08-25 12:00</t>
  </si>
  <si>
    <t xml:space="preserve"> 1996-08-26 12:00</t>
  </si>
  <si>
    <t xml:space="preserve"> 1996-08-27 12:00</t>
  </si>
  <si>
    <t xml:space="preserve"> 1996-08-28 12:00</t>
  </si>
  <si>
    <t xml:space="preserve"> 1996-08-29 09:00</t>
  </si>
  <si>
    <t xml:space="preserve"> 1996-08-30 12:00</t>
  </si>
  <si>
    <t xml:space="preserve"> 1986-09-03 18:00</t>
  </si>
  <si>
    <t xml:space="preserve"> 1986-09-07 12:00</t>
  </si>
  <si>
    <t xml:space="preserve"> 1986-09-10 00:00</t>
  </si>
  <si>
    <t xml:space="preserve"> 1986-09-13 06:00</t>
  </si>
  <si>
    <t xml:space="preserve"> 1986-09-13 18:00</t>
  </si>
  <si>
    <t xml:space="preserve"> 1986-09-15 00:00</t>
  </si>
  <si>
    <t xml:space="preserve"> 1988-09-02 12:00</t>
  </si>
  <si>
    <t xml:space="preserve"> 1988-09-02 18:00</t>
  </si>
  <si>
    <t xml:space="preserve"> 1988-09-06 00:00</t>
  </si>
  <si>
    <t xml:space="preserve"> 1988-09-13 18:00</t>
  </si>
  <si>
    <t xml:space="preserve"> 1988-09-18 12:00</t>
  </si>
  <si>
    <t xml:space="preserve"> 1989-09-01 12:00</t>
  </si>
  <si>
    <t xml:space="preserve"> 1989-09-02 09:00</t>
  </si>
  <si>
    <t xml:space="preserve"> 1989-09-08 09:00</t>
  </si>
  <si>
    <t xml:space="preserve"> 1989-09-09 09:00</t>
  </si>
  <si>
    <t xml:space="preserve"> 1989-09-10 12:00</t>
  </si>
  <si>
    <t xml:space="preserve"> 1989-09-14 15:00</t>
  </si>
  <si>
    <t xml:space="preserve"> 1989-09-16 15:00</t>
  </si>
  <si>
    <t xml:space="preserve"> 1989-09-16 18:00</t>
  </si>
  <si>
    <t xml:space="preserve"> 1989-09-17 09:00</t>
  </si>
  <si>
    <t xml:space="preserve"> 1989-09-18 12:00</t>
  </si>
  <si>
    <t xml:space="preserve"> 1989-09-19 09:00</t>
  </si>
  <si>
    <t xml:space="preserve"> 1989-09-24 12:00</t>
  </si>
  <si>
    <t xml:space="preserve"> 1989-09-26 12:00</t>
  </si>
  <si>
    <t xml:space="preserve"> 1989-09-28 15:00</t>
  </si>
  <si>
    <t xml:space="preserve"> 1990-09-30 09:00</t>
  </si>
  <si>
    <t xml:space="preserve"> 1991-09-11 06:00</t>
  </si>
  <si>
    <t xml:space="preserve"> 1992-09-01 06:00</t>
  </si>
  <si>
    <t xml:space="preserve"> 1992-09-02 18:00</t>
  </si>
  <si>
    <t xml:space="preserve"> 1992-09-03 18:00</t>
  </si>
  <si>
    <t xml:space="preserve"> 1992-09-04 12:00</t>
  </si>
  <si>
    <t xml:space="preserve"> 1992-09-06 12:00</t>
  </si>
  <si>
    <t xml:space="preserve"> 1992-09-10 06:00</t>
  </si>
  <si>
    <t xml:space="preserve"> 1992-09-10 12:00</t>
  </si>
  <si>
    <t xml:space="preserve"> 1992-09-11 18:00</t>
  </si>
  <si>
    <t xml:space="preserve"> 1992-09-12 12:00</t>
  </si>
  <si>
    <t xml:space="preserve"> 1992-09-17 12:00</t>
  </si>
  <si>
    <t xml:space="preserve"> 1992-09-18 12:00</t>
  </si>
  <si>
    <t xml:space="preserve"> 1992-09-19 18:00</t>
  </si>
  <si>
    <t xml:space="preserve"> 1992-09-21 18:00</t>
  </si>
  <si>
    <t xml:space="preserve"> 1992-09-24 06:00</t>
  </si>
  <si>
    <t xml:space="preserve"> 1992-09-24 12:00</t>
  </si>
  <si>
    <t xml:space="preserve"> 1992-09-25 06:00</t>
  </si>
  <si>
    <t xml:space="preserve"> 1992-09-25 18:00</t>
  </si>
  <si>
    <t xml:space="preserve"> 1992-09-26 06:00</t>
  </si>
  <si>
    <t xml:space="preserve"> 1992-09-26 12:00</t>
  </si>
  <si>
    <t xml:space="preserve"> 1992-09-30 18:00</t>
  </si>
  <si>
    <t xml:space="preserve"> 1993-09-01 12:00</t>
  </si>
  <si>
    <t xml:space="preserve"> 1993-09-01 18:00</t>
  </si>
  <si>
    <t xml:space="preserve"> 1993-09-02 12:00</t>
  </si>
  <si>
    <t xml:space="preserve"> 1993-09-02 15:00</t>
  </si>
  <si>
    <t xml:space="preserve"> 1993-09-03 09:00</t>
  </si>
  <si>
    <t xml:space="preserve"> 1993-09-04 12:00</t>
  </si>
  <si>
    <t xml:space="preserve"> 1993-09-04 18:00</t>
  </si>
  <si>
    <t xml:space="preserve"> 1993-09-05 15:00</t>
  </si>
  <si>
    <t xml:space="preserve"> 1993-09-06 06:00</t>
  </si>
  <si>
    <t xml:space="preserve"> 1993-09-06 15:00</t>
  </si>
  <si>
    <t xml:space="preserve"> 1993-09-07 15:00</t>
  </si>
  <si>
    <t xml:space="preserve"> 1993-09-08 18:00</t>
  </si>
  <si>
    <t xml:space="preserve"> 1993-09-09 18:00</t>
  </si>
  <si>
    <t xml:space="preserve"> 1993-09-10 15:00</t>
  </si>
  <si>
    <t xml:space="preserve"> 1993-09-11 09:00</t>
  </si>
  <si>
    <t xml:space="preserve"> 1993-09-11 15:00</t>
  </si>
  <si>
    <t xml:space="preserve"> 1993-09-12 09:00</t>
  </si>
  <si>
    <t xml:space="preserve"> 1993-09-12 18:00</t>
  </si>
  <si>
    <t xml:space="preserve"> 1993-09-13 12:00</t>
  </si>
  <si>
    <t xml:space="preserve"> 1993-09-14 06:00</t>
  </si>
  <si>
    <t xml:space="preserve"> 1993-09-15 15:00</t>
  </si>
  <si>
    <t xml:space="preserve"> 1993-09-15 18:00</t>
  </si>
  <si>
    <t xml:space="preserve"> 1993-09-16 06:00</t>
  </si>
  <si>
    <t xml:space="preserve"> 1993-09-17 09:00</t>
  </si>
  <si>
    <t xml:space="preserve"> 1993-09-18 06:00</t>
  </si>
  <si>
    <t xml:space="preserve"> 1993-09-18 18:00</t>
  </si>
  <si>
    <t xml:space="preserve"> 1993-09-20 06:00</t>
  </si>
  <si>
    <t xml:space="preserve"> 1993-09-20 15:00</t>
  </si>
  <si>
    <t xml:space="preserve"> 1993-09-23 00:00</t>
  </si>
  <si>
    <t xml:space="preserve"> 1993-09-23 06:00</t>
  </si>
  <si>
    <t xml:space="preserve"> 1993-09-23 09:00</t>
  </si>
  <si>
    <t xml:space="preserve"> 1993-09-23 15:00</t>
  </si>
  <si>
    <t xml:space="preserve"> 1993-09-23 18:00</t>
  </si>
  <si>
    <t xml:space="preserve"> 1993-09-25 06:00</t>
  </si>
  <si>
    <t xml:space="preserve"> 1993-09-25 09:00</t>
  </si>
  <si>
    <t xml:space="preserve"> 1993-09-25 15:00</t>
  </si>
  <si>
    <t xml:space="preserve"> 1993-09-25 18:00</t>
  </si>
  <si>
    <t xml:space="preserve"> 1993-09-26 06:00</t>
  </si>
  <si>
    <t xml:space="preserve"> 1993-09-26 09:00</t>
  </si>
  <si>
    <t xml:space="preserve"> 1993-09-27 09:00</t>
  </si>
  <si>
    <t xml:space="preserve"> 1993-09-27 15:00</t>
  </si>
  <si>
    <t xml:space="preserve"> 1993-09-29 09:00</t>
  </si>
  <si>
    <t xml:space="preserve"> 1993-09-30 18:00</t>
  </si>
  <si>
    <t xml:space="preserve"> 1994-09-01 12:00</t>
  </si>
  <si>
    <t xml:space="preserve"> 1994-09-02 06:00</t>
  </si>
  <si>
    <t xml:space="preserve"> 1994-09-03 06:00</t>
  </si>
  <si>
    <t xml:space="preserve"> 1994-09-03 18:00</t>
  </si>
  <si>
    <t xml:space="preserve"> 1994-09-04 06:00</t>
  </si>
  <si>
    <t xml:space="preserve"> 1994-09-04 12:00</t>
  </si>
  <si>
    <t xml:space="preserve"> 1994-09-05 06:00</t>
  </si>
  <si>
    <t xml:space="preserve"> 1994-09-06 18:00</t>
  </si>
  <si>
    <t xml:space="preserve"> 1994-09-07 06:00</t>
  </si>
  <si>
    <t xml:space="preserve"> 1994-09-08 18:00</t>
  </si>
  <si>
    <t xml:space="preserve"> 1994-09-09 06:00</t>
  </si>
  <si>
    <t xml:space="preserve"> 1994-09-10 18:00</t>
  </si>
  <si>
    <t xml:space="preserve"> 1994-09-11 06:00</t>
  </si>
  <si>
    <t xml:space="preserve"> 1994-09-11 12:00</t>
  </si>
  <si>
    <t xml:space="preserve"> 1994-09-11 18:00</t>
  </si>
  <si>
    <t xml:space="preserve"> 1994-09-12 06:00</t>
  </si>
  <si>
    <t xml:space="preserve"> 1994-09-14 06:00</t>
  </si>
  <si>
    <t xml:space="preserve"> 1994-09-14 18:00</t>
  </si>
  <si>
    <t xml:space="preserve"> 1994-09-15 06:00</t>
  </si>
  <si>
    <t xml:space="preserve"> 1994-09-15 12:00</t>
  </si>
  <si>
    <t xml:space="preserve"> 1994-09-16 06:00</t>
  </si>
  <si>
    <t xml:space="preserve"> 1994-09-17 06:00</t>
  </si>
  <si>
    <t xml:space="preserve"> 1994-09-17 18:00</t>
  </si>
  <si>
    <t xml:space="preserve"> 1994-09-22 06:00</t>
  </si>
  <si>
    <t xml:space="preserve"> 1994-09-23 06:00</t>
  </si>
  <si>
    <t xml:space="preserve"> 1994-09-24 06:00</t>
  </si>
  <si>
    <t xml:space="preserve"> 1994-09-30 12:00</t>
  </si>
  <si>
    <t xml:space="preserve"> 1996-09-03 06:00</t>
  </si>
  <si>
    <t xml:space="preserve"> 1996-09-04 12:00</t>
  </si>
  <si>
    <t xml:space="preserve"> 1996-09-05 06:00</t>
  </si>
  <si>
    <t xml:space="preserve"> 1996-09-10 12:00</t>
  </si>
  <si>
    <t xml:space="preserve"> 1996-09-11 06:00</t>
  </si>
  <si>
    <t xml:space="preserve"> 1996-09-13 12:00</t>
  </si>
  <si>
    <t xml:space="preserve"> 1996-09-15 06:00</t>
  </si>
  <si>
    <t xml:space="preserve"> 1996-09-16 06:00</t>
  </si>
  <si>
    <t xml:space="preserve"> 1996-09-16 09:00</t>
  </si>
  <si>
    <t xml:space="preserve"> 1996-09-20 09:00</t>
  </si>
  <si>
    <t xml:space="preserve"> 1996-09-20 18:00</t>
  </si>
  <si>
    <t xml:space="preserve"> 1996-09-21 12:00</t>
  </si>
  <si>
    <t xml:space="preserve"> 1996-09-22 06:00</t>
  </si>
  <si>
    <t xml:space="preserve"> 1996-09-22 18:00</t>
  </si>
  <si>
    <t xml:space="preserve"> 1996-09-26 12:00</t>
  </si>
  <si>
    <t xml:space="preserve"> 1996-09-29 06:00</t>
  </si>
  <si>
    <t xml:space="preserve"> 1996-09-30 09:00</t>
  </si>
  <si>
    <t xml:space="preserve"> 1996-09-30 15:00</t>
  </si>
  <si>
    <t xml:space="preserve"> 1986-10-09 18:00</t>
  </si>
  <si>
    <t xml:space="preserve"> 1987-10-03 12:00</t>
  </si>
  <si>
    <t xml:space="preserve"> 1987-10-12 12:00</t>
  </si>
  <si>
    <t xml:space="preserve"> 1987-10-14 12:00</t>
  </si>
  <si>
    <t xml:space="preserve"> 1987-10-15 12:00</t>
  </si>
  <si>
    <t xml:space="preserve"> 1988-10-02 12:00</t>
  </si>
  <si>
    <t xml:space="preserve"> 1988-10-03 12:00</t>
  </si>
  <si>
    <t xml:space="preserve"> 1988-10-03 18:00</t>
  </si>
  <si>
    <t xml:space="preserve"> 1988-10-06 12:00</t>
  </si>
  <si>
    <t xml:space="preserve"> 1988-10-08 18:00</t>
  </si>
  <si>
    <t xml:space="preserve"> 1988-10-09 18:00</t>
  </si>
  <si>
    <t xml:space="preserve"> 1988-10-11 06:00</t>
  </si>
  <si>
    <t xml:space="preserve"> 1988-10-12 12:00</t>
  </si>
  <si>
    <t xml:space="preserve"> 1988-10-16 18:00</t>
  </si>
  <si>
    <t xml:space="preserve"> 1988-10-18 12:00</t>
  </si>
  <si>
    <t xml:space="preserve"> 1988-10-19 12:00</t>
  </si>
  <si>
    <t xml:space="preserve"> 1988-10-21 12:00</t>
  </si>
  <si>
    <t xml:space="preserve"> 1988-10-22 12:00</t>
  </si>
  <si>
    <t xml:space="preserve"> 1988-10-25 18:00</t>
  </si>
  <si>
    <t xml:space="preserve"> 1988-10-26 06:00</t>
  </si>
  <si>
    <t xml:space="preserve"> 1988-10-31 06:00</t>
  </si>
  <si>
    <t xml:space="preserve"> 1989-10-01 06:00</t>
  </si>
  <si>
    <t xml:space="preserve"> 1989-10-03 06:00</t>
  </si>
  <si>
    <t xml:space="preserve"> 1989-10-04 06:00</t>
  </si>
  <si>
    <t xml:space="preserve"> 1989-10-04 18:00</t>
  </si>
  <si>
    <t xml:space="preserve"> 1989-10-08 06:00</t>
  </si>
  <si>
    <t xml:space="preserve"> 1989-10-10 06:00</t>
  </si>
  <si>
    <t xml:space="preserve"> 1989-10-11 09:00</t>
  </si>
  <si>
    <t xml:space="preserve"> 1989-10-13 12:00</t>
  </si>
  <si>
    <t xml:space="preserve"> 1989-10-14 06:00</t>
  </si>
  <si>
    <t xml:space="preserve"> 1989-10-17 06:00</t>
  </si>
  <si>
    <t xml:space="preserve"> 1989-10-18 06:00</t>
  </si>
  <si>
    <t xml:space="preserve"> 1989-10-18 09:00</t>
  </si>
  <si>
    <t xml:space="preserve"> 1989-10-20 06:00</t>
  </si>
  <si>
    <t xml:space="preserve"> 1989-10-21 06:00</t>
  </si>
  <si>
    <t xml:space="preserve"> 1989-10-25 06:00</t>
  </si>
  <si>
    <t xml:space="preserve"> 1989-10-25 18:00</t>
  </si>
  <si>
    <t xml:space="preserve"> 1989-10-26 06:00</t>
  </si>
  <si>
    <t xml:space="preserve"> 1989-10-27 06:00</t>
  </si>
  <si>
    <t xml:space="preserve"> 1989-10-28 06:00</t>
  </si>
  <si>
    <t xml:space="preserve"> 1989-10-30 18:00</t>
  </si>
  <si>
    <t xml:space="preserve"> 1990-10-02 15:00</t>
  </si>
  <si>
    <t xml:space="preserve"> 1990-10-17 12:00</t>
  </si>
  <si>
    <t xml:space="preserve"> 1990-10-18 06:00</t>
  </si>
  <si>
    <t xml:space="preserve"> 1990-10-18 12:00</t>
  </si>
  <si>
    <t xml:space="preserve"> 1990-10-27 18:00</t>
  </si>
  <si>
    <t xml:space="preserve"> 1992-10-01 06:00</t>
  </si>
  <si>
    <t xml:space="preserve"> 1992-10-01 18:00</t>
  </si>
  <si>
    <t xml:space="preserve"> 1992-10-07 18:00</t>
  </si>
  <si>
    <t xml:space="preserve"> 1992-10-08 06:00</t>
  </si>
  <si>
    <t xml:space="preserve"> 1992-10-08 12:00</t>
  </si>
  <si>
    <t xml:space="preserve"> 1992-10-08 18:00</t>
  </si>
  <si>
    <t xml:space="preserve"> 1992-10-09 12:00</t>
  </si>
  <si>
    <t xml:space="preserve"> 1992-10-09 15:00</t>
  </si>
  <si>
    <t xml:space="preserve"> 1992-10-10 12:00</t>
  </si>
  <si>
    <t xml:space="preserve"> 1992-10-11 06:00</t>
  </si>
  <si>
    <t xml:space="preserve"> 1992-10-11 12:00</t>
  </si>
  <si>
    <t xml:space="preserve"> 1992-10-11 18:00</t>
  </si>
  <si>
    <t xml:space="preserve"> 1992-10-12 12:00</t>
  </si>
  <si>
    <t xml:space="preserve"> 1992-10-14 18:00</t>
  </si>
  <si>
    <t xml:space="preserve"> 1992-10-16 12:00</t>
  </si>
  <si>
    <t xml:space="preserve"> 1992-10-22 12:00</t>
  </si>
  <si>
    <t xml:space="preserve"> 1992-10-23 06:00</t>
  </si>
  <si>
    <t xml:space="preserve"> 1992-10-23 12:00</t>
  </si>
  <si>
    <t xml:space="preserve"> 1992-10-23 15:00</t>
  </si>
  <si>
    <t xml:space="preserve"> 1992-10-25 12:00</t>
  </si>
  <si>
    <t xml:space="preserve"> 1992-10-28 06:00</t>
  </si>
  <si>
    <t xml:space="preserve"> 1992-10-28 09:00</t>
  </si>
  <si>
    <t xml:space="preserve"> 1992-10-28 12:00</t>
  </si>
  <si>
    <t xml:space="preserve"> 1992-10-28 15:00</t>
  </si>
  <si>
    <t xml:space="preserve"> 1992-10-29 12:00</t>
  </si>
  <si>
    <t xml:space="preserve"> 1992-10-30 12:00</t>
  </si>
  <si>
    <t xml:space="preserve"> 1993-10-01 12:00</t>
  </si>
  <si>
    <t xml:space="preserve"> 1993-10-04 18:00</t>
  </si>
  <si>
    <t xml:space="preserve"> 1993-10-05 06:00</t>
  </si>
  <si>
    <t xml:space="preserve"> 1993-10-05 15:00</t>
  </si>
  <si>
    <t xml:space="preserve"> 1993-10-07 12:00</t>
  </si>
  <si>
    <t xml:space="preserve"> 1993-10-08 09:00</t>
  </si>
  <si>
    <t xml:space="preserve"> 1993-10-09 15:00</t>
  </si>
  <si>
    <t xml:space="preserve"> 1993-10-11 09:00</t>
  </si>
  <si>
    <t xml:space="preserve"> 1993-10-12 00:00</t>
  </si>
  <si>
    <t xml:space="preserve"> 1993-10-12 12:00</t>
  </si>
  <si>
    <t xml:space="preserve"> 1993-10-13 09:00</t>
  </si>
  <si>
    <t xml:space="preserve"> 1993-10-13 12:00</t>
  </si>
  <si>
    <t xml:space="preserve"> 1993-10-13 15:00</t>
  </si>
  <si>
    <t xml:space="preserve"> 1993-10-14 06:00</t>
  </si>
  <si>
    <t xml:space="preserve"> 1993-10-14 12:00</t>
  </si>
  <si>
    <t xml:space="preserve"> 1993-10-15 12:00</t>
  </si>
  <si>
    <t xml:space="preserve"> 1993-10-15 15:00</t>
  </si>
  <si>
    <t xml:space="preserve"> 1993-10-15 18:00</t>
  </si>
  <si>
    <t xml:space="preserve"> 1993-10-16 18:00</t>
  </si>
  <si>
    <t xml:space="preserve"> 1993-10-17 15:00</t>
  </si>
  <si>
    <t xml:space="preserve"> 1993-10-18 09:00</t>
  </si>
  <si>
    <t xml:space="preserve"> 1993-10-19 15:00</t>
  </si>
  <si>
    <t xml:space="preserve"> 1993-10-19 18:00</t>
  </si>
  <si>
    <t xml:space="preserve"> 1993-10-22 06:00</t>
  </si>
  <si>
    <t xml:space="preserve"> 1993-10-22 12:00</t>
  </si>
  <si>
    <t xml:space="preserve"> 1993-10-23 15:00</t>
  </si>
  <si>
    <t xml:space="preserve"> 1993-10-25 18:00</t>
  </si>
  <si>
    <t xml:space="preserve"> 1993-10-26 09:00</t>
  </si>
  <si>
    <t xml:space="preserve"> 1993-10-27 15:00</t>
  </si>
  <si>
    <t xml:space="preserve"> 1993-10-28 06:00</t>
  </si>
  <si>
    <t xml:space="preserve"> 1993-10-30 06:00</t>
  </si>
  <si>
    <t xml:space="preserve"> 1993-10-30 09:00</t>
  </si>
  <si>
    <t xml:space="preserve"> 1993-10-30 15:00</t>
  </si>
  <si>
    <t xml:space="preserve"> 1993-10-31 00:00</t>
  </si>
  <si>
    <t xml:space="preserve"> 1993-10-31 15:00</t>
  </si>
  <si>
    <t xml:space="preserve"> 1994-10-04 12:00</t>
  </si>
  <si>
    <t xml:space="preserve"> 1994-10-06 12:00</t>
  </si>
  <si>
    <t xml:space="preserve"> 1994-10-09 06:00</t>
  </si>
  <si>
    <t xml:space="preserve"> 1994-10-09 12:00</t>
  </si>
  <si>
    <t xml:space="preserve"> 1994-10-10 18:00</t>
  </si>
  <si>
    <t xml:space="preserve"> 1994-10-11 18:00</t>
  </si>
  <si>
    <t xml:space="preserve"> 1994-10-12 06:00</t>
  </si>
  <si>
    <t xml:space="preserve"> 1994-10-13 06:00</t>
  </si>
  <si>
    <t xml:space="preserve"> 1994-10-15 06:00</t>
  </si>
  <si>
    <t xml:space="preserve"> 1994-10-16 06:00</t>
  </si>
  <si>
    <t xml:space="preserve"> 1994-10-16 12:00</t>
  </si>
  <si>
    <t xml:space="preserve"> 1994-10-17 06:00</t>
  </si>
  <si>
    <t xml:space="preserve"> 1994-10-17 12:00</t>
  </si>
  <si>
    <t xml:space="preserve"> 1994-10-18 06:00</t>
  </si>
  <si>
    <t xml:space="preserve"> 1994-10-18 12:00</t>
  </si>
  <si>
    <t xml:space="preserve"> 1994-10-19 12:00</t>
  </si>
  <si>
    <t xml:space="preserve"> 1994-10-20 06:00</t>
  </si>
  <si>
    <t xml:space="preserve"> 1994-10-21 06:00</t>
  </si>
  <si>
    <t xml:space="preserve"> 1994-10-22 06:00</t>
  </si>
  <si>
    <t xml:space="preserve"> 1994-10-22 12:00</t>
  </si>
  <si>
    <t xml:space="preserve"> 1994-10-22 18:00</t>
  </si>
  <si>
    <t xml:space="preserve"> 1994-10-23 06:00</t>
  </si>
  <si>
    <t xml:space="preserve"> 1994-10-24 18:00</t>
  </si>
  <si>
    <t xml:space="preserve"> 1994-10-26 12:00</t>
  </si>
  <si>
    <t xml:space="preserve"> 1994-10-27 06:00</t>
  </si>
  <si>
    <t xml:space="preserve"> 1994-10-31 12:00</t>
  </si>
  <si>
    <t xml:space="preserve"> 1995-10-23 12:00</t>
  </si>
  <si>
    <t xml:space="preserve"> 1995-10-24 12:00</t>
  </si>
  <si>
    <t xml:space="preserve"> 1996-10-03 06:00</t>
  </si>
  <si>
    <t xml:space="preserve"> 1996-10-03 12:00</t>
  </si>
  <si>
    <t xml:space="preserve"> 1996-10-08 06:00</t>
  </si>
  <si>
    <t xml:space="preserve"> 1996-10-08 09:00</t>
  </si>
  <si>
    <t xml:space="preserve"> 1996-10-09 09:00</t>
  </si>
  <si>
    <t xml:space="preserve"> 1996-10-10 06:00</t>
  </si>
  <si>
    <t xml:space="preserve"> 1996-10-10 09:00</t>
  </si>
  <si>
    <t xml:space="preserve"> 1996-10-10 12:00</t>
  </si>
  <si>
    <t xml:space="preserve"> 1996-10-13 06:00</t>
  </si>
  <si>
    <t xml:space="preserve"> 1996-10-14 09:00</t>
  </si>
  <si>
    <t xml:space="preserve"> 1996-10-15 06:00</t>
  </si>
  <si>
    <t xml:space="preserve"> 1996-10-15 09:00</t>
  </si>
  <si>
    <t xml:space="preserve"> 1996-10-16 09:00</t>
  </si>
  <si>
    <t xml:space="preserve"> 1996-10-16 12:00</t>
  </si>
  <si>
    <t xml:space="preserve"> 1996-10-16 18:00</t>
  </si>
  <si>
    <t xml:space="preserve"> 1996-10-17 09:00</t>
  </si>
  <si>
    <t xml:space="preserve"> 1996-10-17 12:00</t>
  </si>
  <si>
    <t xml:space="preserve"> 1996-10-18 12:00</t>
  </si>
  <si>
    <t xml:space="preserve"> 1996-10-19 06:00</t>
  </si>
  <si>
    <t xml:space="preserve"> 1996-10-21 06:00</t>
  </si>
  <si>
    <t xml:space="preserve"> 1996-10-21 12:00</t>
  </si>
  <si>
    <t xml:space="preserve"> 1996-10-30 12:00</t>
  </si>
  <si>
    <t xml:space="preserve"> 1984-11-27 12:00</t>
  </si>
  <si>
    <t xml:space="preserve"> 1985-11-24 12:00</t>
  </si>
  <si>
    <t xml:space="preserve"> 1985-11-29 06:00</t>
  </si>
  <si>
    <t xml:space="preserve"> 1986-11-08 18:00</t>
  </si>
  <si>
    <t xml:space="preserve"> 1988-11-01 06:00</t>
  </si>
  <si>
    <t xml:space="preserve"> 1988-11-02 06:00</t>
  </si>
  <si>
    <t xml:space="preserve"> 1988-11-03 06:00</t>
  </si>
  <si>
    <t xml:space="preserve"> 1988-11-08 06:00</t>
  </si>
  <si>
    <t xml:space="preserve"> 1988-11-10 06:00</t>
  </si>
  <si>
    <t xml:space="preserve"> 1988-11-11 18:00</t>
  </si>
  <si>
    <t xml:space="preserve"> 1988-11-12 06:00</t>
  </si>
  <si>
    <t xml:space="preserve"> 1988-11-13 12:00</t>
  </si>
  <si>
    <t xml:space="preserve"> 1988-11-14 06:00</t>
  </si>
  <si>
    <t xml:space="preserve"> 1988-11-16 06:00</t>
  </si>
  <si>
    <t xml:space="preserve"> 1988-11-16 12:00</t>
  </si>
  <si>
    <t xml:space="preserve"> 1988-11-24 12:00</t>
  </si>
  <si>
    <t xml:space="preserve"> 1988-11-26 06:00</t>
  </si>
  <si>
    <t xml:space="preserve"> 1988-11-26 12:00</t>
  </si>
  <si>
    <t xml:space="preserve"> 1988-11-28 06:00</t>
  </si>
  <si>
    <t xml:space="preserve"> 1988-11-29 06:00</t>
  </si>
  <si>
    <t xml:space="preserve"> 1989-11-01 06:00</t>
  </si>
  <si>
    <t xml:space="preserve"> 1989-11-03 15:00</t>
  </si>
  <si>
    <t xml:space="preserve"> 1989-11-05 15:00</t>
  </si>
  <si>
    <t xml:space="preserve"> 1989-11-05 18:00</t>
  </si>
  <si>
    <t xml:space="preserve"> 1989-11-07 06:00</t>
  </si>
  <si>
    <t xml:space="preserve"> 1989-11-14 18:00</t>
  </si>
  <si>
    <t xml:space="preserve"> 1989-11-18 09:00</t>
  </si>
  <si>
    <t xml:space="preserve"> 1989-11-18 12:00</t>
  </si>
  <si>
    <t xml:space="preserve"> 1989-11-19 12:00</t>
  </si>
  <si>
    <t xml:space="preserve"> 1989-11-22 15:00</t>
  </si>
  <si>
    <t xml:space="preserve"> 1989-11-26 09:00</t>
  </si>
  <si>
    <t xml:space="preserve"> 1989-11-27 06:00</t>
  </si>
  <si>
    <t xml:space="preserve"> 1989-11-28 15:00</t>
  </si>
  <si>
    <t xml:space="preserve"> 1989-11-28 18:00</t>
  </si>
  <si>
    <t xml:space="preserve"> 1990-11-11 12:00</t>
  </si>
  <si>
    <t xml:space="preserve"> 1990-11-23 06:00</t>
  </si>
  <si>
    <t xml:space="preserve"> 1992-11-04 12:00</t>
  </si>
  <si>
    <t xml:space="preserve"> 1992-11-05 12:00</t>
  </si>
  <si>
    <t xml:space="preserve"> 1992-11-06 09:00</t>
  </si>
  <si>
    <t xml:space="preserve"> 1992-11-06 15:00</t>
  </si>
  <si>
    <t xml:space="preserve"> 1992-11-08 12:00</t>
  </si>
  <si>
    <t xml:space="preserve"> 1992-11-09 12:00</t>
  </si>
  <si>
    <t xml:space="preserve"> 1992-11-10 00:00</t>
  </si>
  <si>
    <t xml:space="preserve"> 1992-11-10 12:00</t>
  </si>
  <si>
    <t xml:space="preserve"> 1992-11-13 12:00</t>
  </si>
  <si>
    <t xml:space="preserve"> 1992-11-14 15:00</t>
  </si>
  <si>
    <t xml:space="preserve"> 1992-11-18 12:00</t>
  </si>
  <si>
    <t xml:space="preserve"> 1992-11-20 06:00</t>
  </si>
  <si>
    <t xml:space="preserve"> 1992-11-24 09:00</t>
  </si>
  <si>
    <t xml:space="preserve"> 1992-11-25 09:00</t>
  </si>
  <si>
    <t xml:space="preserve"> 1992-11-25 12:00</t>
  </si>
  <si>
    <t xml:space="preserve"> 1992-11-26 12:00</t>
  </si>
  <si>
    <t xml:space="preserve"> 1992-11-27 06:00</t>
  </si>
  <si>
    <t xml:space="preserve"> 1992-11-29 12:00</t>
  </si>
  <si>
    <t xml:space="preserve"> 1993-11-01 09:00</t>
  </si>
  <si>
    <t xml:space="preserve"> 1993-11-01 15:00</t>
  </si>
  <si>
    <t xml:space="preserve"> 1993-11-02 12:00</t>
  </si>
  <si>
    <t xml:space="preserve"> 1993-11-02 15:00</t>
  </si>
  <si>
    <t xml:space="preserve"> 1993-11-03 06:00</t>
  </si>
  <si>
    <t xml:space="preserve"> 1993-11-04 06:00</t>
  </si>
  <si>
    <t xml:space="preserve"> 1993-11-04 18:00</t>
  </si>
  <si>
    <t xml:space="preserve"> 1993-11-05 06:00</t>
  </si>
  <si>
    <t xml:space="preserve"> 1993-11-12 12:00</t>
  </si>
  <si>
    <t xml:space="preserve"> 1993-11-12 15:00</t>
  </si>
  <si>
    <t xml:space="preserve"> 1993-11-13 06:00</t>
  </si>
  <si>
    <t xml:space="preserve"> 1993-11-18 18:00</t>
  </si>
  <si>
    <t xml:space="preserve"> 1993-11-19 06:00</t>
  </si>
  <si>
    <t xml:space="preserve"> 1993-11-19 09:00</t>
  </si>
  <si>
    <t xml:space="preserve"> 1993-11-21 09:00</t>
  </si>
  <si>
    <t xml:space="preserve"> 1993-11-21 15:00</t>
  </si>
  <si>
    <t xml:space="preserve"> 1993-11-22 18:00</t>
  </si>
  <si>
    <t xml:space="preserve"> 1993-11-24 15:00</t>
  </si>
  <si>
    <t xml:space="preserve"> 1993-11-26 09:00</t>
  </si>
  <si>
    <t xml:space="preserve"> 1993-11-26 12:00</t>
  </si>
  <si>
    <t xml:space="preserve"> 1993-11-26 15:00</t>
  </si>
  <si>
    <t xml:space="preserve"> 1993-11-26 18:00</t>
  </si>
  <si>
    <t xml:space="preserve"> 1994-11-02 12:00</t>
  </si>
  <si>
    <t xml:space="preserve"> 1994-11-05 12:00</t>
  </si>
  <si>
    <t xml:space="preserve"> 1994-11-07 12:00</t>
  </si>
  <si>
    <t xml:space="preserve"> 1994-11-11 12:00</t>
  </si>
  <si>
    <t xml:space="preserve"> 1994-11-13 12:00</t>
  </si>
  <si>
    <t xml:space="preserve"> 1994-11-14 18:00</t>
  </si>
  <si>
    <t xml:space="preserve"> 1994-11-18 12:00</t>
  </si>
  <si>
    <t xml:space="preserve"> 1994-11-20 12:00</t>
  </si>
  <si>
    <t xml:space="preserve"> 1994-11-21 12:00</t>
  </si>
  <si>
    <t xml:space="preserve"> 1994-11-25 06:00</t>
  </si>
  <si>
    <t xml:space="preserve"> 1994-11-26 12:00</t>
  </si>
  <si>
    <t xml:space="preserve"> 1994-11-27 06:00</t>
  </si>
  <si>
    <t xml:space="preserve"> 1994-11-27 12:00</t>
  </si>
  <si>
    <t xml:space="preserve"> 1994-11-28 06:00</t>
  </si>
  <si>
    <t xml:space="preserve"> 1994-11-29 06:00</t>
  </si>
  <si>
    <t xml:space="preserve"> 1994-11-30 06:00</t>
  </si>
  <si>
    <t xml:space="preserve"> 1994-11-30 12:00</t>
  </si>
  <si>
    <t xml:space="preserve"> 1995-11-01 12:00</t>
  </si>
  <si>
    <t xml:space="preserve"> 1995-11-02 12:00</t>
  </si>
  <si>
    <t xml:space="preserve"> 1995-11-03 12:00</t>
  </si>
  <si>
    <t xml:space="preserve"> 1995-11-04 12:00</t>
  </si>
  <si>
    <t xml:space="preserve"> 1995-11-18 12:00</t>
  </si>
  <si>
    <t xml:space="preserve"> 1995-11-20 12:00</t>
  </si>
  <si>
    <t xml:space="preserve"> 1995-11-22 12:00</t>
  </si>
  <si>
    <t xml:space="preserve"> 1995-11-23 12:00</t>
  </si>
  <si>
    <t xml:space="preserve"> 1995-11-24 12:00</t>
  </si>
  <si>
    <t xml:space="preserve"> 1995-11-25 12:00</t>
  </si>
  <si>
    <t xml:space="preserve"> 1995-11-27 12:00</t>
  </si>
  <si>
    <t xml:space="preserve"> 1995-11-30 12:00</t>
  </si>
  <si>
    <t xml:space="preserve"> 1996-11-06 09:00</t>
  </si>
  <si>
    <t xml:space="preserve"> 1996-11-06 18:00</t>
  </si>
  <si>
    <t xml:space="preserve"> 1996-11-07 09:00</t>
  </si>
  <si>
    <t xml:space="preserve"> 1996-11-07 12:00</t>
  </si>
  <si>
    <t xml:space="preserve"> 1996-11-08 06:00</t>
  </si>
  <si>
    <t xml:space="preserve"> 1996-11-08 12:00</t>
  </si>
  <si>
    <t xml:space="preserve"> 1996-11-10 12:00</t>
  </si>
  <si>
    <t xml:space="preserve"> 1996-11-12 06:00</t>
  </si>
  <si>
    <t xml:space="preserve"> 1996-11-13 12:00</t>
  </si>
  <si>
    <t xml:space="preserve"> 1996-11-14 06:00</t>
  </si>
  <si>
    <t xml:space="preserve"> 1996-11-14 12:00</t>
  </si>
  <si>
    <t xml:space="preserve"> 1996-11-20 12:00</t>
  </si>
  <si>
    <t xml:space="preserve"> 1996-11-27 12:00</t>
  </si>
  <si>
    <t xml:space="preserve"> 1996-11-29 06:00</t>
  </si>
  <si>
    <t xml:space="preserve"> 1996-11-29 12:00</t>
  </si>
  <si>
    <t xml:space="preserve"> 1996-11-30 06:00</t>
  </si>
  <si>
    <t xml:space="preserve"> 1984-12-03 12:00</t>
  </si>
  <si>
    <t xml:space="preserve"> 1984-12-04 12:00</t>
  </si>
  <si>
    <t xml:space="preserve"> 1985-12-21 12:00</t>
  </si>
  <si>
    <t xml:space="preserve"> 1987-12-26 12:00</t>
  </si>
  <si>
    <t xml:space="preserve"> 1987-12-29 12:00</t>
  </si>
  <si>
    <t xml:space="preserve"> 1988-12-01 06:00</t>
  </si>
  <si>
    <t xml:space="preserve"> 1988-12-07 12:00</t>
  </si>
  <si>
    <t xml:space="preserve"> 1988-12-09 12:00</t>
  </si>
  <si>
    <t xml:space="preserve"> 1988-12-09 18:00</t>
  </si>
  <si>
    <t xml:space="preserve"> 1988-12-10 06:00</t>
  </si>
  <si>
    <t xml:space="preserve"> 1988-12-10 12:00</t>
  </si>
  <si>
    <t xml:space="preserve"> 1988-12-10 18:00</t>
  </si>
  <si>
    <t xml:space="preserve"> 1988-12-12 12:00</t>
  </si>
  <si>
    <t xml:space="preserve"> 1988-12-20 06:00</t>
  </si>
  <si>
    <t xml:space="preserve"> 1989-12-02 09:00</t>
  </si>
  <si>
    <t xml:space="preserve"> 1989-12-02 15:00</t>
  </si>
  <si>
    <t xml:space="preserve"> 1989-12-04 09:00</t>
  </si>
  <si>
    <t xml:space="preserve"> 1989-12-07 15:00</t>
  </si>
  <si>
    <t xml:space="preserve"> 1989-12-08 06:00</t>
  </si>
  <si>
    <t xml:space="preserve"> 1989-12-08 18:00</t>
  </si>
  <si>
    <t xml:space="preserve"> 1989-12-11 12:00</t>
  </si>
  <si>
    <t xml:space="preserve"> 1989-12-11 15:00</t>
  </si>
  <si>
    <t xml:space="preserve"> 1989-12-13 15:00</t>
  </si>
  <si>
    <t xml:space="preserve"> 1989-12-20 09:00</t>
  </si>
  <si>
    <t xml:space="preserve"> 1989-12-21 09:00</t>
  </si>
  <si>
    <t xml:space="preserve"> 1989-12-22 18:00</t>
  </si>
  <si>
    <t xml:space="preserve"> 1989-12-25 06:00</t>
  </si>
  <si>
    <t xml:space="preserve"> 1989-12-27 18:00</t>
  </si>
  <si>
    <t xml:space="preserve"> 1989-12-28 18:00</t>
  </si>
  <si>
    <t xml:space="preserve"> 1989-12-29 09:00</t>
  </si>
  <si>
    <t xml:space="preserve"> 1989-12-31 06:00</t>
  </si>
  <si>
    <t xml:space="preserve"> 1989-12-31 15:00</t>
  </si>
  <si>
    <t xml:space="preserve"> 1992-12-10 15:00</t>
  </si>
  <si>
    <t xml:space="preserve"> 1992-12-11 06:00</t>
  </si>
  <si>
    <t xml:space="preserve"> 1992-12-11 09:00</t>
  </si>
  <si>
    <t xml:space="preserve"> 1992-12-11 18:00</t>
  </si>
  <si>
    <t xml:space="preserve"> 1992-12-12 06:00</t>
  </si>
  <si>
    <t xml:space="preserve"> 1992-12-12 12:00</t>
  </si>
  <si>
    <t xml:space="preserve"> 1992-12-16 12:00</t>
  </si>
  <si>
    <t xml:space="preserve"> 1992-12-20 12:00</t>
  </si>
  <si>
    <t xml:space="preserve"> 1992-12-20 15:00</t>
  </si>
  <si>
    <t xml:space="preserve"> 1992-12-23 12:00</t>
  </si>
  <si>
    <t xml:space="preserve"> 1992-12-24 12:00</t>
  </si>
  <si>
    <t xml:space="preserve"> 1992-12-28 15:00</t>
  </si>
  <si>
    <t xml:space="preserve"> 1993-12-01 12:00</t>
  </si>
  <si>
    <t xml:space="preserve"> 1993-12-02 06:00</t>
  </si>
  <si>
    <t xml:space="preserve"> 1993-12-02 09:00</t>
  </si>
  <si>
    <t xml:space="preserve"> 1993-12-03 09:00</t>
  </si>
  <si>
    <t xml:space="preserve"> 1993-12-06 09:00</t>
  </si>
  <si>
    <t xml:space="preserve"> 1993-12-11 12:00</t>
  </si>
  <si>
    <t xml:space="preserve"> 1993-12-21 09:00</t>
  </si>
  <si>
    <t xml:space="preserve"> 1993-12-22 12:00</t>
  </si>
  <si>
    <t xml:space="preserve"> 1993-12-23 06:00</t>
  </si>
  <si>
    <t xml:space="preserve"> 1993-12-23 09:00</t>
  </si>
  <si>
    <t xml:space="preserve"> 1994-12-02 12:00</t>
  </si>
  <si>
    <t xml:space="preserve"> 1994-12-04 12:00</t>
  </si>
  <si>
    <t xml:space="preserve"> 1994-12-04 18:00</t>
  </si>
  <si>
    <t xml:space="preserve"> 1994-12-05 06:00</t>
  </si>
  <si>
    <t xml:space="preserve"> 1994-12-06 06:00</t>
  </si>
  <si>
    <t xml:space="preserve"> 1994-12-07 12:00</t>
  </si>
  <si>
    <t xml:space="preserve"> 1994-12-08 12:00</t>
  </si>
  <si>
    <t xml:space="preserve"> 1994-12-09 12:00</t>
  </si>
  <si>
    <t xml:space="preserve"> 1994-12-09 18:00</t>
  </si>
  <si>
    <t xml:space="preserve"> 1994-12-19 06:00</t>
  </si>
  <si>
    <t xml:space="preserve"> 1994-12-19 12:00</t>
  </si>
  <si>
    <t xml:space="preserve"> 1994-12-20 06:00</t>
  </si>
  <si>
    <t xml:space="preserve"> 1994-12-20 12:00</t>
  </si>
  <si>
    <t xml:space="preserve"> 1994-12-21 06:00</t>
  </si>
  <si>
    <t xml:space="preserve"> 1994-12-23 06:00</t>
  </si>
  <si>
    <t xml:space="preserve"> 1994-12-23 12:00</t>
  </si>
  <si>
    <t xml:space="preserve"> 1995-12-01 12:00</t>
  </si>
  <si>
    <t xml:space="preserve"> 1995-12-04 12:00</t>
  </si>
  <si>
    <t xml:space="preserve"> 1995-12-05 12:00</t>
  </si>
  <si>
    <t xml:space="preserve"> 1995-12-05 18:00</t>
  </si>
  <si>
    <t xml:space="preserve"> 1995-12-06 12:00</t>
  </si>
  <si>
    <t xml:space="preserve"> 1995-12-07 12:00</t>
  </si>
  <si>
    <t xml:space="preserve"> 1995-12-13 12:00</t>
  </si>
  <si>
    <t xml:space="preserve"> 1995-12-18 12:00</t>
  </si>
  <si>
    <t xml:space="preserve"> 1995-12-20 12:00</t>
  </si>
  <si>
    <t xml:space="preserve"> 1995-12-21 12:00</t>
  </si>
  <si>
    <t xml:space="preserve"> 1995-12-22 09:00</t>
  </si>
  <si>
    <t xml:space="preserve"> 1995-12-23 12:00</t>
  </si>
  <si>
    <t xml:space="preserve"> 1995-12-27 18:00</t>
  </si>
  <si>
    <t xml:space="preserve"> 1996-12-03 06:00</t>
  </si>
  <si>
    <t xml:space="preserve"> 1996-12-04 12:00</t>
  </si>
  <si>
    <t xml:space="preserve"> 1996-12-06 06:00</t>
  </si>
  <si>
    <t xml:space="preserve"> 1996-12-07 06:00</t>
  </si>
  <si>
    <t>Vitesse cubique</t>
  </si>
  <si>
    <t>Vitess moy</t>
  </si>
  <si>
    <t xml:space="preserve">Variance </t>
  </si>
  <si>
    <t>Ecart Type</t>
  </si>
  <si>
    <t>Vitesse Moyenne Méthod II</t>
  </si>
  <si>
    <t>Intensité de la turblence</t>
  </si>
  <si>
    <t>C</t>
  </si>
  <si>
    <t>k</t>
  </si>
  <si>
    <t>Scale Parameter C</t>
  </si>
  <si>
    <t>Shape parameter k</t>
  </si>
  <si>
    <t xml:space="preserve">Puissance disponible </t>
  </si>
  <si>
    <t>Masse Volumique</t>
  </si>
  <si>
    <t>Puissance disponible</t>
  </si>
  <si>
    <t>Location</t>
  </si>
  <si>
    <t>Variable</t>
  </si>
  <si>
    <t>Value</t>
  </si>
  <si>
    <t>GAROUA</t>
  </si>
  <si>
    <t>Latitude</t>
  </si>
  <si>
    <t>09°20’ N</t>
  </si>
  <si>
    <t>Longitude</t>
  </si>
  <si>
    <t>13°23’E</t>
  </si>
  <si>
    <t>Elevation</t>
  </si>
  <si>
    <t>242 meters height AGL</t>
  </si>
  <si>
    <t>MAROUA</t>
  </si>
  <si>
    <t>10.36 N</t>
  </si>
  <si>
    <t>14.18 E</t>
  </si>
  <si>
    <t>Elevation (m)</t>
  </si>
  <si>
    <t>394 meters height AGL</t>
  </si>
  <si>
    <t>Rho zéro</t>
  </si>
  <si>
    <t>KOUSSERI</t>
  </si>
  <si>
    <t>N</t>
  </si>
  <si>
    <t>E</t>
  </si>
  <si>
    <t>meters height AGL</t>
  </si>
  <si>
    <t>Rho Banyo</t>
  </si>
  <si>
    <t>Puissance Maxi</t>
  </si>
  <si>
    <t>Month</t>
  </si>
  <si>
    <t>Observations N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</si>
  <si>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</si>
  <si>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</si>
  <si>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</si>
  <si>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</si>
  <si>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</si>
  <si>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</si>
  <si>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</si>
  <si>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</si>
  <si>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</si>
  <si>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</si>
  <si>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</si>
  <si>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</si>
  <si>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BANYO</t>
  </si>
  <si>
    <t>Measured Wind Speed</t>
  </si>
  <si>
    <t xml:space="preserve">Mean Wind Speed </t>
  </si>
  <si>
    <t>(yi-Ymoy)²</t>
  </si>
  <si>
    <t>SOM (yi-Ymoy)²</t>
  </si>
</sst>
</file>

<file path=xl/styles.xml><?xml version="1.0" encoding="utf-8"?>
<styleSheet xmlns="http://schemas.openxmlformats.org/spreadsheetml/2006/main">
  <numFmts count="6">
    <numFmt numFmtId="43" formatCode="_-* #,##0.00\ _€_-;\-* #,##0.00\ _€_-;_-* &quot;-&quot;??\ _€_-;_-@_-"/>
    <numFmt numFmtId="164" formatCode="0.0%"/>
    <numFmt numFmtId="165" formatCode="_-* #,##0.000\ _€_-;\-* #,##0.000\ _€_-;_-* &quot;-&quot;??\ _€_-;_-@_-"/>
    <numFmt numFmtId="166" formatCode="_-* #,##0.0000\ _€_-;\-* #,##0.0000\ _€_-;_-* &quot;-&quot;??\ _€_-;_-@_-"/>
    <numFmt numFmtId="167" formatCode="_-* #,##0.000000000000\ _€_-;\-* #,##0.000000000000\ _€_-;_-* &quot;-&quot;??\ _€_-;_-@_-"/>
    <numFmt numFmtId="168" formatCode="0.00000000000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rgb="FF000000"/>
      <name val="Times New Roman"/>
      <family val="1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49DB1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0">
    <xf numFmtId="0" fontId="0" fillId="0" borderId="0" xfId="0"/>
    <xf numFmtId="0" fontId="18" fillId="0" borderId="0" xfId="0" applyFont="1"/>
    <xf numFmtId="43" fontId="0" fillId="0" borderId="0" xfId="1" applyFont="1"/>
    <xf numFmtId="43" fontId="0" fillId="0" borderId="0" xfId="1" applyNumberFormat="1" applyFont="1"/>
    <xf numFmtId="10" fontId="0" fillId="0" borderId="0" xfId="2" applyNumberFormat="1" applyFont="1"/>
    <xf numFmtId="0" fontId="0" fillId="0" borderId="10" xfId="0" applyBorder="1"/>
    <xf numFmtId="0" fontId="0" fillId="33" borderId="10" xfId="0" applyFill="1" applyBorder="1"/>
    <xf numFmtId="43" fontId="0" fillId="33" borderId="10" xfId="1" applyNumberFormat="1" applyFont="1" applyFill="1" applyBorder="1"/>
    <xf numFmtId="43" fontId="0" fillId="33" borderId="10" xfId="1" applyFont="1" applyFill="1" applyBorder="1"/>
    <xf numFmtId="0" fontId="0" fillId="34" borderId="10" xfId="0" applyFill="1" applyBorder="1"/>
    <xf numFmtId="10" fontId="0" fillId="34" borderId="10" xfId="2" applyNumberFormat="1" applyFont="1" applyFill="1" applyBorder="1"/>
    <xf numFmtId="0" fontId="19" fillId="35" borderId="10" xfId="0" applyFont="1" applyFill="1" applyBorder="1"/>
    <xf numFmtId="0" fontId="20" fillId="35" borderId="10" xfId="0" applyFont="1" applyFill="1" applyBorder="1"/>
    <xf numFmtId="164" fontId="0" fillId="0" borderId="0" xfId="0" applyNumberFormat="1"/>
    <xf numFmtId="9" fontId="0" fillId="0" borderId="0" xfId="2" applyFont="1"/>
    <xf numFmtId="10" fontId="19" fillId="35" borderId="10" xfId="2" applyNumberFormat="1" applyFont="1" applyFill="1" applyBorder="1"/>
    <xf numFmtId="10" fontId="19" fillId="35" borderId="10" xfId="0" applyNumberFormat="1" applyFont="1" applyFill="1" applyBorder="1"/>
    <xf numFmtId="10" fontId="0" fillId="0" borderId="0" xfId="0" applyNumberFormat="1"/>
    <xf numFmtId="0" fontId="0" fillId="36" borderId="10" xfId="0" applyFill="1" applyBorder="1"/>
    <xf numFmtId="0" fontId="0" fillId="36" borderId="0" xfId="0" applyFill="1"/>
    <xf numFmtId="0" fontId="0" fillId="36" borderId="0" xfId="0" applyFill="1" applyAlignment="1">
      <alignment horizontal="center" vertical="center"/>
    </xf>
    <xf numFmtId="165" fontId="0" fillId="36" borderId="10" xfId="1" applyNumberFormat="1" applyFont="1" applyFill="1" applyBorder="1"/>
    <xf numFmtId="0" fontId="16" fillId="36" borderId="14" xfId="0" applyFont="1" applyFill="1" applyBorder="1" applyAlignment="1">
      <alignment horizontal="center" vertical="center"/>
    </xf>
    <xf numFmtId="0" fontId="0" fillId="36" borderId="14" xfId="0" applyFill="1" applyBorder="1" applyAlignment="1">
      <alignment horizontal="center" vertical="center"/>
    </xf>
    <xf numFmtId="0" fontId="0" fillId="36" borderId="15" xfId="0" applyFill="1" applyBorder="1"/>
    <xf numFmtId="165" fontId="18" fillId="0" borderId="10" xfId="1" applyNumberFormat="1" applyFont="1" applyBorder="1"/>
    <xf numFmtId="43" fontId="0" fillId="36" borderId="10" xfId="1" applyNumberFormat="1" applyFont="1" applyFill="1" applyBorder="1"/>
    <xf numFmtId="0" fontId="0" fillId="33" borderId="10" xfId="0" applyFill="1" applyBorder="1" applyAlignment="1">
      <alignment horizontal="center" vertical="center"/>
    </xf>
    <xf numFmtId="0" fontId="0" fillId="37" borderId="14" xfId="0" applyFill="1" applyBorder="1" applyAlignment="1">
      <alignment horizontal="center" vertical="center"/>
    </xf>
    <xf numFmtId="165" fontId="0" fillId="36" borderId="16" xfId="1" applyNumberFormat="1" applyFont="1" applyFill="1" applyBorder="1"/>
    <xf numFmtId="0" fontId="0" fillId="38" borderId="10" xfId="0" applyFill="1" applyBorder="1" applyAlignment="1">
      <alignment horizontal="center" vertical="center"/>
    </xf>
    <xf numFmtId="0" fontId="0" fillId="39" borderId="10" xfId="0" applyFill="1" applyBorder="1" applyAlignment="1">
      <alignment horizontal="center" vertical="center"/>
    </xf>
    <xf numFmtId="0" fontId="0" fillId="40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41" borderId="10" xfId="0" applyFill="1" applyBorder="1" applyAlignment="1">
      <alignment horizontal="center" vertical="center"/>
    </xf>
    <xf numFmtId="0" fontId="0" fillId="42" borderId="10" xfId="0" applyFill="1" applyBorder="1" applyAlignment="1">
      <alignment horizontal="center" vertical="center"/>
    </xf>
    <xf numFmtId="0" fontId="0" fillId="43" borderId="10" xfId="0" applyFill="1" applyBorder="1" applyAlignment="1">
      <alignment horizontal="center" vertical="center"/>
    </xf>
    <xf numFmtId="0" fontId="0" fillId="44" borderId="10" xfId="0" applyFill="1" applyBorder="1" applyAlignment="1">
      <alignment horizontal="center" vertical="center"/>
    </xf>
    <xf numFmtId="0" fontId="0" fillId="45" borderId="10" xfId="0" applyFill="1" applyBorder="1" applyAlignment="1">
      <alignment horizontal="center" vertical="center"/>
    </xf>
    <xf numFmtId="0" fontId="0" fillId="46" borderId="10" xfId="0" applyFill="1" applyBorder="1" applyAlignment="1">
      <alignment horizontal="center" vertical="center"/>
    </xf>
    <xf numFmtId="0" fontId="0" fillId="47" borderId="10" xfId="0" applyFill="1" applyBorder="1" applyAlignment="1">
      <alignment horizontal="center" vertical="center"/>
    </xf>
    <xf numFmtId="0" fontId="0" fillId="48" borderId="10" xfId="0" applyFill="1" applyBorder="1" applyAlignment="1">
      <alignment horizontal="center" vertical="center"/>
    </xf>
    <xf numFmtId="0" fontId="0" fillId="49" borderId="10" xfId="0" applyFill="1" applyBorder="1" applyAlignment="1">
      <alignment horizontal="center" vertical="center"/>
    </xf>
    <xf numFmtId="0" fontId="0" fillId="50" borderId="10" xfId="0" applyFill="1" applyBorder="1" applyAlignment="1">
      <alignment horizontal="center" vertical="center"/>
    </xf>
    <xf numFmtId="0" fontId="0" fillId="51" borderId="10" xfId="0" applyFill="1" applyBorder="1" applyAlignment="1">
      <alignment horizontal="center" vertical="center"/>
    </xf>
    <xf numFmtId="0" fontId="0" fillId="52" borderId="10" xfId="0" applyFill="1" applyBorder="1" applyAlignment="1">
      <alignment horizontal="center" vertical="center"/>
    </xf>
    <xf numFmtId="14" fontId="0" fillId="0" borderId="0" xfId="0" applyNumberFormat="1"/>
    <xf numFmtId="0" fontId="16" fillId="0" borderId="0" xfId="0" applyFont="1" applyFill="1" applyBorder="1"/>
    <xf numFmtId="10" fontId="16" fillId="0" borderId="0" xfId="2" applyNumberFormat="1" applyFont="1" applyFill="1" applyBorder="1"/>
    <xf numFmtId="43" fontId="0" fillId="34" borderId="10" xfId="0" applyNumberFormat="1" applyFill="1" applyBorder="1"/>
    <xf numFmtId="43" fontId="0" fillId="36" borderId="10" xfId="1" applyFont="1" applyFill="1" applyBorder="1"/>
    <xf numFmtId="43" fontId="0" fillId="36" borderId="10" xfId="0" applyNumberFormat="1" applyFill="1" applyBorder="1"/>
    <xf numFmtId="43" fontId="0" fillId="33" borderId="10" xfId="0" applyNumberFormat="1" applyFill="1" applyBorder="1"/>
    <xf numFmtId="43" fontId="0" fillId="0" borderId="10" xfId="0" applyNumberFormat="1" applyBorder="1"/>
    <xf numFmtId="0" fontId="0" fillId="53" borderId="10" xfId="0" applyFill="1" applyBorder="1"/>
    <xf numFmtId="43" fontId="0" fillId="53" borderId="10" xfId="1" applyFont="1" applyFill="1" applyBorder="1"/>
    <xf numFmtId="43" fontId="0" fillId="53" borderId="10" xfId="0" applyNumberFormat="1" applyFill="1" applyBorder="1"/>
    <xf numFmtId="0" fontId="0" fillId="53" borderId="0" xfId="0" applyFill="1"/>
    <xf numFmtId="0" fontId="0" fillId="33" borderId="0" xfId="0" applyFill="1"/>
    <xf numFmtId="0" fontId="21" fillId="0" borderId="10" xfId="0" applyFont="1" applyBorder="1" applyAlignment="1">
      <alignment horizontal="center" vertical="center"/>
    </xf>
    <xf numFmtId="43" fontId="20" fillId="54" borderId="10" xfId="1" applyFont="1" applyFill="1" applyBorder="1"/>
    <xf numFmtId="165" fontId="0" fillId="0" borderId="0" xfId="1" applyNumberFormat="1" applyFont="1"/>
    <xf numFmtId="43" fontId="19" fillId="35" borderId="10" xfId="1" applyFont="1" applyFill="1" applyBorder="1"/>
    <xf numFmtId="0" fontId="18" fillId="0" borderId="10" xfId="0" applyFont="1" applyBorder="1" applyAlignment="1">
      <alignment horizontal="center" vertical="center" wrapText="1"/>
    </xf>
    <xf numFmtId="43" fontId="16" fillId="0" borderId="10" xfId="0" applyNumberFormat="1" applyFont="1" applyBorder="1"/>
    <xf numFmtId="0" fontId="16" fillId="0" borderId="0" xfId="0" applyFont="1"/>
    <xf numFmtId="0" fontId="18" fillId="0" borderId="10" xfId="0" applyFont="1" applyBorder="1" applyAlignment="1">
      <alignment horizontal="center" vertical="center"/>
    </xf>
    <xf numFmtId="43" fontId="22" fillId="0" borderId="10" xfId="1" applyFont="1" applyBorder="1"/>
    <xf numFmtId="43" fontId="20" fillId="53" borderId="10" xfId="1" applyFont="1" applyFill="1" applyBorder="1"/>
    <xf numFmtId="0" fontId="0" fillId="39" borderId="10" xfId="0" applyFill="1" applyBorder="1"/>
    <xf numFmtId="43" fontId="0" fillId="39" borderId="10" xfId="0" applyNumberFormat="1" applyFill="1" applyBorder="1"/>
    <xf numFmtId="43" fontId="0" fillId="0" borderId="0" xfId="0" applyNumberFormat="1"/>
    <xf numFmtId="0" fontId="20" fillId="49" borderId="10" xfId="0" applyFont="1" applyFill="1" applyBorder="1" applyAlignment="1">
      <alignment horizontal="center" vertical="center"/>
    </xf>
    <xf numFmtId="43" fontId="18" fillId="0" borderId="0" xfId="0" applyNumberFormat="1" applyFont="1"/>
    <xf numFmtId="43" fontId="21" fillId="34" borderId="10" xfId="0" applyNumberFormat="1" applyFont="1" applyFill="1" applyBorder="1"/>
    <xf numFmtId="43" fontId="21" fillId="54" borderId="10" xfId="1" applyFont="1" applyFill="1" applyBorder="1"/>
    <xf numFmtId="0" fontId="20" fillId="49" borderId="10" xfId="0" applyFont="1" applyFill="1" applyBorder="1" applyAlignment="1">
      <alignment horizontal="center" vertical="center" wrapText="1"/>
    </xf>
    <xf numFmtId="43" fontId="21" fillId="56" borderId="10" xfId="1" applyFont="1" applyFill="1" applyBorder="1" applyAlignment="1">
      <alignment horizontal="center" vertical="center"/>
    </xf>
    <xf numFmtId="9" fontId="0" fillId="33" borderId="0" xfId="2" applyFont="1" applyFill="1"/>
    <xf numFmtId="0" fontId="23" fillId="33" borderId="10" xfId="0" applyFont="1" applyFill="1" applyBorder="1"/>
    <xf numFmtId="166" fontId="23" fillId="57" borderId="10" xfId="1" applyNumberFormat="1" applyFont="1" applyFill="1" applyBorder="1"/>
    <xf numFmtId="10" fontId="19" fillId="35" borderId="10" xfId="1" applyNumberFormat="1" applyFont="1" applyFill="1" applyBorder="1"/>
    <xf numFmtId="10" fontId="19" fillId="35" borderId="20" xfId="1" applyNumberFormat="1" applyFont="1" applyFill="1" applyBorder="1"/>
    <xf numFmtId="166" fontId="24" fillId="57" borderId="10" xfId="1" applyNumberFormat="1" applyFont="1" applyFill="1" applyBorder="1"/>
    <xf numFmtId="167" fontId="22" fillId="48" borderId="0" xfId="1" applyNumberFormat="1" applyFont="1" applyFill="1"/>
    <xf numFmtId="0" fontId="0" fillId="57" borderId="0" xfId="0" applyFill="1"/>
    <xf numFmtId="0" fontId="24" fillId="57" borderId="10" xfId="0" applyFont="1" applyFill="1" applyBorder="1"/>
    <xf numFmtId="168" fontId="25" fillId="57" borderId="0" xfId="0" applyNumberFormat="1" applyFont="1" applyFill="1"/>
    <xf numFmtId="0" fontId="25" fillId="0" borderId="0" xfId="0" applyFont="1"/>
    <xf numFmtId="0" fontId="20" fillId="35" borderId="20" xfId="0" applyFont="1" applyFill="1" applyBorder="1"/>
    <xf numFmtId="43" fontId="0" fillId="0" borderId="10" xfId="1" applyFont="1" applyBorder="1"/>
    <xf numFmtId="43" fontId="20" fillId="0" borderId="10" xfId="0" applyNumberFormat="1" applyFont="1" applyBorder="1"/>
    <xf numFmtId="0" fontId="20" fillId="57" borderId="0" xfId="0" applyFont="1" applyFill="1"/>
    <xf numFmtId="168" fontId="25" fillId="57" borderId="10" xfId="0" applyNumberFormat="1" applyFont="1" applyFill="1" applyBorder="1"/>
    <xf numFmtId="0" fontId="21" fillId="55" borderId="10" xfId="0" applyFont="1" applyFill="1" applyBorder="1" applyAlignment="1">
      <alignment horizontal="center" vertical="center" wrapText="1"/>
    </xf>
    <xf numFmtId="0" fontId="26" fillId="55" borderId="10" xfId="0" applyFont="1" applyFill="1" applyBorder="1" applyAlignment="1">
      <alignment horizontal="center" vertical="center" wrapText="1"/>
    </xf>
    <xf numFmtId="43" fontId="21" fillId="33" borderId="10" xfId="0" applyNumberFormat="1" applyFont="1" applyFill="1" applyBorder="1"/>
    <xf numFmtId="43" fontId="21" fillId="42" borderId="10" xfId="0" applyNumberFormat="1" applyFont="1" applyFill="1" applyBorder="1"/>
    <xf numFmtId="43" fontId="21" fillId="42" borderId="10" xfId="1" applyNumberFormat="1" applyFont="1" applyFill="1" applyBorder="1"/>
    <xf numFmtId="0" fontId="20" fillId="34" borderId="10" xfId="0" applyFont="1" applyFill="1" applyBorder="1"/>
    <xf numFmtId="43" fontId="21" fillId="49" borderId="10" xfId="0" applyNumberFormat="1" applyFont="1" applyFill="1" applyBorder="1"/>
    <xf numFmtId="43" fontId="21" fillId="49" borderId="10" xfId="1" applyNumberFormat="1" applyFont="1" applyFill="1" applyBorder="1"/>
    <xf numFmtId="43" fontId="18" fillId="0" borderId="10" xfId="0" applyNumberFormat="1" applyFont="1" applyBorder="1"/>
    <xf numFmtId="43" fontId="18" fillId="0" borderId="10" xfId="1" applyFont="1" applyBorder="1"/>
    <xf numFmtId="0" fontId="27" fillId="0" borderId="32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/>
    </xf>
    <xf numFmtId="0" fontId="28" fillId="0" borderId="26" xfId="0" applyFont="1" applyBorder="1" applyAlignment="1">
      <alignment vertical="center"/>
    </xf>
    <xf numFmtId="0" fontId="28" fillId="0" borderId="26" xfId="0" applyFont="1" applyBorder="1" applyAlignment="1">
      <alignment horizontal="justify" vertical="center"/>
    </xf>
    <xf numFmtId="0" fontId="0" fillId="56" borderId="0" xfId="0" applyFill="1"/>
    <xf numFmtId="0" fontId="28" fillId="33" borderId="26" xfId="0" applyFont="1" applyFill="1" applyBorder="1" applyAlignment="1">
      <alignment vertical="center"/>
    </xf>
    <xf numFmtId="0" fontId="28" fillId="33" borderId="26" xfId="0" applyFont="1" applyFill="1" applyBorder="1" applyAlignment="1">
      <alignment horizontal="justify" vertical="center"/>
    </xf>
    <xf numFmtId="0" fontId="21" fillId="0" borderId="10" xfId="0" applyFont="1" applyBorder="1"/>
    <xf numFmtId="0" fontId="21" fillId="56" borderId="10" xfId="0" applyFont="1" applyFill="1" applyBorder="1"/>
    <xf numFmtId="16" fontId="0" fillId="0" borderId="0" xfId="0" applyNumberFormat="1"/>
    <xf numFmtId="0" fontId="20" fillId="56" borderId="10" xfId="0" applyFont="1" applyFill="1" applyBorder="1" applyAlignment="1">
      <alignment horizontal="center" vertical="center"/>
    </xf>
    <xf numFmtId="43" fontId="20" fillId="56" borderId="10" xfId="0" applyNumberFormat="1" applyFont="1" applyFill="1" applyBorder="1" applyAlignment="1">
      <alignment horizontal="center"/>
    </xf>
    <xf numFmtId="43" fontId="20" fillId="56" borderId="10" xfId="0" applyNumberFormat="1" applyFont="1" applyFill="1" applyBorder="1" applyAlignment="1">
      <alignment horizontal="center" vertical="center"/>
    </xf>
    <xf numFmtId="0" fontId="18" fillId="0" borderId="10" xfId="0" applyFont="1" applyBorder="1"/>
    <xf numFmtId="43" fontId="18" fillId="33" borderId="10" xfId="1" applyFont="1" applyFill="1" applyBorder="1"/>
    <xf numFmtId="0" fontId="18" fillId="48" borderId="10" xfId="0" applyFont="1" applyFill="1" applyBorder="1" applyAlignment="1">
      <alignment horizontal="center" vertical="center"/>
    </xf>
    <xf numFmtId="0" fontId="0" fillId="34" borderId="14" xfId="0" applyFill="1" applyBorder="1"/>
    <xf numFmtId="43" fontId="0" fillId="34" borderId="14" xfId="0" applyNumberFormat="1" applyFill="1" applyBorder="1"/>
    <xf numFmtId="0" fontId="18" fillId="34" borderId="10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/>
    </xf>
    <xf numFmtId="0" fontId="0" fillId="33" borderId="10" xfId="0" applyFill="1" applyBorder="1" applyAlignment="1">
      <alignment horizontal="center"/>
    </xf>
    <xf numFmtId="0" fontId="0" fillId="33" borderId="14" xfId="0" applyFill="1" applyBorder="1" applyAlignment="1">
      <alignment horizontal="center"/>
    </xf>
    <xf numFmtId="0" fontId="20" fillId="35" borderId="11" xfId="0" applyFont="1" applyFill="1" applyBorder="1" applyAlignment="1">
      <alignment horizontal="center"/>
    </xf>
    <xf numFmtId="0" fontId="20" fillId="35" borderId="17" xfId="0" applyFont="1" applyFill="1" applyBorder="1" applyAlignment="1">
      <alignment horizontal="center"/>
    </xf>
    <xf numFmtId="0" fontId="20" fillId="35" borderId="12" xfId="0" applyFont="1" applyFill="1" applyBorder="1" applyAlignment="1">
      <alignment horizontal="center"/>
    </xf>
    <xf numFmtId="0" fontId="20" fillId="35" borderId="13" xfId="0" applyFont="1" applyFill="1" applyBorder="1" applyAlignment="1">
      <alignment horizontal="center"/>
    </xf>
    <xf numFmtId="0" fontId="20" fillId="35" borderId="10" xfId="0" applyFont="1" applyFill="1" applyBorder="1" applyAlignment="1">
      <alignment horizontal="center"/>
    </xf>
    <xf numFmtId="0" fontId="28" fillId="33" borderId="33" xfId="0" applyFont="1" applyFill="1" applyBorder="1" applyAlignment="1">
      <alignment horizontal="center" vertical="center" wrapText="1"/>
    </xf>
    <xf numFmtId="0" fontId="28" fillId="33" borderId="34" xfId="0" applyFont="1" applyFill="1" applyBorder="1" applyAlignment="1">
      <alignment horizontal="center" vertical="center" wrapText="1"/>
    </xf>
    <xf numFmtId="0" fontId="28" fillId="33" borderId="35" xfId="0" applyFont="1" applyFill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 wrapText="1"/>
    </xf>
    <xf numFmtId="0" fontId="28" fillId="0" borderId="35" xfId="0" applyFont="1" applyBorder="1" applyAlignment="1">
      <alignment horizontal="center" vertical="center" wrapText="1"/>
    </xf>
    <xf numFmtId="0" fontId="18" fillId="33" borderId="27" xfId="0" applyFont="1" applyFill="1" applyBorder="1" applyAlignment="1">
      <alignment horizontal="center" vertical="center"/>
    </xf>
    <xf numFmtId="0" fontId="18" fillId="33" borderId="28" xfId="0" applyFont="1" applyFill="1" applyBorder="1" applyAlignment="1">
      <alignment horizontal="center" vertical="center"/>
    </xf>
    <xf numFmtId="0" fontId="18" fillId="33" borderId="30" xfId="0" applyFont="1" applyFill="1" applyBorder="1" applyAlignment="1">
      <alignment horizontal="center" vertical="center"/>
    </xf>
    <xf numFmtId="0" fontId="18" fillId="33" borderId="0" xfId="0" applyFont="1" applyFill="1" applyBorder="1" applyAlignment="1">
      <alignment horizontal="center" vertical="center"/>
    </xf>
    <xf numFmtId="0" fontId="18" fillId="33" borderId="24" xfId="0" applyFont="1" applyFill="1" applyBorder="1" applyAlignment="1">
      <alignment horizontal="center" vertical="center"/>
    </xf>
    <xf numFmtId="0" fontId="18" fillId="33" borderId="25" xfId="0" applyFont="1" applyFill="1" applyBorder="1" applyAlignment="1">
      <alignment horizontal="center" vertical="center"/>
    </xf>
    <xf numFmtId="0" fontId="0" fillId="36" borderId="27" xfId="0" applyFill="1" applyBorder="1" applyAlignment="1">
      <alignment horizontal="center"/>
    </xf>
    <xf numFmtId="0" fontId="0" fillId="36" borderId="28" xfId="0" applyFill="1" applyBorder="1" applyAlignment="1">
      <alignment horizontal="center"/>
    </xf>
    <xf numFmtId="0" fontId="0" fillId="36" borderId="29" xfId="0" applyFill="1" applyBorder="1" applyAlignment="1">
      <alignment horizontal="center"/>
    </xf>
    <xf numFmtId="0" fontId="0" fillId="36" borderId="30" xfId="0" applyFill="1" applyBorder="1" applyAlignment="1">
      <alignment horizontal="center"/>
    </xf>
    <xf numFmtId="0" fontId="0" fillId="36" borderId="0" xfId="0" applyFill="1" applyBorder="1" applyAlignment="1">
      <alignment horizontal="center"/>
    </xf>
    <xf numFmtId="0" fontId="0" fillId="36" borderId="31" xfId="0" applyFill="1" applyBorder="1" applyAlignment="1">
      <alignment horizontal="center"/>
    </xf>
    <xf numFmtId="0" fontId="0" fillId="36" borderId="24" xfId="0" applyFill="1" applyBorder="1" applyAlignment="1">
      <alignment horizontal="center"/>
    </xf>
    <xf numFmtId="0" fontId="0" fillId="36" borderId="25" xfId="0" applyFill="1" applyBorder="1" applyAlignment="1">
      <alignment horizontal="center"/>
    </xf>
    <xf numFmtId="0" fontId="0" fillId="36" borderId="26" xfId="0" applyFill="1" applyBorder="1" applyAlignment="1">
      <alignment horizontal="center"/>
    </xf>
    <xf numFmtId="0" fontId="0" fillId="33" borderId="21" xfId="0" applyFill="1" applyBorder="1" applyAlignment="1">
      <alignment horizontal="center"/>
    </xf>
    <xf numFmtId="0" fontId="0" fillId="33" borderId="22" xfId="0" applyFill="1" applyBorder="1" applyAlignment="1">
      <alignment horizontal="center"/>
    </xf>
    <xf numFmtId="0" fontId="0" fillId="33" borderId="23" xfId="0" applyFill="1" applyBorder="1" applyAlignment="1">
      <alignment horizontal="center"/>
    </xf>
    <xf numFmtId="0" fontId="0" fillId="33" borderId="24" xfId="0" applyFill="1" applyBorder="1" applyAlignment="1">
      <alignment horizontal="center"/>
    </xf>
    <xf numFmtId="0" fontId="0" fillId="33" borderId="25" xfId="0" applyFill="1" applyBorder="1" applyAlignment="1">
      <alignment horizontal="center"/>
    </xf>
    <xf numFmtId="0" fontId="0" fillId="33" borderId="26" xfId="0" applyFill="1" applyBorder="1" applyAlignment="1">
      <alignment horizontal="center"/>
    </xf>
    <xf numFmtId="0" fontId="20" fillId="35" borderId="18" xfId="0" applyFont="1" applyFill="1" applyBorder="1" applyAlignment="1">
      <alignment horizontal="center"/>
    </xf>
    <xf numFmtId="0" fontId="20" fillId="35" borderId="19" xfId="0" applyFont="1" applyFill="1" applyBorder="1" applyAlignment="1">
      <alignment horizontal="center"/>
    </xf>
  </cellXfs>
  <cellStyles count="44">
    <cellStyle name="20 % - Accent1" xfId="21" builtinId="30" customBuiltin="1"/>
    <cellStyle name="20 % - Accent2" xfId="25" builtinId="34" customBuiltin="1"/>
    <cellStyle name="20 % - Accent3" xfId="29" builtinId="38" customBuiltin="1"/>
    <cellStyle name="20 % - Accent4" xfId="33" builtinId="42" customBuiltin="1"/>
    <cellStyle name="20 % - Accent5" xfId="37" builtinId="46" customBuiltin="1"/>
    <cellStyle name="20 % - Accent6" xfId="41" builtinId="50" customBuiltin="1"/>
    <cellStyle name="40 % - Accent1" xfId="22" builtinId="31" customBuiltin="1"/>
    <cellStyle name="40 % - Accent2" xfId="26" builtinId="35" customBuiltin="1"/>
    <cellStyle name="40 % - Accent3" xfId="30" builtinId="39" customBuiltin="1"/>
    <cellStyle name="40 % - Accent4" xfId="34" builtinId="43" customBuiltin="1"/>
    <cellStyle name="40 % - Accent5" xfId="38" builtinId="47" customBuiltin="1"/>
    <cellStyle name="40 % - Accent6" xfId="42" builtinId="51" customBuiltin="1"/>
    <cellStyle name="60 % - Accent1" xfId="23" builtinId="32" customBuiltin="1"/>
    <cellStyle name="60 % - Accent2" xfId="27" builtinId="36" customBuiltin="1"/>
    <cellStyle name="60 % - Accent3" xfId="31" builtinId="40" customBuiltin="1"/>
    <cellStyle name="60 % - Accent4" xfId="35" builtinId="44" customBuiltin="1"/>
    <cellStyle name="60 % - Accent5" xfId="39" builtinId="48" customBuiltin="1"/>
    <cellStyle name="60 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Avertissement" xfId="16" builtinId="11" customBuiltin="1"/>
    <cellStyle name="Calcul" xfId="13" builtinId="22" customBuiltin="1"/>
    <cellStyle name="Cellule liée" xfId="14" builtinId="24" customBuiltin="1"/>
    <cellStyle name="Commentaire" xfId="17" builtinId="10" customBuiltin="1"/>
    <cellStyle name="Entrée" xfId="11" builtinId="20" customBuiltin="1"/>
    <cellStyle name="Insatisfaisant" xfId="9" builtinId="27" customBuiltin="1"/>
    <cellStyle name="Milliers" xfId="1" builtinId="3"/>
    <cellStyle name="Neutre" xfId="10" builtinId="28" customBuiltin="1"/>
    <cellStyle name="Normal" xfId="0" builtinId="0"/>
    <cellStyle name="Pourcentage" xfId="2" builtinId="5"/>
    <cellStyle name="Satisfaisant" xfId="8" builtinId="26" customBuiltin="1"/>
    <cellStyle name="Sortie" xfId="12" builtinId="21" customBuiltin="1"/>
    <cellStyle name="Texte explicatif" xfId="18" builtinId="53" customBuiltin="1"/>
    <cellStyle name="Titre" xfId="3" builtinId="15" customBuiltin="1"/>
    <cellStyle name="Titre 1" xfId="4" builtinId="16" customBuiltin="1"/>
    <cellStyle name="Titre 2" xfId="5" builtinId="17" customBuiltin="1"/>
    <cellStyle name="Titre 3" xfId="6" builtinId="18" customBuiltin="1"/>
    <cellStyle name="Titre 4" xfId="7" builtinId="19" customBuiltin="1"/>
    <cellStyle name="Total" xfId="19" builtinId="25" customBuiltin="1"/>
    <cellStyle name="Vérification" xfId="15" builtinId="23" customBuiltin="1"/>
  </cellStyles>
  <dxfs count="0"/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7.8765459695309362E-2"/>
          <c:y val="2.6530960289980816E-2"/>
          <c:w val="0.90020401239094761"/>
          <c:h val="0.87167792058259586"/>
        </c:manualLayout>
      </c:layout>
      <c:scatterChart>
        <c:scatterStyle val="smoothMarker"/>
        <c:ser>
          <c:idx val="0"/>
          <c:order val="0"/>
          <c:tx>
            <c:strRef>
              <c:f>'Graphe - FREQ DIST'!$A$2</c:f>
              <c:strCache>
                <c:ptCount val="1"/>
                <c:pt idx="0">
                  <c:v>Jan</c:v>
                </c:pt>
              </c:strCache>
            </c:strRef>
          </c:tx>
          <c:xVal>
            <c:numRef>
              <c:f>'Graphe - FREQ DIST'!$B$1:$L$1</c:f>
              <c:numCache>
                <c:formatCode>_-* #,##0.00\ _€_-;\-* #,##0.00\ _€_-;_-* "-"??\ _€_-;_-@_-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'Graphe - FREQ DIST'!$B$2:$L$2</c:f>
              <c:numCache>
                <c:formatCode>_-* #,##0.00\ _€_-;\-* #,##0.00\ _€_-;_-* "-"??\ _€_-;_-@_-</c:formatCode>
                <c:ptCount val="11"/>
                <c:pt idx="0">
                  <c:v>0</c:v>
                </c:pt>
                <c:pt idx="1">
                  <c:v>0.77519379844961245</c:v>
                </c:pt>
                <c:pt idx="2">
                  <c:v>71.834625322997411</c:v>
                </c:pt>
                <c:pt idx="3">
                  <c:v>24.289405684754524</c:v>
                </c:pt>
                <c:pt idx="4">
                  <c:v>2.5839793281653747</c:v>
                </c:pt>
                <c:pt idx="5">
                  <c:v>0.516795865633075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'Graphe - FREQ DIST'!$A$3</c:f>
              <c:strCache>
                <c:ptCount val="1"/>
                <c:pt idx="0">
                  <c:v>Feb</c:v>
                </c:pt>
              </c:strCache>
            </c:strRef>
          </c:tx>
          <c:xVal>
            <c:numRef>
              <c:f>'Graphe - FREQ DIST'!$B$1:$L$1</c:f>
              <c:numCache>
                <c:formatCode>_-* #,##0.00\ _€_-;\-* #,##0.00\ _€_-;_-* "-"??\ _€_-;_-@_-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'Graphe - FREQ DIST'!$B$3:$L$3</c:f>
              <c:numCache>
                <c:formatCode>_-* #,##0.00\ _€_-;\-* #,##0.00\ _€_-;_-* "-"??\ _€_-;_-@_-</c:formatCode>
                <c:ptCount val="11"/>
                <c:pt idx="0">
                  <c:v>0</c:v>
                </c:pt>
                <c:pt idx="1">
                  <c:v>0.61728395061728392</c:v>
                </c:pt>
                <c:pt idx="2">
                  <c:v>74.485596707818928</c:v>
                </c:pt>
                <c:pt idx="3">
                  <c:v>22.222222222222221</c:v>
                </c:pt>
                <c:pt idx="4">
                  <c:v>1.6460905349794239</c:v>
                </c:pt>
                <c:pt idx="5">
                  <c:v>0.82304526748971196</c:v>
                </c:pt>
                <c:pt idx="6">
                  <c:v>0.20576131687242799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'Graphe - FREQ DIST'!$A$4</c:f>
              <c:strCache>
                <c:ptCount val="1"/>
                <c:pt idx="0">
                  <c:v>Mar</c:v>
                </c:pt>
              </c:strCache>
            </c:strRef>
          </c:tx>
          <c:xVal>
            <c:numRef>
              <c:f>'Graphe - FREQ DIST'!$B$1:$L$1</c:f>
              <c:numCache>
                <c:formatCode>_-* #,##0.00\ _€_-;\-* #,##0.00\ _€_-;_-* "-"??\ _€_-;_-@_-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'Graphe - FREQ DIST'!$B$4:$L$4</c:f>
              <c:numCache>
                <c:formatCode>_-* #,##0.00\ _€_-;\-* #,##0.00\ _€_-;_-* "-"??\ _€_-;_-@_-</c:formatCode>
                <c:ptCount val="11"/>
                <c:pt idx="0">
                  <c:v>0</c:v>
                </c:pt>
                <c:pt idx="1">
                  <c:v>0.80645161290322576</c:v>
                </c:pt>
                <c:pt idx="2">
                  <c:v>73.225806451612911</c:v>
                </c:pt>
                <c:pt idx="3">
                  <c:v>21.129032258064516</c:v>
                </c:pt>
                <c:pt idx="4">
                  <c:v>3.3870967741935489</c:v>
                </c:pt>
                <c:pt idx="5">
                  <c:v>1.4516129032258065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'Graphe - FREQ DIST'!$A$5</c:f>
              <c:strCache>
                <c:ptCount val="1"/>
                <c:pt idx="0">
                  <c:v>April</c:v>
                </c:pt>
              </c:strCache>
            </c:strRef>
          </c:tx>
          <c:xVal>
            <c:numRef>
              <c:f>'Graphe - FREQ DIST'!$B$1:$L$1</c:f>
              <c:numCache>
                <c:formatCode>_-* #,##0.00\ _€_-;\-* #,##0.00\ _€_-;_-* "-"??\ _€_-;_-@_-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'Graphe - FREQ DIST'!$B$5:$L$5</c:f>
              <c:numCache>
                <c:formatCode>_-* #,##0.00\ _€_-;\-* #,##0.00\ _€_-;_-* "-"??\ _€_-;_-@_-</c:formatCode>
                <c:ptCount val="11"/>
                <c:pt idx="0">
                  <c:v>0</c:v>
                </c:pt>
                <c:pt idx="1">
                  <c:v>0.40567951318458417</c:v>
                </c:pt>
                <c:pt idx="2">
                  <c:v>80.933062880324542</c:v>
                </c:pt>
                <c:pt idx="3">
                  <c:v>14.604462474645031</c:v>
                </c:pt>
                <c:pt idx="4">
                  <c:v>2.8397565922920891</c:v>
                </c:pt>
                <c:pt idx="5">
                  <c:v>1.0141987829614605</c:v>
                </c:pt>
                <c:pt idx="6">
                  <c:v>0</c:v>
                </c:pt>
                <c:pt idx="7">
                  <c:v>0.20283975659229209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'Graphe - FREQ DIST'!$A$6</c:f>
              <c:strCache>
                <c:ptCount val="1"/>
                <c:pt idx="0">
                  <c:v>May</c:v>
                </c:pt>
              </c:strCache>
            </c:strRef>
          </c:tx>
          <c:xVal>
            <c:numRef>
              <c:f>'Graphe - FREQ DIST'!$B$1:$L$1</c:f>
              <c:numCache>
                <c:formatCode>_-* #,##0.00\ _€_-;\-* #,##0.00\ _€_-;_-* "-"??\ _€_-;_-@_-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'Graphe - FREQ DIST'!$B$6:$L$6</c:f>
              <c:numCache>
                <c:formatCode>_-* #,##0.00\ _€_-;\-* #,##0.00\ _€_-;_-* "-"??\ _€_-;_-@_-</c:formatCode>
                <c:ptCount val="11"/>
                <c:pt idx="0">
                  <c:v>0</c:v>
                </c:pt>
                <c:pt idx="1">
                  <c:v>0.40160642570281119</c:v>
                </c:pt>
                <c:pt idx="2">
                  <c:v>76.506024096385545</c:v>
                </c:pt>
                <c:pt idx="3">
                  <c:v>20.281124497991968</c:v>
                </c:pt>
                <c:pt idx="4">
                  <c:v>1.8072289156626504</c:v>
                </c:pt>
                <c:pt idx="5">
                  <c:v>1.0040160642570282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'Graphe - FREQ DIST'!$A$7</c:f>
              <c:strCache>
                <c:ptCount val="1"/>
                <c:pt idx="0">
                  <c:v>June</c:v>
                </c:pt>
              </c:strCache>
            </c:strRef>
          </c:tx>
          <c:xVal>
            <c:numRef>
              <c:f>'Graphe - FREQ DIST'!$B$1:$L$1</c:f>
              <c:numCache>
                <c:formatCode>_-* #,##0.00\ _€_-;\-* #,##0.00\ _€_-;_-* "-"??\ _€_-;_-@_-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'Graphe - FREQ DIST'!$B$7:$L$7</c:f>
              <c:numCache>
                <c:formatCode>_-* #,##0.00\ _€_-;\-* #,##0.00\ _€_-;_-* "-"??\ _€_-;_-@_-</c:formatCode>
                <c:ptCount val="11"/>
                <c:pt idx="0">
                  <c:v>0</c:v>
                </c:pt>
                <c:pt idx="1">
                  <c:v>0.24271844660194172</c:v>
                </c:pt>
                <c:pt idx="2">
                  <c:v>79.854368932038838</c:v>
                </c:pt>
                <c:pt idx="3">
                  <c:v>17.233009708737864</c:v>
                </c:pt>
                <c:pt idx="4">
                  <c:v>1.4563106796116505</c:v>
                </c:pt>
                <c:pt idx="5">
                  <c:v>1.2135922330097086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'Graphe - FREQ DIST'!$A$8</c:f>
              <c:strCache>
                <c:ptCount val="1"/>
                <c:pt idx="0">
                  <c:v>July</c:v>
                </c:pt>
              </c:strCache>
            </c:strRef>
          </c:tx>
          <c:xVal>
            <c:numRef>
              <c:f>'Graphe - FREQ DIST'!$B$1:$L$1</c:f>
              <c:numCache>
                <c:formatCode>_-* #,##0.00\ _€_-;\-* #,##0.00\ _€_-;_-* "-"??\ _€_-;_-@_-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'Graphe - FREQ DIST'!$B$8:$L$8</c:f>
              <c:numCache>
                <c:formatCode>_-* #,##0.00\ _€_-;\-* #,##0.00\ _€_-;_-* "-"??\ _€_-;_-@_-</c:formatCode>
                <c:ptCount val="11"/>
                <c:pt idx="0">
                  <c:v>0</c:v>
                </c:pt>
                <c:pt idx="1">
                  <c:v>0.19011406844106463</c:v>
                </c:pt>
                <c:pt idx="2">
                  <c:v>83.079847908745251</c:v>
                </c:pt>
                <c:pt idx="3">
                  <c:v>14.638783269961978</c:v>
                </c:pt>
                <c:pt idx="4">
                  <c:v>1.1406844106463878</c:v>
                </c:pt>
                <c:pt idx="5">
                  <c:v>0.76045627376425851</c:v>
                </c:pt>
                <c:pt idx="6">
                  <c:v>0.19011406844106463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'Graphe - FREQ DIST'!$A$9</c:f>
              <c:strCache>
                <c:ptCount val="1"/>
                <c:pt idx="0">
                  <c:v>Aug</c:v>
                </c:pt>
              </c:strCache>
            </c:strRef>
          </c:tx>
          <c:xVal>
            <c:numRef>
              <c:f>'Graphe - FREQ DIST'!$B$1:$L$1</c:f>
              <c:numCache>
                <c:formatCode>_-* #,##0.00\ _€_-;\-* #,##0.00\ _€_-;_-* "-"??\ _€_-;_-@_-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'Graphe - FREQ DIST'!$B$9:$L$9</c:f>
              <c:numCache>
                <c:formatCode>_-* #,##0.00\ _€_-;\-* #,##0.00\ _€_-;_-* "-"??\ _€_-;_-@_-</c:formatCode>
                <c:ptCount val="11"/>
                <c:pt idx="0">
                  <c:v>0</c:v>
                </c:pt>
                <c:pt idx="1">
                  <c:v>0.41322314049586778</c:v>
                </c:pt>
                <c:pt idx="2">
                  <c:v>75.206611570247944</c:v>
                </c:pt>
                <c:pt idx="3">
                  <c:v>18.801652892561986</c:v>
                </c:pt>
                <c:pt idx="4">
                  <c:v>3.3057851239669422</c:v>
                </c:pt>
                <c:pt idx="5">
                  <c:v>2.2727272727272729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'Graphe - FREQ DIST'!$A$10</c:f>
              <c:strCache>
                <c:ptCount val="1"/>
                <c:pt idx="0">
                  <c:v>Sep</c:v>
                </c:pt>
              </c:strCache>
            </c:strRef>
          </c:tx>
          <c:xVal>
            <c:numRef>
              <c:f>'Graphe - FREQ DIST'!$B$1:$L$1</c:f>
              <c:numCache>
                <c:formatCode>_-* #,##0.00\ _€_-;\-* #,##0.00\ _€_-;_-* "-"??\ _€_-;_-@_-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'Graphe - FREQ DIST'!$B$10:$L$10</c:f>
              <c:numCache>
                <c:formatCode>_-* #,##0.00\ _€_-;\-* #,##0.00\ _€_-;_-* "-"??\ _€_-;_-@_-</c:formatCode>
                <c:ptCount val="11"/>
                <c:pt idx="0">
                  <c:v>0</c:v>
                </c:pt>
                <c:pt idx="1">
                  <c:v>0.77922077922077926</c:v>
                </c:pt>
                <c:pt idx="2">
                  <c:v>80.779220779220779</c:v>
                </c:pt>
                <c:pt idx="3">
                  <c:v>15.324675324675324</c:v>
                </c:pt>
                <c:pt idx="4">
                  <c:v>3.116883116883117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'Graphe - FREQ DIST'!$A$11</c:f>
              <c:strCache>
                <c:ptCount val="1"/>
                <c:pt idx="0">
                  <c:v>Oct</c:v>
                </c:pt>
              </c:strCache>
            </c:strRef>
          </c:tx>
          <c:xVal>
            <c:numRef>
              <c:f>'Graphe - FREQ DIST'!$B$1:$L$1</c:f>
              <c:numCache>
                <c:formatCode>_-* #,##0.00\ _€_-;\-* #,##0.00\ _€_-;_-* "-"??\ _€_-;_-@_-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'Graphe - FREQ DIST'!$B$11:$L$11</c:f>
              <c:numCache>
                <c:formatCode>_-* #,##0.00\ _€_-;\-* #,##0.00\ _€_-;_-* "-"??\ _€_-;_-@_-</c:formatCode>
                <c:ptCount val="11"/>
                <c:pt idx="0">
                  <c:v>0</c:v>
                </c:pt>
                <c:pt idx="1">
                  <c:v>0.25062656641604009</c:v>
                </c:pt>
                <c:pt idx="2">
                  <c:v>76.942355889724311</c:v>
                </c:pt>
                <c:pt idx="3">
                  <c:v>18.546365914786968</c:v>
                </c:pt>
                <c:pt idx="4">
                  <c:v>2.2556390977443606</c:v>
                </c:pt>
                <c:pt idx="5">
                  <c:v>2.0050125313283207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'Graphe - FREQ DIST'!$A$12</c:f>
              <c:strCache>
                <c:ptCount val="1"/>
                <c:pt idx="0">
                  <c:v>Nov</c:v>
                </c:pt>
              </c:strCache>
            </c:strRef>
          </c:tx>
          <c:xVal>
            <c:numRef>
              <c:f>'Graphe - FREQ DIST'!$B$1:$L$1</c:f>
              <c:numCache>
                <c:formatCode>_-* #,##0.00\ _€_-;\-* #,##0.00\ _€_-;_-* "-"??\ _€_-;_-@_-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'Graphe - FREQ DIST'!$B$12:$L$12</c:f>
              <c:numCache>
                <c:formatCode>_-* #,##0.00\ _€_-;\-* #,##0.00\ _€_-;_-* "-"??\ _€_-;_-@_-</c:formatCode>
                <c:ptCount val="11"/>
                <c:pt idx="0">
                  <c:v>0</c:v>
                </c:pt>
                <c:pt idx="1">
                  <c:v>1.1560693641618496</c:v>
                </c:pt>
                <c:pt idx="2">
                  <c:v>72.25433526011561</c:v>
                </c:pt>
                <c:pt idx="3">
                  <c:v>20.520231213872833</c:v>
                </c:pt>
                <c:pt idx="4">
                  <c:v>4.6242774566473983</c:v>
                </c:pt>
                <c:pt idx="5">
                  <c:v>1.4450867052023122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'Graphe - FREQ DIST'!$A$13</c:f>
              <c:strCache>
                <c:ptCount val="1"/>
                <c:pt idx="0">
                  <c:v>Dec</c:v>
                </c:pt>
              </c:strCache>
            </c:strRef>
          </c:tx>
          <c:xVal>
            <c:numRef>
              <c:f>'Graphe - FREQ DIST'!$B$1:$L$1</c:f>
              <c:numCache>
                <c:formatCode>_-* #,##0.00\ _€_-;\-* #,##0.00\ _€_-;_-* "-"??\ _€_-;_-@_-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'Graphe - FREQ DIST'!$B$13:$L$13</c:f>
              <c:numCache>
                <c:formatCode>_-* #,##0.00\ _€_-;\-* #,##0.00\ _€_-;_-* "-"??\ _€_-;_-@_-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74.912891986062718</c:v>
                </c:pt>
                <c:pt idx="3">
                  <c:v>22.648083623693381</c:v>
                </c:pt>
                <c:pt idx="4">
                  <c:v>1.0452961672473868</c:v>
                </c:pt>
                <c:pt idx="5">
                  <c:v>1.3937282229965158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</c:ser>
        <c:axId val="105581184"/>
        <c:axId val="105591168"/>
      </c:scatterChart>
      <c:valAx>
        <c:axId val="105581184"/>
        <c:scaling>
          <c:orientation val="minMax"/>
          <c:max val="6"/>
          <c:min val="1"/>
        </c:scaling>
        <c:axPos val="b"/>
        <c:numFmt formatCode="General" sourceLinked="0"/>
        <c:tickLblPos val="nextTo"/>
        <c:txPr>
          <a:bodyPr/>
          <a:lstStyle/>
          <a:p>
            <a:pPr>
              <a:defRPr lang="fr-FR" sz="1400" b="1"/>
            </a:pPr>
            <a:endParaRPr lang="en-US"/>
          </a:p>
        </c:txPr>
        <c:crossAx val="105591168"/>
        <c:crossesAt val="0"/>
        <c:crossBetween val="midCat"/>
        <c:majorUnit val="1"/>
      </c:valAx>
      <c:valAx>
        <c:axId val="105591168"/>
        <c:scaling>
          <c:orientation val="minMax"/>
          <c:max val="90"/>
          <c:min val="0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0"/>
        <c:tickLblPos val="nextTo"/>
        <c:txPr>
          <a:bodyPr/>
          <a:lstStyle/>
          <a:p>
            <a:pPr>
              <a:defRPr lang="fr-FR" sz="1400" b="1"/>
            </a:pPr>
            <a:endParaRPr lang="en-US"/>
          </a:p>
        </c:txPr>
        <c:crossAx val="105581184"/>
        <c:crosses val="autoZero"/>
        <c:crossBetween val="midCat"/>
        <c:majorUnit val="10"/>
      </c:valAx>
    </c:plotArea>
    <c:legend>
      <c:legendPos val="r"/>
      <c:layout>
        <c:manualLayout>
          <c:xMode val="edge"/>
          <c:yMode val="edge"/>
          <c:x val="0.29607691906157335"/>
          <c:y val="1.4606157850998789E-2"/>
          <c:w val="0.68137295859679325"/>
          <c:h val="7.9348404347081944E-2"/>
        </c:manualLayout>
      </c:layout>
      <c:txPr>
        <a:bodyPr/>
        <a:lstStyle/>
        <a:p>
          <a:pPr>
            <a:defRPr lang="fr-FR" sz="1400" b="1"/>
          </a:pPr>
          <a:endParaRPr lang="en-US"/>
        </a:p>
      </c:txPr>
    </c:legend>
    <c:plotVisOnly val="1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7.8765459695309362E-2"/>
          <c:y val="2.6530960289980816E-2"/>
          <c:w val="0.90020401239094761"/>
          <c:h val="0.85289857477416364"/>
        </c:manualLayout>
      </c:layout>
      <c:scatterChart>
        <c:scatterStyle val="smoothMarker"/>
        <c:ser>
          <c:idx val="0"/>
          <c:order val="0"/>
          <c:tx>
            <c:strRef>
              <c:f>'Graphe - CUMUL FREQ DIST'!$A$2</c:f>
              <c:strCache>
                <c:ptCount val="1"/>
                <c:pt idx="0">
                  <c:v>Jan</c:v>
                </c:pt>
              </c:strCache>
            </c:strRef>
          </c:tx>
          <c:xVal>
            <c:numRef>
              <c:f>'Graphe - CUMUL FREQ DIST'!$B$1:$L$1</c:f>
              <c:numCache>
                <c:formatCode>_-* #,##0.00\ _€_-;\-* #,##0.00\ _€_-;_-* "-"??\ _€_-;_-@_-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'Graphe - CUMUL FREQ DIST'!$B$2:$L$2</c:f>
              <c:numCache>
                <c:formatCode>_-* #,##0.00\ _€_-;\-* #,##0.00\ _€_-;_-* "-"??\ _€_-;_-@_-</c:formatCode>
                <c:ptCount val="11"/>
                <c:pt idx="0">
                  <c:v>0</c:v>
                </c:pt>
                <c:pt idx="1">
                  <c:v>0.77519379844961245</c:v>
                </c:pt>
                <c:pt idx="2">
                  <c:v>72.609819121447032</c:v>
                </c:pt>
                <c:pt idx="3">
                  <c:v>96.899224806201545</c:v>
                </c:pt>
                <c:pt idx="4">
                  <c:v>99.483204134366915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'Graphe - CUMUL FREQ DIST'!$A$3</c:f>
              <c:strCache>
                <c:ptCount val="1"/>
                <c:pt idx="0">
                  <c:v>Feb</c:v>
                </c:pt>
              </c:strCache>
            </c:strRef>
          </c:tx>
          <c:xVal>
            <c:numRef>
              <c:f>'Graphe - CUMUL FREQ DIST'!$B$1:$L$1</c:f>
              <c:numCache>
                <c:formatCode>_-* #,##0.00\ _€_-;\-* #,##0.00\ _€_-;_-* "-"??\ _€_-;_-@_-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'Graphe - CUMUL FREQ DIST'!$B$3:$L$3</c:f>
              <c:numCache>
                <c:formatCode>_-* #,##0.00\ _€_-;\-* #,##0.00\ _€_-;_-* "-"??\ _€_-;_-@_-</c:formatCode>
                <c:ptCount val="11"/>
                <c:pt idx="0">
                  <c:v>0</c:v>
                </c:pt>
                <c:pt idx="1">
                  <c:v>0.61728395061728392</c:v>
                </c:pt>
                <c:pt idx="2">
                  <c:v>75.102880658436206</c:v>
                </c:pt>
                <c:pt idx="3">
                  <c:v>97.325102880658434</c:v>
                </c:pt>
                <c:pt idx="4">
                  <c:v>98.971193415637856</c:v>
                </c:pt>
                <c:pt idx="5">
                  <c:v>99.794238683127574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'Graphe - CUMUL FREQ DIST'!$A$4</c:f>
              <c:strCache>
                <c:ptCount val="1"/>
                <c:pt idx="0">
                  <c:v>Mar</c:v>
                </c:pt>
              </c:strCache>
            </c:strRef>
          </c:tx>
          <c:xVal>
            <c:numRef>
              <c:f>'Graphe - CUMUL FREQ DIST'!$B$1:$L$1</c:f>
              <c:numCache>
                <c:formatCode>_-* #,##0.00\ _€_-;\-* #,##0.00\ _€_-;_-* "-"??\ _€_-;_-@_-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'Graphe - CUMUL FREQ DIST'!$B$4:$L$4</c:f>
              <c:numCache>
                <c:formatCode>_-* #,##0.00\ _€_-;\-* #,##0.00\ _€_-;_-* "-"??\ _€_-;_-@_-</c:formatCode>
                <c:ptCount val="11"/>
                <c:pt idx="0">
                  <c:v>0</c:v>
                </c:pt>
                <c:pt idx="1">
                  <c:v>0.80645161290322576</c:v>
                </c:pt>
                <c:pt idx="2">
                  <c:v>74.032258064516128</c:v>
                </c:pt>
                <c:pt idx="3">
                  <c:v>95.161290322580655</c:v>
                </c:pt>
                <c:pt idx="4">
                  <c:v>98.548387096774192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'Graphe - CUMUL FREQ DIST'!$A$5</c:f>
              <c:strCache>
                <c:ptCount val="1"/>
                <c:pt idx="0">
                  <c:v>April</c:v>
                </c:pt>
              </c:strCache>
            </c:strRef>
          </c:tx>
          <c:xVal>
            <c:numRef>
              <c:f>'Graphe - CUMUL FREQ DIST'!$B$1:$L$1</c:f>
              <c:numCache>
                <c:formatCode>_-* #,##0.00\ _€_-;\-* #,##0.00\ _€_-;_-* "-"??\ _€_-;_-@_-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'Graphe - CUMUL FREQ DIST'!$B$5:$L$5</c:f>
              <c:numCache>
                <c:formatCode>_-* #,##0.00\ _€_-;\-* #,##0.00\ _€_-;_-* "-"??\ _€_-;_-@_-</c:formatCode>
                <c:ptCount val="11"/>
                <c:pt idx="0">
                  <c:v>0</c:v>
                </c:pt>
                <c:pt idx="1">
                  <c:v>0.40567951318458417</c:v>
                </c:pt>
                <c:pt idx="2">
                  <c:v>81.338742393509122</c:v>
                </c:pt>
                <c:pt idx="3">
                  <c:v>95.943204868154154</c:v>
                </c:pt>
                <c:pt idx="4">
                  <c:v>98.782961460446245</c:v>
                </c:pt>
                <c:pt idx="5">
                  <c:v>99.797160243407717</c:v>
                </c:pt>
                <c:pt idx="6">
                  <c:v>99.797160243407717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'Graphe - CUMUL FREQ DIST'!$A$6</c:f>
              <c:strCache>
                <c:ptCount val="1"/>
                <c:pt idx="0">
                  <c:v>May</c:v>
                </c:pt>
              </c:strCache>
            </c:strRef>
          </c:tx>
          <c:xVal>
            <c:numRef>
              <c:f>'Graphe - CUMUL FREQ DIST'!$B$1:$L$1</c:f>
              <c:numCache>
                <c:formatCode>_-* #,##0.00\ _€_-;\-* #,##0.00\ _€_-;_-* "-"??\ _€_-;_-@_-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'Graphe - CUMUL FREQ DIST'!$B$6:$L$6</c:f>
              <c:numCache>
                <c:formatCode>_-* #,##0.00\ _€_-;\-* #,##0.00\ _€_-;_-* "-"??\ _€_-;_-@_-</c:formatCode>
                <c:ptCount val="11"/>
                <c:pt idx="0">
                  <c:v>0</c:v>
                </c:pt>
                <c:pt idx="1">
                  <c:v>0.40160642570281119</c:v>
                </c:pt>
                <c:pt idx="2">
                  <c:v>76.907630522088354</c:v>
                </c:pt>
                <c:pt idx="3">
                  <c:v>97.188755020080322</c:v>
                </c:pt>
                <c:pt idx="4">
                  <c:v>98.99598393574297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'Graphe - CUMUL FREQ DIST'!$A$7</c:f>
              <c:strCache>
                <c:ptCount val="1"/>
                <c:pt idx="0">
                  <c:v>June</c:v>
                </c:pt>
              </c:strCache>
            </c:strRef>
          </c:tx>
          <c:xVal>
            <c:numRef>
              <c:f>'Graphe - CUMUL FREQ DIST'!$B$1:$L$1</c:f>
              <c:numCache>
                <c:formatCode>_-* #,##0.00\ _€_-;\-* #,##0.00\ _€_-;_-* "-"??\ _€_-;_-@_-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'Graphe - CUMUL FREQ DIST'!$B$7:$L$7</c:f>
              <c:numCache>
                <c:formatCode>_-* #,##0.00\ _€_-;\-* #,##0.00\ _€_-;_-* "-"??\ _€_-;_-@_-</c:formatCode>
                <c:ptCount val="11"/>
                <c:pt idx="0">
                  <c:v>0</c:v>
                </c:pt>
                <c:pt idx="1">
                  <c:v>0.24271844660194172</c:v>
                </c:pt>
                <c:pt idx="2">
                  <c:v>80.097087378640779</c:v>
                </c:pt>
                <c:pt idx="3">
                  <c:v>97.330097087378647</c:v>
                </c:pt>
                <c:pt idx="4">
                  <c:v>98.786407766990294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'Graphe - CUMUL FREQ DIST'!$A$8</c:f>
              <c:strCache>
                <c:ptCount val="1"/>
                <c:pt idx="0">
                  <c:v>July</c:v>
                </c:pt>
              </c:strCache>
            </c:strRef>
          </c:tx>
          <c:xVal>
            <c:numRef>
              <c:f>'Graphe - CUMUL FREQ DIST'!$B$1:$L$1</c:f>
              <c:numCache>
                <c:formatCode>_-* #,##0.00\ _€_-;\-* #,##0.00\ _€_-;_-* "-"??\ _€_-;_-@_-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'Graphe - CUMUL FREQ DIST'!$B$8:$L$8</c:f>
              <c:numCache>
                <c:formatCode>_-* #,##0.00\ _€_-;\-* #,##0.00\ _€_-;_-* "-"??\ _€_-;_-@_-</c:formatCode>
                <c:ptCount val="11"/>
                <c:pt idx="0">
                  <c:v>0</c:v>
                </c:pt>
                <c:pt idx="1">
                  <c:v>0.19011406844106463</c:v>
                </c:pt>
                <c:pt idx="2">
                  <c:v>83.269961977186313</c:v>
                </c:pt>
                <c:pt idx="3">
                  <c:v>97.908745247148289</c:v>
                </c:pt>
                <c:pt idx="4">
                  <c:v>99.049429657794676</c:v>
                </c:pt>
                <c:pt idx="5">
                  <c:v>99.809885931558938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'Graphe - CUMUL FREQ DIST'!$A$9</c:f>
              <c:strCache>
                <c:ptCount val="1"/>
                <c:pt idx="0">
                  <c:v>Aug</c:v>
                </c:pt>
              </c:strCache>
            </c:strRef>
          </c:tx>
          <c:xVal>
            <c:numRef>
              <c:f>'Graphe - CUMUL FREQ DIST'!$B$1:$L$1</c:f>
              <c:numCache>
                <c:formatCode>_-* #,##0.00\ _€_-;\-* #,##0.00\ _€_-;_-* "-"??\ _€_-;_-@_-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'Graphe - CUMUL FREQ DIST'!$B$9:$L$9</c:f>
              <c:numCache>
                <c:formatCode>_-* #,##0.00\ _€_-;\-* #,##0.00\ _€_-;_-* "-"??\ _€_-;_-@_-</c:formatCode>
                <c:ptCount val="11"/>
                <c:pt idx="0">
                  <c:v>0</c:v>
                </c:pt>
                <c:pt idx="1">
                  <c:v>0.41322314049586778</c:v>
                </c:pt>
                <c:pt idx="2">
                  <c:v>75.619834710743802</c:v>
                </c:pt>
                <c:pt idx="3">
                  <c:v>94.421487603305792</c:v>
                </c:pt>
                <c:pt idx="4">
                  <c:v>97.727272727272734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'Graphe - CUMUL FREQ DIST'!$A$10</c:f>
              <c:strCache>
                <c:ptCount val="1"/>
                <c:pt idx="0">
                  <c:v>Sep</c:v>
                </c:pt>
              </c:strCache>
            </c:strRef>
          </c:tx>
          <c:xVal>
            <c:numRef>
              <c:f>'Graphe - CUMUL FREQ DIST'!$B$1:$L$1</c:f>
              <c:numCache>
                <c:formatCode>_-* #,##0.00\ _€_-;\-* #,##0.00\ _€_-;_-* "-"??\ _€_-;_-@_-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'Graphe - CUMUL FREQ DIST'!$B$10:$L$10</c:f>
              <c:numCache>
                <c:formatCode>_-* #,##0.00\ _€_-;\-* #,##0.00\ _€_-;_-* "-"??\ _€_-;_-@_-</c:formatCode>
                <c:ptCount val="11"/>
                <c:pt idx="0">
                  <c:v>0</c:v>
                </c:pt>
                <c:pt idx="1">
                  <c:v>0.77922077922077926</c:v>
                </c:pt>
                <c:pt idx="2">
                  <c:v>81.558441558441558</c:v>
                </c:pt>
                <c:pt idx="3">
                  <c:v>96.883116883116884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'Graphe - CUMUL FREQ DIST'!$A$11</c:f>
              <c:strCache>
                <c:ptCount val="1"/>
                <c:pt idx="0">
                  <c:v>Oct</c:v>
                </c:pt>
              </c:strCache>
            </c:strRef>
          </c:tx>
          <c:xVal>
            <c:numRef>
              <c:f>'Graphe - CUMUL FREQ DIST'!$B$1:$L$1</c:f>
              <c:numCache>
                <c:formatCode>_-* #,##0.00\ _€_-;\-* #,##0.00\ _€_-;_-* "-"??\ _€_-;_-@_-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'Graphe - CUMUL FREQ DIST'!$B$11:$L$11</c:f>
              <c:numCache>
                <c:formatCode>_-* #,##0.00\ _€_-;\-* #,##0.00\ _€_-;_-* "-"??\ _€_-;_-@_-</c:formatCode>
                <c:ptCount val="11"/>
                <c:pt idx="0">
                  <c:v>0</c:v>
                </c:pt>
                <c:pt idx="1">
                  <c:v>0.25062656641604009</c:v>
                </c:pt>
                <c:pt idx="2">
                  <c:v>77.192982456140342</c:v>
                </c:pt>
                <c:pt idx="3">
                  <c:v>95.739348370927317</c:v>
                </c:pt>
                <c:pt idx="4">
                  <c:v>97.994987468671681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'Graphe - CUMUL FREQ DIST'!$A$12</c:f>
              <c:strCache>
                <c:ptCount val="1"/>
                <c:pt idx="0">
                  <c:v>Nov</c:v>
                </c:pt>
              </c:strCache>
            </c:strRef>
          </c:tx>
          <c:xVal>
            <c:numRef>
              <c:f>'Graphe - CUMUL FREQ DIST'!$B$1:$L$1</c:f>
              <c:numCache>
                <c:formatCode>_-* #,##0.00\ _€_-;\-* #,##0.00\ _€_-;_-* "-"??\ _€_-;_-@_-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'Graphe - CUMUL FREQ DIST'!$B$12:$L$12</c:f>
              <c:numCache>
                <c:formatCode>_-* #,##0.00\ _€_-;\-* #,##0.00\ _€_-;_-* "-"??\ _€_-;_-@_-</c:formatCode>
                <c:ptCount val="11"/>
                <c:pt idx="0">
                  <c:v>0</c:v>
                </c:pt>
                <c:pt idx="1">
                  <c:v>1.1560693641618496</c:v>
                </c:pt>
                <c:pt idx="2">
                  <c:v>73.410404624277461</c:v>
                </c:pt>
                <c:pt idx="3">
                  <c:v>93.930635838150295</c:v>
                </c:pt>
                <c:pt idx="4">
                  <c:v>98.554913294797686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'Graphe - CUMUL FREQ DIST'!$A$13</c:f>
              <c:strCache>
                <c:ptCount val="1"/>
                <c:pt idx="0">
                  <c:v>Dec</c:v>
                </c:pt>
              </c:strCache>
            </c:strRef>
          </c:tx>
          <c:xVal>
            <c:numRef>
              <c:f>'Graphe - CUMUL FREQ DIST'!$B$1:$L$1</c:f>
              <c:numCache>
                <c:formatCode>_-* #,##0.00\ _€_-;\-* #,##0.00\ _€_-;_-* "-"??\ _€_-;_-@_-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'Graphe - CUMUL FREQ DIST'!$B$13:$L$13</c:f>
              <c:numCache>
                <c:formatCode>_-* #,##0.00\ _€_-;\-* #,##0.00\ _€_-;_-* "-"??\ _€_-;_-@_-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74.912891986062718</c:v>
                </c:pt>
                <c:pt idx="3">
                  <c:v>97.560975609756099</c:v>
                </c:pt>
                <c:pt idx="4">
                  <c:v>98.606271777003485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</c:numCache>
            </c:numRef>
          </c:yVal>
          <c:smooth val="1"/>
        </c:ser>
        <c:axId val="105919616"/>
        <c:axId val="105921152"/>
      </c:scatterChart>
      <c:valAx>
        <c:axId val="105919616"/>
        <c:scaling>
          <c:orientation val="minMax"/>
          <c:max val="6"/>
          <c:min val="1"/>
        </c:scaling>
        <c:axPos val="b"/>
        <c:numFmt formatCode="General" sourceLinked="0"/>
        <c:majorTickMark val="cross"/>
        <c:tickLblPos val="nextTo"/>
        <c:txPr>
          <a:bodyPr anchor="ctr" anchorCtr="0"/>
          <a:lstStyle/>
          <a:p>
            <a:pPr>
              <a:defRPr lang="fr-FR" sz="1400" b="1"/>
            </a:pPr>
            <a:endParaRPr lang="en-US"/>
          </a:p>
        </c:txPr>
        <c:crossAx val="105921152"/>
        <c:crossesAt val="0"/>
        <c:crossBetween val="midCat"/>
        <c:majorUnit val="1"/>
      </c:valAx>
      <c:valAx>
        <c:axId val="105921152"/>
        <c:scaling>
          <c:orientation val="minMax"/>
          <c:max val="100"/>
          <c:min val="0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0"/>
        <c:tickLblPos val="nextTo"/>
        <c:txPr>
          <a:bodyPr/>
          <a:lstStyle/>
          <a:p>
            <a:pPr>
              <a:defRPr lang="fr-FR" sz="1400" b="1"/>
            </a:pPr>
            <a:endParaRPr lang="en-US"/>
          </a:p>
        </c:txPr>
        <c:crossAx val="105919616"/>
        <c:crosses val="autoZero"/>
        <c:crossBetween val="midCat"/>
        <c:majorUnit val="10"/>
      </c:valAx>
    </c:plotArea>
    <c:legend>
      <c:legendPos val="r"/>
      <c:layout>
        <c:manualLayout>
          <c:xMode val="edge"/>
          <c:yMode val="edge"/>
          <c:x val="0.16971700521041141"/>
          <c:y val="0.68022963706080275"/>
          <c:w val="0.79255680699683329"/>
          <c:h val="6.258730424216058E-2"/>
        </c:manualLayout>
      </c:layout>
      <c:txPr>
        <a:bodyPr/>
        <a:lstStyle/>
        <a:p>
          <a:pPr>
            <a:defRPr lang="fr-FR" sz="1400" b="1"/>
          </a:pPr>
          <a:endParaRPr lang="en-US"/>
        </a:p>
      </c:txPr>
    </c:legend>
    <c:plotVisOnly val="1"/>
  </c:chart>
  <c:spPr>
    <a:ln>
      <a:noFill/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png"/><Relationship Id="rId3" Type="http://schemas.openxmlformats.org/officeDocument/2006/relationships/image" Target="../media/image7.png"/><Relationship Id="rId7" Type="http://schemas.openxmlformats.org/officeDocument/2006/relationships/image" Target="../media/image11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6" Type="http://schemas.openxmlformats.org/officeDocument/2006/relationships/image" Target="../media/image10.png"/><Relationship Id="rId5" Type="http://schemas.openxmlformats.org/officeDocument/2006/relationships/image" Target="../media/image9.png"/><Relationship Id="rId4" Type="http://schemas.openxmlformats.org/officeDocument/2006/relationships/image" Target="../media/image8.pn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png"/><Relationship Id="rId3" Type="http://schemas.openxmlformats.org/officeDocument/2006/relationships/image" Target="../media/image7.png"/><Relationship Id="rId7" Type="http://schemas.openxmlformats.org/officeDocument/2006/relationships/image" Target="../media/image11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6" Type="http://schemas.openxmlformats.org/officeDocument/2006/relationships/image" Target="../media/image10.png"/><Relationship Id="rId5" Type="http://schemas.openxmlformats.org/officeDocument/2006/relationships/image" Target="../media/image9.png"/><Relationship Id="rId4" Type="http://schemas.openxmlformats.org/officeDocument/2006/relationships/image" Target="../media/image8.png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png"/><Relationship Id="rId3" Type="http://schemas.openxmlformats.org/officeDocument/2006/relationships/image" Target="../media/image7.png"/><Relationship Id="rId7" Type="http://schemas.openxmlformats.org/officeDocument/2006/relationships/image" Target="../media/image11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6" Type="http://schemas.openxmlformats.org/officeDocument/2006/relationships/image" Target="../media/image10.png"/><Relationship Id="rId5" Type="http://schemas.openxmlformats.org/officeDocument/2006/relationships/image" Target="../media/image9.png"/><Relationship Id="rId4" Type="http://schemas.openxmlformats.org/officeDocument/2006/relationships/image" Target="../media/image8.png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png"/><Relationship Id="rId3" Type="http://schemas.openxmlformats.org/officeDocument/2006/relationships/image" Target="../media/image7.png"/><Relationship Id="rId7" Type="http://schemas.openxmlformats.org/officeDocument/2006/relationships/image" Target="../media/image11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6" Type="http://schemas.openxmlformats.org/officeDocument/2006/relationships/image" Target="../media/image10.png"/><Relationship Id="rId5" Type="http://schemas.openxmlformats.org/officeDocument/2006/relationships/image" Target="../media/image9.png"/><Relationship Id="rId4" Type="http://schemas.openxmlformats.org/officeDocument/2006/relationships/image" Target="../media/image8.png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png"/><Relationship Id="rId3" Type="http://schemas.openxmlformats.org/officeDocument/2006/relationships/image" Target="../media/image7.png"/><Relationship Id="rId7" Type="http://schemas.openxmlformats.org/officeDocument/2006/relationships/image" Target="../media/image11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6" Type="http://schemas.openxmlformats.org/officeDocument/2006/relationships/image" Target="../media/image10.png"/><Relationship Id="rId5" Type="http://schemas.openxmlformats.org/officeDocument/2006/relationships/image" Target="../media/image9.png"/><Relationship Id="rId4" Type="http://schemas.openxmlformats.org/officeDocument/2006/relationships/image" Target="../media/image8.png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png"/><Relationship Id="rId3" Type="http://schemas.openxmlformats.org/officeDocument/2006/relationships/image" Target="../media/image7.png"/><Relationship Id="rId7" Type="http://schemas.openxmlformats.org/officeDocument/2006/relationships/image" Target="../media/image11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6" Type="http://schemas.openxmlformats.org/officeDocument/2006/relationships/image" Target="../media/image10.png"/><Relationship Id="rId5" Type="http://schemas.openxmlformats.org/officeDocument/2006/relationships/image" Target="../media/image9.png"/><Relationship Id="rId4" Type="http://schemas.openxmlformats.org/officeDocument/2006/relationships/image" Target="../media/image8.pn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png"/><Relationship Id="rId3" Type="http://schemas.openxmlformats.org/officeDocument/2006/relationships/image" Target="../media/image7.png"/><Relationship Id="rId7" Type="http://schemas.openxmlformats.org/officeDocument/2006/relationships/image" Target="../media/image11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6" Type="http://schemas.openxmlformats.org/officeDocument/2006/relationships/image" Target="../media/image10.png"/><Relationship Id="rId5" Type="http://schemas.openxmlformats.org/officeDocument/2006/relationships/image" Target="../media/image9.png"/><Relationship Id="rId4" Type="http://schemas.openxmlformats.org/officeDocument/2006/relationships/image" Target="../media/image8.png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png"/><Relationship Id="rId3" Type="http://schemas.openxmlformats.org/officeDocument/2006/relationships/image" Target="../media/image7.png"/><Relationship Id="rId7" Type="http://schemas.openxmlformats.org/officeDocument/2006/relationships/image" Target="../media/image11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6" Type="http://schemas.openxmlformats.org/officeDocument/2006/relationships/image" Target="../media/image10.png"/><Relationship Id="rId5" Type="http://schemas.openxmlformats.org/officeDocument/2006/relationships/image" Target="../media/image9.png"/><Relationship Id="rId4" Type="http://schemas.openxmlformats.org/officeDocument/2006/relationships/image" Target="../media/image8.png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png"/><Relationship Id="rId3" Type="http://schemas.openxmlformats.org/officeDocument/2006/relationships/image" Target="../media/image7.png"/><Relationship Id="rId7" Type="http://schemas.openxmlformats.org/officeDocument/2006/relationships/image" Target="../media/image11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6" Type="http://schemas.openxmlformats.org/officeDocument/2006/relationships/image" Target="../media/image10.png"/><Relationship Id="rId5" Type="http://schemas.openxmlformats.org/officeDocument/2006/relationships/image" Target="../media/image9.png"/><Relationship Id="rId4" Type="http://schemas.openxmlformats.org/officeDocument/2006/relationships/image" Target="../media/image8.png"/></Relationships>
</file>

<file path=xl/drawings/_rels/drawing1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png"/><Relationship Id="rId3" Type="http://schemas.openxmlformats.org/officeDocument/2006/relationships/image" Target="../media/image7.png"/><Relationship Id="rId7" Type="http://schemas.openxmlformats.org/officeDocument/2006/relationships/image" Target="../media/image11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6" Type="http://schemas.openxmlformats.org/officeDocument/2006/relationships/image" Target="../media/image10.png"/><Relationship Id="rId5" Type="http://schemas.openxmlformats.org/officeDocument/2006/relationships/image" Target="../media/image9.png"/><Relationship Id="rId4" Type="http://schemas.openxmlformats.org/officeDocument/2006/relationships/image" Target="../media/image8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png"/><Relationship Id="rId3" Type="http://schemas.openxmlformats.org/officeDocument/2006/relationships/image" Target="../media/image7.png"/><Relationship Id="rId7" Type="http://schemas.openxmlformats.org/officeDocument/2006/relationships/image" Target="../media/image11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6" Type="http://schemas.openxmlformats.org/officeDocument/2006/relationships/image" Target="../media/image10.png"/><Relationship Id="rId5" Type="http://schemas.openxmlformats.org/officeDocument/2006/relationships/image" Target="../media/image9.png"/><Relationship Id="rId4" Type="http://schemas.openxmlformats.org/officeDocument/2006/relationships/image" Target="../media/image8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png"/><Relationship Id="rId3" Type="http://schemas.openxmlformats.org/officeDocument/2006/relationships/image" Target="../media/image7.png"/><Relationship Id="rId7" Type="http://schemas.openxmlformats.org/officeDocument/2006/relationships/image" Target="../media/image11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6" Type="http://schemas.openxmlformats.org/officeDocument/2006/relationships/image" Target="../media/image10.png"/><Relationship Id="rId5" Type="http://schemas.openxmlformats.org/officeDocument/2006/relationships/image" Target="../media/image9.png"/><Relationship Id="rId4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png"/><Relationship Id="rId3" Type="http://schemas.openxmlformats.org/officeDocument/2006/relationships/image" Target="../media/image7.png"/><Relationship Id="rId7" Type="http://schemas.openxmlformats.org/officeDocument/2006/relationships/image" Target="../media/image11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6" Type="http://schemas.openxmlformats.org/officeDocument/2006/relationships/image" Target="../media/image10.png"/><Relationship Id="rId5" Type="http://schemas.openxmlformats.org/officeDocument/2006/relationships/image" Target="../media/image9.png"/><Relationship Id="rId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67236</xdr:colOff>
      <xdr:row>34</xdr:row>
      <xdr:rowOff>47065</xdr:rowOff>
    </xdr:from>
    <xdr:to>
      <xdr:col>14</xdr:col>
      <xdr:colOff>705971</xdr:colOff>
      <xdr:row>35</xdr:row>
      <xdr:rowOff>42582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2506886" y="8800540"/>
          <a:ext cx="638735" cy="509867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168086</xdr:colOff>
      <xdr:row>24</xdr:row>
      <xdr:rowOff>22411</xdr:rowOff>
    </xdr:from>
    <xdr:to>
      <xdr:col>11</xdr:col>
      <xdr:colOff>1149161</xdr:colOff>
      <xdr:row>28</xdr:row>
      <xdr:rowOff>24091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225986" y="5832661"/>
          <a:ext cx="4791075" cy="763680"/>
        </a:xfrm>
        <a:prstGeom prst="rect">
          <a:avLst/>
        </a:prstGeom>
        <a:noFill/>
      </xdr:spPr>
    </xdr:pic>
    <xdr:clientData/>
  </xdr:twoCellAnchor>
  <xdr:twoCellAnchor>
    <xdr:from>
      <xdr:col>3</xdr:col>
      <xdr:colOff>474375</xdr:colOff>
      <xdr:row>45</xdr:row>
      <xdr:rowOff>22411</xdr:rowOff>
    </xdr:from>
    <xdr:to>
      <xdr:col>6</xdr:col>
      <xdr:colOff>359708</xdr:colOff>
      <xdr:row>45</xdr:row>
      <xdr:rowOff>526114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112925" y="11280961"/>
          <a:ext cx="2304683" cy="503703"/>
        </a:xfrm>
        <a:prstGeom prst="rect">
          <a:avLst/>
        </a:prstGeom>
        <a:noFill/>
      </xdr:spPr>
    </xdr:pic>
    <xdr:clientData/>
  </xdr:twoCellAnchor>
  <xdr:twoCellAnchor>
    <xdr:from>
      <xdr:col>10</xdr:col>
      <xdr:colOff>750794</xdr:colOff>
      <xdr:row>45</xdr:row>
      <xdr:rowOff>212912</xdr:rowOff>
    </xdr:from>
    <xdr:to>
      <xdr:col>11</xdr:col>
      <xdr:colOff>1600200</xdr:colOff>
      <xdr:row>47</xdr:row>
      <xdr:rowOff>156323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856694" y="11471462"/>
          <a:ext cx="1582831" cy="819711"/>
        </a:xfrm>
        <a:prstGeom prst="rect">
          <a:avLst/>
        </a:prstGeom>
        <a:noFill/>
      </xdr:spPr>
    </xdr:pic>
    <xdr:clientData/>
  </xdr:twoCellAnchor>
  <xdr:twoCellAnchor>
    <xdr:from>
      <xdr:col>11</xdr:col>
      <xdr:colOff>33618</xdr:colOff>
      <xdr:row>61</xdr:row>
      <xdr:rowOff>156883</xdr:rowOff>
    </xdr:from>
    <xdr:to>
      <xdr:col>12</xdr:col>
      <xdr:colOff>2241</xdr:colOff>
      <xdr:row>63</xdr:row>
      <xdr:rowOff>101973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901518" y="16025533"/>
          <a:ext cx="1540248" cy="792815"/>
        </a:xfrm>
        <a:prstGeom prst="rect">
          <a:avLst/>
        </a:prstGeom>
        <a:noFill/>
      </xdr:spPr>
    </xdr:pic>
    <xdr:clientData/>
  </xdr:twoCellAnchor>
  <xdr:twoCellAnchor>
    <xdr:from>
      <xdr:col>4</xdr:col>
      <xdr:colOff>515471</xdr:colOff>
      <xdr:row>61</xdr:row>
      <xdr:rowOff>134471</xdr:rowOff>
    </xdr:from>
    <xdr:to>
      <xdr:col>5</xdr:col>
      <xdr:colOff>572622</xdr:colOff>
      <xdr:row>61</xdr:row>
      <xdr:rowOff>470087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982696" y="16003121"/>
          <a:ext cx="885826" cy="335616"/>
        </a:xfrm>
        <a:prstGeom prst="rect">
          <a:avLst/>
        </a:prstGeom>
        <a:noFill/>
      </xdr:spPr>
    </xdr:pic>
    <xdr:clientData/>
  </xdr:twoCellAnchor>
  <xdr:twoCellAnchor>
    <xdr:from>
      <xdr:col>3</xdr:col>
      <xdr:colOff>694069</xdr:colOff>
      <xdr:row>77</xdr:row>
      <xdr:rowOff>22412</xdr:rowOff>
    </xdr:from>
    <xdr:to>
      <xdr:col>6</xdr:col>
      <xdr:colOff>338979</xdr:colOff>
      <xdr:row>77</xdr:row>
      <xdr:rowOff>568362</xdr:rowOff>
    </xdr:to>
    <xdr:pic>
      <xdr:nvPicPr>
        <xdr:cNvPr id="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332619" y="20472587"/>
          <a:ext cx="2064260" cy="545950"/>
        </a:xfrm>
        <a:prstGeom prst="rect">
          <a:avLst/>
        </a:prstGeom>
        <a:noFill/>
      </xdr:spPr>
    </xdr:pic>
    <xdr:clientData/>
  </xdr:twoCellAnchor>
  <xdr:twoCellAnchor>
    <xdr:from>
      <xdr:col>11</xdr:col>
      <xdr:colOff>56029</xdr:colOff>
      <xdr:row>77</xdr:row>
      <xdr:rowOff>804</xdr:rowOff>
    </xdr:from>
    <xdr:to>
      <xdr:col>11</xdr:col>
      <xdr:colOff>1600200</xdr:colOff>
      <xdr:row>79</xdr:row>
      <xdr:rowOff>145676</xdr:rowOff>
    </xdr:to>
    <xdr:pic>
      <xdr:nvPicPr>
        <xdr:cNvPr id="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923929" y="20450979"/>
          <a:ext cx="1515596" cy="992597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22</xdr:row>
      <xdr:rowOff>0</xdr:rowOff>
    </xdr:from>
    <xdr:to>
      <xdr:col>3</xdr:col>
      <xdr:colOff>695325</xdr:colOff>
      <xdr:row>26</xdr:row>
      <xdr:rowOff>95250</xdr:rowOff>
    </xdr:to>
    <xdr:pic>
      <xdr:nvPicPr>
        <xdr:cNvPr id="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00125" y="5429250"/>
          <a:ext cx="3333750" cy="85725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168086</xdr:colOff>
      <xdr:row>24</xdr:row>
      <xdr:rowOff>22411</xdr:rowOff>
    </xdr:from>
    <xdr:to>
      <xdr:col>11</xdr:col>
      <xdr:colOff>1149161</xdr:colOff>
      <xdr:row>28</xdr:row>
      <xdr:rowOff>24091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225986" y="5832661"/>
          <a:ext cx="4791075" cy="763680"/>
        </a:xfrm>
        <a:prstGeom prst="rect">
          <a:avLst/>
        </a:prstGeom>
        <a:noFill/>
      </xdr:spPr>
    </xdr:pic>
    <xdr:clientData/>
  </xdr:twoCellAnchor>
  <xdr:twoCellAnchor>
    <xdr:from>
      <xdr:col>3</xdr:col>
      <xdr:colOff>474375</xdr:colOff>
      <xdr:row>45</xdr:row>
      <xdr:rowOff>22411</xdr:rowOff>
    </xdr:from>
    <xdr:to>
      <xdr:col>6</xdr:col>
      <xdr:colOff>359708</xdr:colOff>
      <xdr:row>45</xdr:row>
      <xdr:rowOff>526114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112925" y="11280961"/>
          <a:ext cx="2304683" cy="503703"/>
        </a:xfrm>
        <a:prstGeom prst="rect">
          <a:avLst/>
        </a:prstGeom>
        <a:noFill/>
      </xdr:spPr>
    </xdr:pic>
    <xdr:clientData/>
  </xdr:twoCellAnchor>
  <xdr:twoCellAnchor>
    <xdr:from>
      <xdr:col>10</xdr:col>
      <xdr:colOff>750794</xdr:colOff>
      <xdr:row>45</xdr:row>
      <xdr:rowOff>212912</xdr:rowOff>
    </xdr:from>
    <xdr:to>
      <xdr:col>11</xdr:col>
      <xdr:colOff>1600200</xdr:colOff>
      <xdr:row>47</xdr:row>
      <xdr:rowOff>156323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856694" y="11471462"/>
          <a:ext cx="1582831" cy="819711"/>
        </a:xfrm>
        <a:prstGeom prst="rect">
          <a:avLst/>
        </a:prstGeom>
        <a:noFill/>
      </xdr:spPr>
    </xdr:pic>
    <xdr:clientData/>
  </xdr:twoCellAnchor>
  <xdr:twoCellAnchor>
    <xdr:from>
      <xdr:col>11</xdr:col>
      <xdr:colOff>33618</xdr:colOff>
      <xdr:row>61</xdr:row>
      <xdr:rowOff>156883</xdr:rowOff>
    </xdr:from>
    <xdr:to>
      <xdr:col>12</xdr:col>
      <xdr:colOff>2241</xdr:colOff>
      <xdr:row>63</xdr:row>
      <xdr:rowOff>101973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901518" y="16025533"/>
          <a:ext cx="1540248" cy="792815"/>
        </a:xfrm>
        <a:prstGeom prst="rect">
          <a:avLst/>
        </a:prstGeom>
        <a:noFill/>
      </xdr:spPr>
    </xdr:pic>
    <xdr:clientData/>
  </xdr:twoCellAnchor>
  <xdr:twoCellAnchor>
    <xdr:from>
      <xdr:col>4</xdr:col>
      <xdr:colOff>515471</xdr:colOff>
      <xdr:row>61</xdr:row>
      <xdr:rowOff>134471</xdr:rowOff>
    </xdr:from>
    <xdr:to>
      <xdr:col>5</xdr:col>
      <xdr:colOff>572622</xdr:colOff>
      <xdr:row>61</xdr:row>
      <xdr:rowOff>470087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982696" y="16003121"/>
          <a:ext cx="885826" cy="335616"/>
        </a:xfrm>
        <a:prstGeom prst="rect">
          <a:avLst/>
        </a:prstGeom>
        <a:noFill/>
      </xdr:spPr>
    </xdr:pic>
    <xdr:clientData/>
  </xdr:twoCellAnchor>
  <xdr:twoCellAnchor>
    <xdr:from>
      <xdr:col>3</xdr:col>
      <xdr:colOff>694069</xdr:colOff>
      <xdr:row>77</xdr:row>
      <xdr:rowOff>22412</xdr:rowOff>
    </xdr:from>
    <xdr:to>
      <xdr:col>6</xdr:col>
      <xdr:colOff>338979</xdr:colOff>
      <xdr:row>77</xdr:row>
      <xdr:rowOff>568362</xdr:rowOff>
    </xdr:to>
    <xdr:pic>
      <xdr:nvPicPr>
        <xdr:cNvPr id="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332619" y="20472587"/>
          <a:ext cx="2064260" cy="545950"/>
        </a:xfrm>
        <a:prstGeom prst="rect">
          <a:avLst/>
        </a:prstGeom>
        <a:noFill/>
      </xdr:spPr>
    </xdr:pic>
    <xdr:clientData/>
  </xdr:twoCellAnchor>
  <xdr:twoCellAnchor>
    <xdr:from>
      <xdr:col>11</xdr:col>
      <xdr:colOff>56029</xdr:colOff>
      <xdr:row>77</xdr:row>
      <xdr:rowOff>804</xdr:rowOff>
    </xdr:from>
    <xdr:to>
      <xdr:col>11</xdr:col>
      <xdr:colOff>1600200</xdr:colOff>
      <xdr:row>79</xdr:row>
      <xdr:rowOff>145676</xdr:rowOff>
    </xdr:to>
    <xdr:pic>
      <xdr:nvPicPr>
        <xdr:cNvPr id="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923929" y="20450979"/>
          <a:ext cx="1515596" cy="992597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22</xdr:row>
      <xdr:rowOff>0</xdr:rowOff>
    </xdr:from>
    <xdr:to>
      <xdr:col>3</xdr:col>
      <xdr:colOff>695325</xdr:colOff>
      <xdr:row>26</xdr:row>
      <xdr:rowOff>95250</xdr:rowOff>
    </xdr:to>
    <xdr:pic>
      <xdr:nvPicPr>
        <xdr:cNvPr id="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00125" y="5429250"/>
          <a:ext cx="3333750" cy="85725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168086</xdr:colOff>
      <xdr:row>24</xdr:row>
      <xdr:rowOff>22411</xdr:rowOff>
    </xdr:from>
    <xdr:to>
      <xdr:col>11</xdr:col>
      <xdr:colOff>1149161</xdr:colOff>
      <xdr:row>28</xdr:row>
      <xdr:rowOff>24091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225986" y="5832661"/>
          <a:ext cx="4791075" cy="763680"/>
        </a:xfrm>
        <a:prstGeom prst="rect">
          <a:avLst/>
        </a:prstGeom>
        <a:noFill/>
      </xdr:spPr>
    </xdr:pic>
    <xdr:clientData/>
  </xdr:twoCellAnchor>
  <xdr:twoCellAnchor>
    <xdr:from>
      <xdr:col>3</xdr:col>
      <xdr:colOff>474375</xdr:colOff>
      <xdr:row>45</xdr:row>
      <xdr:rowOff>22411</xdr:rowOff>
    </xdr:from>
    <xdr:to>
      <xdr:col>6</xdr:col>
      <xdr:colOff>359708</xdr:colOff>
      <xdr:row>45</xdr:row>
      <xdr:rowOff>526114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112925" y="11280961"/>
          <a:ext cx="2304683" cy="503703"/>
        </a:xfrm>
        <a:prstGeom prst="rect">
          <a:avLst/>
        </a:prstGeom>
        <a:noFill/>
      </xdr:spPr>
    </xdr:pic>
    <xdr:clientData/>
  </xdr:twoCellAnchor>
  <xdr:twoCellAnchor>
    <xdr:from>
      <xdr:col>10</xdr:col>
      <xdr:colOff>750794</xdr:colOff>
      <xdr:row>45</xdr:row>
      <xdr:rowOff>212912</xdr:rowOff>
    </xdr:from>
    <xdr:to>
      <xdr:col>11</xdr:col>
      <xdr:colOff>1600200</xdr:colOff>
      <xdr:row>47</xdr:row>
      <xdr:rowOff>156323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856694" y="11471462"/>
          <a:ext cx="1582831" cy="819711"/>
        </a:xfrm>
        <a:prstGeom prst="rect">
          <a:avLst/>
        </a:prstGeom>
        <a:noFill/>
      </xdr:spPr>
    </xdr:pic>
    <xdr:clientData/>
  </xdr:twoCellAnchor>
  <xdr:twoCellAnchor>
    <xdr:from>
      <xdr:col>11</xdr:col>
      <xdr:colOff>33618</xdr:colOff>
      <xdr:row>61</xdr:row>
      <xdr:rowOff>156883</xdr:rowOff>
    </xdr:from>
    <xdr:to>
      <xdr:col>12</xdr:col>
      <xdr:colOff>2241</xdr:colOff>
      <xdr:row>63</xdr:row>
      <xdr:rowOff>101973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901518" y="16025533"/>
          <a:ext cx="1540248" cy="792815"/>
        </a:xfrm>
        <a:prstGeom prst="rect">
          <a:avLst/>
        </a:prstGeom>
        <a:noFill/>
      </xdr:spPr>
    </xdr:pic>
    <xdr:clientData/>
  </xdr:twoCellAnchor>
  <xdr:twoCellAnchor>
    <xdr:from>
      <xdr:col>4</xdr:col>
      <xdr:colOff>515471</xdr:colOff>
      <xdr:row>61</xdr:row>
      <xdr:rowOff>134471</xdr:rowOff>
    </xdr:from>
    <xdr:to>
      <xdr:col>5</xdr:col>
      <xdr:colOff>572622</xdr:colOff>
      <xdr:row>61</xdr:row>
      <xdr:rowOff>470087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982696" y="16003121"/>
          <a:ext cx="885826" cy="335616"/>
        </a:xfrm>
        <a:prstGeom prst="rect">
          <a:avLst/>
        </a:prstGeom>
        <a:noFill/>
      </xdr:spPr>
    </xdr:pic>
    <xdr:clientData/>
  </xdr:twoCellAnchor>
  <xdr:twoCellAnchor>
    <xdr:from>
      <xdr:col>3</xdr:col>
      <xdr:colOff>694069</xdr:colOff>
      <xdr:row>77</xdr:row>
      <xdr:rowOff>22412</xdr:rowOff>
    </xdr:from>
    <xdr:to>
      <xdr:col>6</xdr:col>
      <xdr:colOff>338979</xdr:colOff>
      <xdr:row>77</xdr:row>
      <xdr:rowOff>568362</xdr:rowOff>
    </xdr:to>
    <xdr:pic>
      <xdr:nvPicPr>
        <xdr:cNvPr id="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332619" y="20472587"/>
          <a:ext cx="2064260" cy="545950"/>
        </a:xfrm>
        <a:prstGeom prst="rect">
          <a:avLst/>
        </a:prstGeom>
        <a:noFill/>
      </xdr:spPr>
    </xdr:pic>
    <xdr:clientData/>
  </xdr:twoCellAnchor>
  <xdr:twoCellAnchor>
    <xdr:from>
      <xdr:col>11</xdr:col>
      <xdr:colOff>56029</xdr:colOff>
      <xdr:row>77</xdr:row>
      <xdr:rowOff>804</xdr:rowOff>
    </xdr:from>
    <xdr:to>
      <xdr:col>11</xdr:col>
      <xdr:colOff>1600200</xdr:colOff>
      <xdr:row>79</xdr:row>
      <xdr:rowOff>145676</xdr:rowOff>
    </xdr:to>
    <xdr:pic>
      <xdr:nvPicPr>
        <xdr:cNvPr id="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923929" y="20450979"/>
          <a:ext cx="1515596" cy="992597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22</xdr:row>
      <xdr:rowOff>0</xdr:rowOff>
    </xdr:from>
    <xdr:to>
      <xdr:col>3</xdr:col>
      <xdr:colOff>695325</xdr:colOff>
      <xdr:row>26</xdr:row>
      <xdr:rowOff>95250</xdr:rowOff>
    </xdr:to>
    <xdr:pic>
      <xdr:nvPicPr>
        <xdr:cNvPr id="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00125" y="5429250"/>
          <a:ext cx="3333750" cy="857250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168086</xdr:colOff>
      <xdr:row>24</xdr:row>
      <xdr:rowOff>22411</xdr:rowOff>
    </xdr:from>
    <xdr:to>
      <xdr:col>11</xdr:col>
      <xdr:colOff>1149161</xdr:colOff>
      <xdr:row>28</xdr:row>
      <xdr:rowOff>24091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225986" y="5832661"/>
          <a:ext cx="4791075" cy="763680"/>
        </a:xfrm>
        <a:prstGeom prst="rect">
          <a:avLst/>
        </a:prstGeom>
        <a:noFill/>
      </xdr:spPr>
    </xdr:pic>
    <xdr:clientData/>
  </xdr:twoCellAnchor>
  <xdr:twoCellAnchor>
    <xdr:from>
      <xdr:col>3</xdr:col>
      <xdr:colOff>474375</xdr:colOff>
      <xdr:row>45</xdr:row>
      <xdr:rowOff>22411</xdr:rowOff>
    </xdr:from>
    <xdr:to>
      <xdr:col>6</xdr:col>
      <xdr:colOff>359708</xdr:colOff>
      <xdr:row>45</xdr:row>
      <xdr:rowOff>526114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112925" y="11280961"/>
          <a:ext cx="2304683" cy="503703"/>
        </a:xfrm>
        <a:prstGeom prst="rect">
          <a:avLst/>
        </a:prstGeom>
        <a:noFill/>
      </xdr:spPr>
    </xdr:pic>
    <xdr:clientData/>
  </xdr:twoCellAnchor>
  <xdr:twoCellAnchor>
    <xdr:from>
      <xdr:col>10</xdr:col>
      <xdr:colOff>750794</xdr:colOff>
      <xdr:row>45</xdr:row>
      <xdr:rowOff>212912</xdr:rowOff>
    </xdr:from>
    <xdr:to>
      <xdr:col>11</xdr:col>
      <xdr:colOff>1600200</xdr:colOff>
      <xdr:row>47</xdr:row>
      <xdr:rowOff>156323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856694" y="11471462"/>
          <a:ext cx="1582831" cy="819711"/>
        </a:xfrm>
        <a:prstGeom prst="rect">
          <a:avLst/>
        </a:prstGeom>
        <a:noFill/>
      </xdr:spPr>
    </xdr:pic>
    <xdr:clientData/>
  </xdr:twoCellAnchor>
  <xdr:twoCellAnchor>
    <xdr:from>
      <xdr:col>11</xdr:col>
      <xdr:colOff>33618</xdr:colOff>
      <xdr:row>61</xdr:row>
      <xdr:rowOff>156883</xdr:rowOff>
    </xdr:from>
    <xdr:to>
      <xdr:col>12</xdr:col>
      <xdr:colOff>2241</xdr:colOff>
      <xdr:row>63</xdr:row>
      <xdr:rowOff>101973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901518" y="16025533"/>
          <a:ext cx="1540248" cy="792815"/>
        </a:xfrm>
        <a:prstGeom prst="rect">
          <a:avLst/>
        </a:prstGeom>
        <a:noFill/>
      </xdr:spPr>
    </xdr:pic>
    <xdr:clientData/>
  </xdr:twoCellAnchor>
  <xdr:twoCellAnchor>
    <xdr:from>
      <xdr:col>4</xdr:col>
      <xdr:colOff>515471</xdr:colOff>
      <xdr:row>61</xdr:row>
      <xdr:rowOff>134471</xdr:rowOff>
    </xdr:from>
    <xdr:to>
      <xdr:col>5</xdr:col>
      <xdr:colOff>572622</xdr:colOff>
      <xdr:row>61</xdr:row>
      <xdr:rowOff>470087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982696" y="16003121"/>
          <a:ext cx="885826" cy="335616"/>
        </a:xfrm>
        <a:prstGeom prst="rect">
          <a:avLst/>
        </a:prstGeom>
        <a:noFill/>
      </xdr:spPr>
    </xdr:pic>
    <xdr:clientData/>
  </xdr:twoCellAnchor>
  <xdr:twoCellAnchor>
    <xdr:from>
      <xdr:col>3</xdr:col>
      <xdr:colOff>694069</xdr:colOff>
      <xdr:row>77</xdr:row>
      <xdr:rowOff>22412</xdr:rowOff>
    </xdr:from>
    <xdr:to>
      <xdr:col>6</xdr:col>
      <xdr:colOff>338979</xdr:colOff>
      <xdr:row>77</xdr:row>
      <xdr:rowOff>568362</xdr:rowOff>
    </xdr:to>
    <xdr:pic>
      <xdr:nvPicPr>
        <xdr:cNvPr id="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332619" y="20472587"/>
          <a:ext cx="2064260" cy="545950"/>
        </a:xfrm>
        <a:prstGeom prst="rect">
          <a:avLst/>
        </a:prstGeom>
        <a:noFill/>
      </xdr:spPr>
    </xdr:pic>
    <xdr:clientData/>
  </xdr:twoCellAnchor>
  <xdr:twoCellAnchor>
    <xdr:from>
      <xdr:col>11</xdr:col>
      <xdr:colOff>56029</xdr:colOff>
      <xdr:row>77</xdr:row>
      <xdr:rowOff>804</xdr:rowOff>
    </xdr:from>
    <xdr:to>
      <xdr:col>11</xdr:col>
      <xdr:colOff>1600200</xdr:colOff>
      <xdr:row>79</xdr:row>
      <xdr:rowOff>145676</xdr:rowOff>
    </xdr:to>
    <xdr:pic>
      <xdr:nvPicPr>
        <xdr:cNvPr id="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923929" y="20450979"/>
          <a:ext cx="1515596" cy="992597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22</xdr:row>
      <xdr:rowOff>0</xdr:rowOff>
    </xdr:from>
    <xdr:to>
      <xdr:col>3</xdr:col>
      <xdr:colOff>695325</xdr:colOff>
      <xdr:row>26</xdr:row>
      <xdr:rowOff>95250</xdr:rowOff>
    </xdr:to>
    <xdr:pic>
      <xdr:nvPicPr>
        <xdr:cNvPr id="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00125" y="5429250"/>
          <a:ext cx="3333750" cy="857250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168086</xdr:colOff>
      <xdr:row>24</xdr:row>
      <xdr:rowOff>22411</xdr:rowOff>
    </xdr:from>
    <xdr:to>
      <xdr:col>11</xdr:col>
      <xdr:colOff>1149161</xdr:colOff>
      <xdr:row>28</xdr:row>
      <xdr:rowOff>24091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225986" y="5832661"/>
          <a:ext cx="4791075" cy="763680"/>
        </a:xfrm>
        <a:prstGeom prst="rect">
          <a:avLst/>
        </a:prstGeom>
        <a:noFill/>
      </xdr:spPr>
    </xdr:pic>
    <xdr:clientData/>
  </xdr:twoCellAnchor>
  <xdr:twoCellAnchor>
    <xdr:from>
      <xdr:col>3</xdr:col>
      <xdr:colOff>474375</xdr:colOff>
      <xdr:row>45</xdr:row>
      <xdr:rowOff>22411</xdr:rowOff>
    </xdr:from>
    <xdr:to>
      <xdr:col>6</xdr:col>
      <xdr:colOff>359708</xdr:colOff>
      <xdr:row>45</xdr:row>
      <xdr:rowOff>526114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112925" y="11280961"/>
          <a:ext cx="2304683" cy="503703"/>
        </a:xfrm>
        <a:prstGeom prst="rect">
          <a:avLst/>
        </a:prstGeom>
        <a:noFill/>
      </xdr:spPr>
    </xdr:pic>
    <xdr:clientData/>
  </xdr:twoCellAnchor>
  <xdr:twoCellAnchor>
    <xdr:from>
      <xdr:col>10</xdr:col>
      <xdr:colOff>750794</xdr:colOff>
      <xdr:row>45</xdr:row>
      <xdr:rowOff>212912</xdr:rowOff>
    </xdr:from>
    <xdr:to>
      <xdr:col>11</xdr:col>
      <xdr:colOff>1600200</xdr:colOff>
      <xdr:row>47</xdr:row>
      <xdr:rowOff>156323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856694" y="11471462"/>
          <a:ext cx="1582831" cy="819711"/>
        </a:xfrm>
        <a:prstGeom prst="rect">
          <a:avLst/>
        </a:prstGeom>
        <a:noFill/>
      </xdr:spPr>
    </xdr:pic>
    <xdr:clientData/>
  </xdr:twoCellAnchor>
  <xdr:twoCellAnchor>
    <xdr:from>
      <xdr:col>11</xdr:col>
      <xdr:colOff>33618</xdr:colOff>
      <xdr:row>61</xdr:row>
      <xdr:rowOff>156883</xdr:rowOff>
    </xdr:from>
    <xdr:to>
      <xdr:col>12</xdr:col>
      <xdr:colOff>2241</xdr:colOff>
      <xdr:row>63</xdr:row>
      <xdr:rowOff>101973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901518" y="16025533"/>
          <a:ext cx="1540248" cy="792815"/>
        </a:xfrm>
        <a:prstGeom prst="rect">
          <a:avLst/>
        </a:prstGeom>
        <a:noFill/>
      </xdr:spPr>
    </xdr:pic>
    <xdr:clientData/>
  </xdr:twoCellAnchor>
  <xdr:twoCellAnchor>
    <xdr:from>
      <xdr:col>4</xdr:col>
      <xdr:colOff>515471</xdr:colOff>
      <xdr:row>61</xdr:row>
      <xdr:rowOff>134471</xdr:rowOff>
    </xdr:from>
    <xdr:to>
      <xdr:col>5</xdr:col>
      <xdr:colOff>572622</xdr:colOff>
      <xdr:row>61</xdr:row>
      <xdr:rowOff>470087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982696" y="16003121"/>
          <a:ext cx="885826" cy="335616"/>
        </a:xfrm>
        <a:prstGeom prst="rect">
          <a:avLst/>
        </a:prstGeom>
        <a:noFill/>
      </xdr:spPr>
    </xdr:pic>
    <xdr:clientData/>
  </xdr:twoCellAnchor>
  <xdr:twoCellAnchor>
    <xdr:from>
      <xdr:col>3</xdr:col>
      <xdr:colOff>694069</xdr:colOff>
      <xdr:row>77</xdr:row>
      <xdr:rowOff>22412</xdr:rowOff>
    </xdr:from>
    <xdr:to>
      <xdr:col>6</xdr:col>
      <xdr:colOff>338979</xdr:colOff>
      <xdr:row>77</xdr:row>
      <xdr:rowOff>568362</xdr:rowOff>
    </xdr:to>
    <xdr:pic>
      <xdr:nvPicPr>
        <xdr:cNvPr id="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332619" y="20472587"/>
          <a:ext cx="2064260" cy="545950"/>
        </a:xfrm>
        <a:prstGeom prst="rect">
          <a:avLst/>
        </a:prstGeom>
        <a:noFill/>
      </xdr:spPr>
    </xdr:pic>
    <xdr:clientData/>
  </xdr:twoCellAnchor>
  <xdr:twoCellAnchor>
    <xdr:from>
      <xdr:col>11</xdr:col>
      <xdr:colOff>56029</xdr:colOff>
      <xdr:row>77</xdr:row>
      <xdr:rowOff>804</xdr:rowOff>
    </xdr:from>
    <xdr:to>
      <xdr:col>11</xdr:col>
      <xdr:colOff>1600200</xdr:colOff>
      <xdr:row>79</xdr:row>
      <xdr:rowOff>145676</xdr:rowOff>
    </xdr:to>
    <xdr:pic>
      <xdr:nvPicPr>
        <xdr:cNvPr id="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923929" y="20450979"/>
          <a:ext cx="1515596" cy="992597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22</xdr:row>
      <xdr:rowOff>0</xdr:rowOff>
    </xdr:from>
    <xdr:to>
      <xdr:col>3</xdr:col>
      <xdr:colOff>695325</xdr:colOff>
      <xdr:row>26</xdr:row>
      <xdr:rowOff>95250</xdr:rowOff>
    </xdr:to>
    <xdr:pic>
      <xdr:nvPicPr>
        <xdr:cNvPr id="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00125" y="5429250"/>
          <a:ext cx="3333750" cy="857250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224116</xdr:colOff>
      <xdr:row>24</xdr:row>
      <xdr:rowOff>22411</xdr:rowOff>
    </xdr:from>
    <xdr:to>
      <xdr:col>11</xdr:col>
      <xdr:colOff>1205191</xdr:colOff>
      <xdr:row>28</xdr:row>
      <xdr:rowOff>24091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286498" y="5871882"/>
          <a:ext cx="4791075" cy="763680"/>
        </a:xfrm>
        <a:prstGeom prst="rect">
          <a:avLst/>
        </a:prstGeom>
        <a:noFill/>
      </xdr:spPr>
    </xdr:pic>
    <xdr:clientData/>
  </xdr:twoCellAnchor>
  <xdr:twoCellAnchor>
    <xdr:from>
      <xdr:col>3</xdr:col>
      <xdr:colOff>474375</xdr:colOff>
      <xdr:row>45</xdr:row>
      <xdr:rowOff>22411</xdr:rowOff>
    </xdr:from>
    <xdr:to>
      <xdr:col>6</xdr:col>
      <xdr:colOff>359708</xdr:colOff>
      <xdr:row>45</xdr:row>
      <xdr:rowOff>526114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112925" y="11280961"/>
          <a:ext cx="2304683" cy="503703"/>
        </a:xfrm>
        <a:prstGeom prst="rect">
          <a:avLst/>
        </a:prstGeom>
        <a:noFill/>
      </xdr:spPr>
    </xdr:pic>
    <xdr:clientData/>
  </xdr:twoCellAnchor>
  <xdr:twoCellAnchor>
    <xdr:from>
      <xdr:col>10</xdr:col>
      <xdr:colOff>750794</xdr:colOff>
      <xdr:row>45</xdr:row>
      <xdr:rowOff>212912</xdr:rowOff>
    </xdr:from>
    <xdr:to>
      <xdr:col>11</xdr:col>
      <xdr:colOff>1600200</xdr:colOff>
      <xdr:row>47</xdr:row>
      <xdr:rowOff>156323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856694" y="11471462"/>
          <a:ext cx="1582831" cy="819711"/>
        </a:xfrm>
        <a:prstGeom prst="rect">
          <a:avLst/>
        </a:prstGeom>
        <a:noFill/>
      </xdr:spPr>
    </xdr:pic>
    <xdr:clientData/>
  </xdr:twoCellAnchor>
  <xdr:twoCellAnchor>
    <xdr:from>
      <xdr:col>11</xdr:col>
      <xdr:colOff>33618</xdr:colOff>
      <xdr:row>61</xdr:row>
      <xdr:rowOff>156883</xdr:rowOff>
    </xdr:from>
    <xdr:to>
      <xdr:col>12</xdr:col>
      <xdr:colOff>2241</xdr:colOff>
      <xdr:row>63</xdr:row>
      <xdr:rowOff>101973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901518" y="16025533"/>
          <a:ext cx="1540248" cy="792815"/>
        </a:xfrm>
        <a:prstGeom prst="rect">
          <a:avLst/>
        </a:prstGeom>
        <a:noFill/>
      </xdr:spPr>
    </xdr:pic>
    <xdr:clientData/>
  </xdr:twoCellAnchor>
  <xdr:twoCellAnchor>
    <xdr:from>
      <xdr:col>4</xdr:col>
      <xdr:colOff>515471</xdr:colOff>
      <xdr:row>61</xdr:row>
      <xdr:rowOff>134471</xdr:rowOff>
    </xdr:from>
    <xdr:to>
      <xdr:col>5</xdr:col>
      <xdr:colOff>572622</xdr:colOff>
      <xdr:row>61</xdr:row>
      <xdr:rowOff>470087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982696" y="16003121"/>
          <a:ext cx="885826" cy="335616"/>
        </a:xfrm>
        <a:prstGeom prst="rect">
          <a:avLst/>
        </a:prstGeom>
        <a:noFill/>
      </xdr:spPr>
    </xdr:pic>
    <xdr:clientData/>
  </xdr:twoCellAnchor>
  <xdr:twoCellAnchor>
    <xdr:from>
      <xdr:col>3</xdr:col>
      <xdr:colOff>694069</xdr:colOff>
      <xdr:row>77</xdr:row>
      <xdr:rowOff>22412</xdr:rowOff>
    </xdr:from>
    <xdr:to>
      <xdr:col>6</xdr:col>
      <xdr:colOff>338979</xdr:colOff>
      <xdr:row>77</xdr:row>
      <xdr:rowOff>568362</xdr:rowOff>
    </xdr:to>
    <xdr:pic>
      <xdr:nvPicPr>
        <xdr:cNvPr id="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332619" y="20472587"/>
          <a:ext cx="2064260" cy="545950"/>
        </a:xfrm>
        <a:prstGeom prst="rect">
          <a:avLst/>
        </a:prstGeom>
        <a:noFill/>
      </xdr:spPr>
    </xdr:pic>
    <xdr:clientData/>
  </xdr:twoCellAnchor>
  <xdr:twoCellAnchor>
    <xdr:from>
      <xdr:col>11</xdr:col>
      <xdr:colOff>56029</xdr:colOff>
      <xdr:row>77</xdr:row>
      <xdr:rowOff>804</xdr:rowOff>
    </xdr:from>
    <xdr:to>
      <xdr:col>11</xdr:col>
      <xdr:colOff>1600200</xdr:colOff>
      <xdr:row>79</xdr:row>
      <xdr:rowOff>145676</xdr:rowOff>
    </xdr:to>
    <xdr:pic>
      <xdr:nvPicPr>
        <xdr:cNvPr id="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923929" y="20450979"/>
          <a:ext cx="1515596" cy="992597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22</xdr:row>
      <xdr:rowOff>0</xdr:rowOff>
    </xdr:from>
    <xdr:to>
      <xdr:col>3</xdr:col>
      <xdr:colOff>695325</xdr:colOff>
      <xdr:row>26</xdr:row>
      <xdr:rowOff>95250</xdr:rowOff>
    </xdr:to>
    <xdr:pic>
      <xdr:nvPicPr>
        <xdr:cNvPr id="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00125" y="5429250"/>
          <a:ext cx="3333750" cy="857250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224116</xdr:colOff>
      <xdr:row>24</xdr:row>
      <xdr:rowOff>22411</xdr:rowOff>
    </xdr:from>
    <xdr:to>
      <xdr:col>11</xdr:col>
      <xdr:colOff>1205191</xdr:colOff>
      <xdr:row>28</xdr:row>
      <xdr:rowOff>24091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282016" y="5832661"/>
          <a:ext cx="4791075" cy="763680"/>
        </a:xfrm>
        <a:prstGeom prst="rect">
          <a:avLst/>
        </a:prstGeom>
        <a:noFill/>
      </xdr:spPr>
    </xdr:pic>
    <xdr:clientData/>
  </xdr:twoCellAnchor>
  <xdr:twoCellAnchor>
    <xdr:from>
      <xdr:col>3</xdr:col>
      <xdr:colOff>474375</xdr:colOff>
      <xdr:row>45</xdr:row>
      <xdr:rowOff>22411</xdr:rowOff>
    </xdr:from>
    <xdr:to>
      <xdr:col>6</xdr:col>
      <xdr:colOff>359708</xdr:colOff>
      <xdr:row>45</xdr:row>
      <xdr:rowOff>526114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112925" y="11280961"/>
          <a:ext cx="2304683" cy="503703"/>
        </a:xfrm>
        <a:prstGeom prst="rect">
          <a:avLst/>
        </a:prstGeom>
        <a:noFill/>
      </xdr:spPr>
    </xdr:pic>
    <xdr:clientData/>
  </xdr:twoCellAnchor>
  <xdr:twoCellAnchor>
    <xdr:from>
      <xdr:col>10</xdr:col>
      <xdr:colOff>750794</xdr:colOff>
      <xdr:row>45</xdr:row>
      <xdr:rowOff>212912</xdr:rowOff>
    </xdr:from>
    <xdr:to>
      <xdr:col>11</xdr:col>
      <xdr:colOff>1600200</xdr:colOff>
      <xdr:row>47</xdr:row>
      <xdr:rowOff>156323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856694" y="11471462"/>
          <a:ext cx="1582831" cy="819711"/>
        </a:xfrm>
        <a:prstGeom prst="rect">
          <a:avLst/>
        </a:prstGeom>
        <a:noFill/>
      </xdr:spPr>
    </xdr:pic>
    <xdr:clientData/>
  </xdr:twoCellAnchor>
  <xdr:twoCellAnchor>
    <xdr:from>
      <xdr:col>11</xdr:col>
      <xdr:colOff>33618</xdr:colOff>
      <xdr:row>61</xdr:row>
      <xdr:rowOff>156883</xdr:rowOff>
    </xdr:from>
    <xdr:to>
      <xdr:col>12</xdr:col>
      <xdr:colOff>2241</xdr:colOff>
      <xdr:row>63</xdr:row>
      <xdr:rowOff>101973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901518" y="16025533"/>
          <a:ext cx="1540248" cy="792815"/>
        </a:xfrm>
        <a:prstGeom prst="rect">
          <a:avLst/>
        </a:prstGeom>
        <a:noFill/>
      </xdr:spPr>
    </xdr:pic>
    <xdr:clientData/>
  </xdr:twoCellAnchor>
  <xdr:twoCellAnchor>
    <xdr:from>
      <xdr:col>4</xdr:col>
      <xdr:colOff>515471</xdr:colOff>
      <xdr:row>61</xdr:row>
      <xdr:rowOff>134471</xdr:rowOff>
    </xdr:from>
    <xdr:to>
      <xdr:col>5</xdr:col>
      <xdr:colOff>572622</xdr:colOff>
      <xdr:row>61</xdr:row>
      <xdr:rowOff>470087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982696" y="16003121"/>
          <a:ext cx="885826" cy="335616"/>
        </a:xfrm>
        <a:prstGeom prst="rect">
          <a:avLst/>
        </a:prstGeom>
        <a:noFill/>
      </xdr:spPr>
    </xdr:pic>
    <xdr:clientData/>
  </xdr:twoCellAnchor>
  <xdr:twoCellAnchor>
    <xdr:from>
      <xdr:col>3</xdr:col>
      <xdr:colOff>694069</xdr:colOff>
      <xdr:row>77</xdr:row>
      <xdr:rowOff>22412</xdr:rowOff>
    </xdr:from>
    <xdr:to>
      <xdr:col>6</xdr:col>
      <xdr:colOff>338979</xdr:colOff>
      <xdr:row>77</xdr:row>
      <xdr:rowOff>568362</xdr:rowOff>
    </xdr:to>
    <xdr:pic>
      <xdr:nvPicPr>
        <xdr:cNvPr id="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332619" y="20472587"/>
          <a:ext cx="2064260" cy="545950"/>
        </a:xfrm>
        <a:prstGeom prst="rect">
          <a:avLst/>
        </a:prstGeom>
        <a:noFill/>
      </xdr:spPr>
    </xdr:pic>
    <xdr:clientData/>
  </xdr:twoCellAnchor>
  <xdr:twoCellAnchor>
    <xdr:from>
      <xdr:col>11</xdr:col>
      <xdr:colOff>56029</xdr:colOff>
      <xdr:row>77</xdr:row>
      <xdr:rowOff>804</xdr:rowOff>
    </xdr:from>
    <xdr:to>
      <xdr:col>11</xdr:col>
      <xdr:colOff>1600200</xdr:colOff>
      <xdr:row>79</xdr:row>
      <xdr:rowOff>145676</xdr:rowOff>
    </xdr:to>
    <xdr:pic>
      <xdr:nvPicPr>
        <xdr:cNvPr id="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923929" y="20450979"/>
          <a:ext cx="1515596" cy="992597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22</xdr:row>
      <xdr:rowOff>0</xdr:rowOff>
    </xdr:from>
    <xdr:to>
      <xdr:col>3</xdr:col>
      <xdr:colOff>695325</xdr:colOff>
      <xdr:row>26</xdr:row>
      <xdr:rowOff>95250</xdr:rowOff>
    </xdr:to>
    <xdr:pic>
      <xdr:nvPicPr>
        <xdr:cNvPr id="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00125" y="5429250"/>
          <a:ext cx="3333750" cy="857250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224116</xdr:colOff>
      <xdr:row>24</xdr:row>
      <xdr:rowOff>22411</xdr:rowOff>
    </xdr:from>
    <xdr:to>
      <xdr:col>11</xdr:col>
      <xdr:colOff>1205191</xdr:colOff>
      <xdr:row>28</xdr:row>
      <xdr:rowOff>24091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282016" y="5832661"/>
          <a:ext cx="4791075" cy="763680"/>
        </a:xfrm>
        <a:prstGeom prst="rect">
          <a:avLst/>
        </a:prstGeom>
        <a:noFill/>
      </xdr:spPr>
    </xdr:pic>
    <xdr:clientData/>
  </xdr:twoCellAnchor>
  <xdr:twoCellAnchor>
    <xdr:from>
      <xdr:col>3</xdr:col>
      <xdr:colOff>474375</xdr:colOff>
      <xdr:row>45</xdr:row>
      <xdr:rowOff>22411</xdr:rowOff>
    </xdr:from>
    <xdr:to>
      <xdr:col>6</xdr:col>
      <xdr:colOff>359708</xdr:colOff>
      <xdr:row>45</xdr:row>
      <xdr:rowOff>526114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112925" y="11280961"/>
          <a:ext cx="2304683" cy="503703"/>
        </a:xfrm>
        <a:prstGeom prst="rect">
          <a:avLst/>
        </a:prstGeom>
        <a:noFill/>
      </xdr:spPr>
    </xdr:pic>
    <xdr:clientData/>
  </xdr:twoCellAnchor>
  <xdr:twoCellAnchor>
    <xdr:from>
      <xdr:col>10</xdr:col>
      <xdr:colOff>750794</xdr:colOff>
      <xdr:row>45</xdr:row>
      <xdr:rowOff>212912</xdr:rowOff>
    </xdr:from>
    <xdr:to>
      <xdr:col>11</xdr:col>
      <xdr:colOff>1600200</xdr:colOff>
      <xdr:row>47</xdr:row>
      <xdr:rowOff>156323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856694" y="11471462"/>
          <a:ext cx="1582831" cy="819711"/>
        </a:xfrm>
        <a:prstGeom prst="rect">
          <a:avLst/>
        </a:prstGeom>
        <a:noFill/>
      </xdr:spPr>
    </xdr:pic>
    <xdr:clientData/>
  </xdr:twoCellAnchor>
  <xdr:twoCellAnchor>
    <xdr:from>
      <xdr:col>11</xdr:col>
      <xdr:colOff>33618</xdr:colOff>
      <xdr:row>61</xdr:row>
      <xdr:rowOff>156883</xdr:rowOff>
    </xdr:from>
    <xdr:to>
      <xdr:col>12</xdr:col>
      <xdr:colOff>2241</xdr:colOff>
      <xdr:row>63</xdr:row>
      <xdr:rowOff>101973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901518" y="16025533"/>
          <a:ext cx="1540248" cy="792815"/>
        </a:xfrm>
        <a:prstGeom prst="rect">
          <a:avLst/>
        </a:prstGeom>
        <a:noFill/>
      </xdr:spPr>
    </xdr:pic>
    <xdr:clientData/>
  </xdr:twoCellAnchor>
  <xdr:twoCellAnchor>
    <xdr:from>
      <xdr:col>4</xdr:col>
      <xdr:colOff>515471</xdr:colOff>
      <xdr:row>61</xdr:row>
      <xdr:rowOff>134471</xdr:rowOff>
    </xdr:from>
    <xdr:to>
      <xdr:col>5</xdr:col>
      <xdr:colOff>572622</xdr:colOff>
      <xdr:row>61</xdr:row>
      <xdr:rowOff>470087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982696" y="16003121"/>
          <a:ext cx="885826" cy="335616"/>
        </a:xfrm>
        <a:prstGeom prst="rect">
          <a:avLst/>
        </a:prstGeom>
        <a:noFill/>
      </xdr:spPr>
    </xdr:pic>
    <xdr:clientData/>
  </xdr:twoCellAnchor>
  <xdr:twoCellAnchor>
    <xdr:from>
      <xdr:col>3</xdr:col>
      <xdr:colOff>694069</xdr:colOff>
      <xdr:row>77</xdr:row>
      <xdr:rowOff>22412</xdr:rowOff>
    </xdr:from>
    <xdr:to>
      <xdr:col>6</xdr:col>
      <xdr:colOff>338979</xdr:colOff>
      <xdr:row>77</xdr:row>
      <xdr:rowOff>568362</xdr:rowOff>
    </xdr:to>
    <xdr:pic>
      <xdr:nvPicPr>
        <xdr:cNvPr id="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332619" y="20472587"/>
          <a:ext cx="2064260" cy="545950"/>
        </a:xfrm>
        <a:prstGeom prst="rect">
          <a:avLst/>
        </a:prstGeom>
        <a:noFill/>
      </xdr:spPr>
    </xdr:pic>
    <xdr:clientData/>
  </xdr:twoCellAnchor>
  <xdr:twoCellAnchor>
    <xdr:from>
      <xdr:col>11</xdr:col>
      <xdr:colOff>56029</xdr:colOff>
      <xdr:row>77</xdr:row>
      <xdr:rowOff>804</xdr:rowOff>
    </xdr:from>
    <xdr:to>
      <xdr:col>11</xdr:col>
      <xdr:colOff>1600200</xdr:colOff>
      <xdr:row>79</xdr:row>
      <xdr:rowOff>145676</xdr:rowOff>
    </xdr:to>
    <xdr:pic>
      <xdr:nvPicPr>
        <xdr:cNvPr id="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923929" y="20450979"/>
          <a:ext cx="1515596" cy="992597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22</xdr:row>
      <xdr:rowOff>0</xdr:rowOff>
    </xdr:from>
    <xdr:to>
      <xdr:col>3</xdr:col>
      <xdr:colOff>695325</xdr:colOff>
      <xdr:row>26</xdr:row>
      <xdr:rowOff>95250</xdr:rowOff>
    </xdr:to>
    <xdr:pic>
      <xdr:nvPicPr>
        <xdr:cNvPr id="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00125" y="5429250"/>
          <a:ext cx="3333750" cy="857250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224116</xdr:colOff>
      <xdr:row>24</xdr:row>
      <xdr:rowOff>22411</xdr:rowOff>
    </xdr:from>
    <xdr:to>
      <xdr:col>11</xdr:col>
      <xdr:colOff>1205191</xdr:colOff>
      <xdr:row>28</xdr:row>
      <xdr:rowOff>24091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282016" y="5832661"/>
          <a:ext cx="4791075" cy="763680"/>
        </a:xfrm>
        <a:prstGeom prst="rect">
          <a:avLst/>
        </a:prstGeom>
        <a:noFill/>
      </xdr:spPr>
    </xdr:pic>
    <xdr:clientData/>
  </xdr:twoCellAnchor>
  <xdr:twoCellAnchor>
    <xdr:from>
      <xdr:col>3</xdr:col>
      <xdr:colOff>474375</xdr:colOff>
      <xdr:row>45</xdr:row>
      <xdr:rowOff>22411</xdr:rowOff>
    </xdr:from>
    <xdr:to>
      <xdr:col>6</xdr:col>
      <xdr:colOff>359708</xdr:colOff>
      <xdr:row>45</xdr:row>
      <xdr:rowOff>526114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112925" y="11280961"/>
          <a:ext cx="2304683" cy="503703"/>
        </a:xfrm>
        <a:prstGeom prst="rect">
          <a:avLst/>
        </a:prstGeom>
        <a:noFill/>
      </xdr:spPr>
    </xdr:pic>
    <xdr:clientData/>
  </xdr:twoCellAnchor>
  <xdr:twoCellAnchor>
    <xdr:from>
      <xdr:col>10</xdr:col>
      <xdr:colOff>750794</xdr:colOff>
      <xdr:row>45</xdr:row>
      <xdr:rowOff>212912</xdr:rowOff>
    </xdr:from>
    <xdr:to>
      <xdr:col>11</xdr:col>
      <xdr:colOff>1600200</xdr:colOff>
      <xdr:row>47</xdr:row>
      <xdr:rowOff>156323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856694" y="11471462"/>
          <a:ext cx="1582831" cy="819711"/>
        </a:xfrm>
        <a:prstGeom prst="rect">
          <a:avLst/>
        </a:prstGeom>
        <a:noFill/>
      </xdr:spPr>
    </xdr:pic>
    <xdr:clientData/>
  </xdr:twoCellAnchor>
  <xdr:twoCellAnchor>
    <xdr:from>
      <xdr:col>11</xdr:col>
      <xdr:colOff>33618</xdr:colOff>
      <xdr:row>61</xdr:row>
      <xdr:rowOff>156883</xdr:rowOff>
    </xdr:from>
    <xdr:to>
      <xdr:col>12</xdr:col>
      <xdr:colOff>2241</xdr:colOff>
      <xdr:row>63</xdr:row>
      <xdr:rowOff>101973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901518" y="16025533"/>
          <a:ext cx="1540248" cy="792815"/>
        </a:xfrm>
        <a:prstGeom prst="rect">
          <a:avLst/>
        </a:prstGeom>
        <a:noFill/>
      </xdr:spPr>
    </xdr:pic>
    <xdr:clientData/>
  </xdr:twoCellAnchor>
  <xdr:twoCellAnchor>
    <xdr:from>
      <xdr:col>4</xdr:col>
      <xdr:colOff>515471</xdr:colOff>
      <xdr:row>61</xdr:row>
      <xdr:rowOff>134471</xdr:rowOff>
    </xdr:from>
    <xdr:to>
      <xdr:col>5</xdr:col>
      <xdr:colOff>572622</xdr:colOff>
      <xdr:row>61</xdr:row>
      <xdr:rowOff>470087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982696" y="16003121"/>
          <a:ext cx="885826" cy="335616"/>
        </a:xfrm>
        <a:prstGeom prst="rect">
          <a:avLst/>
        </a:prstGeom>
        <a:noFill/>
      </xdr:spPr>
    </xdr:pic>
    <xdr:clientData/>
  </xdr:twoCellAnchor>
  <xdr:twoCellAnchor>
    <xdr:from>
      <xdr:col>3</xdr:col>
      <xdr:colOff>694069</xdr:colOff>
      <xdr:row>77</xdr:row>
      <xdr:rowOff>22412</xdr:rowOff>
    </xdr:from>
    <xdr:to>
      <xdr:col>6</xdr:col>
      <xdr:colOff>338979</xdr:colOff>
      <xdr:row>77</xdr:row>
      <xdr:rowOff>568362</xdr:rowOff>
    </xdr:to>
    <xdr:pic>
      <xdr:nvPicPr>
        <xdr:cNvPr id="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332619" y="20472587"/>
          <a:ext cx="2064260" cy="545950"/>
        </a:xfrm>
        <a:prstGeom prst="rect">
          <a:avLst/>
        </a:prstGeom>
        <a:noFill/>
      </xdr:spPr>
    </xdr:pic>
    <xdr:clientData/>
  </xdr:twoCellAnchor>
  <xdr:twoCellAnchor>
    <xdr:from>
      <xdr:col>11</xdr:col>
      <xdr:colOff>56029</xdr:colOff>
      <xdr:row>77</xdr:row>
      <xdr:rowOff>804</xdr:rowOff>
    </xdr:from>
    <xdr:to>
      <xdr:col>11</xdr:col>
      <xdr:colOff>1600200</xdr:colOff>
      <xdr:row>79</xdr:row>
      <xdr:rowOff>145676</xdr:rowOff>
    </xdr:to>
    <xdr:pic>
      <xdr:nvPicPr>
        <xdr:cNvPr id="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923929" y="20450979"/>
          <a:ext cx="1515596" cy="992597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22</xdr:row>
      <xdr:rowOff>0</xdr:rowOff>
    </xdr:from>
    <xdr:to>
      <xdr:col>3</xdr:col>
      <xdr:colOff>695325</xdr:colOff>
      <xdr:row>26</xdr:row>
      <xdr:rowOff>95250</xdr:rowOff>
    </xdr:to>
    <xdr:pic>
      <xdr:nvPicPr>
        <xdr:cNvPr id="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00125" y="5429250"/>
          <a:ext cx="3333750" cy="857250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224116</xdr:colOff>
      <xdr:row>24</xdr:row>
      <xdr:rowOff>22411</xdr:rowOff>
    </xdr:from>
    <xdr:to>
      <xdr:col>11</xdr:col>
      <xdr:colOff>1205191</xdr:colOff>
      <xdr:row>28</xdr:row>
      <xdr:rowOff>24091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282016" y="5832661"/>
          <a:ext cx="4791075" cy="763680"/>
        </a:xfrm>
        <a:prstGeom prst="rect">
          <a:avLst/>
        </a:prstGeom>
        <a:noFill/>
      </xdr:spPr>
    </xdr:pic>
    <xdr:clientData/>
  </xdr:twoCellAnchor>
  <xdr:twoCellAnchor>
    <xdr:from>
      <xdr:col>3</xdr:col>
      <xdr:colOff>474375</xdr:colOff>
      <xdr:row>45</xdr:row>
      <xdr:rowOff>22411</xdr:rowOff>
    </xdr:from>
    <xdr:to>
      <xdr:col>6</xdr:col>
      <xdr:colOff>359708</xdr:colOff>
      <xdr:row>45</xdr:row>
      <xdr:rowOff>526114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112925" y="11280961"/>
          <a:ext cx="2304683" cy="503703"/>
        </a:xfrm>
        <a:prstGeom prst="rect">
          <a:avLst/>
        </a:prstGeom>
        <a:noFill/>
      </xdr:spPr>
    </xdr:pic>
    <xdr:clientData/>
  </xdr:twoCellAnchor>
  <xdr:twoCellAnchor>
    <xdr:from>
      <xdr:col>10</xdr:col>
      <xdr:colOff>750794</xdr:colOff>
      <xdr:row>45</xdr:row>
      <xdr:rowOff>212912</xdr:rowOff>
    </xdr:from>
    <xdr:to>
      <xdr:col>11</xdr:col>
      <xdr:colOff>1600200</xdr:colOff>
      <xdr:row>47</xdr:row>
      <xdr:rowOff>156323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856694" y="11471462"/>
          <a:ext cx="1582831" cy="819711"/>
        </a:xfrm>
        <a:prstGeom prst="rect">
          <a:avLst/>
        </a:prstGeom>
        <a:noFill/>
      </xdr:spPr>
    </xdr:pic>
    <xdr:clientData/>
  </xdr:twoCellAnchor>
  <xdr:twoCellAnchor>
    <xdr:from>
      <xdr:col>11</xdr:col>
      <xdr:colOff>33618</xdr:colOff>
      <xdr:row>61</xdr:row>
      <xdr:rowOff>156883</xdr:rowOff>
    </xdr:from>
    <xdr:to>
      <xdr:col>12</xdr:col>
      <xdr:colOff>2241</xdr:colOff>
      <xdr:row>63</xdr:row>
      <xdr:rowOff>101973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901518" y="16025533"/>
          <a:ext cx="1540248" cy="792815"/>
        </a:xfrm>
        <a:prstGeom prst="rect">
          <a:avLst/>
        </a:prstGeom>
        <a:noFill/>
      </xdr:spPr>
    </xdr:pic>
    <xdr:clientData/>
  </xdr:twoCellAnchor>
  <xdr:twoCellAnchor>
    <xdr:from>
      <xdr:col>4</xdr:col>
      <xdr:colOff>515471</xdr:colOff>
      <xdr:row>61</xdr:row>
      <xdr:rowOff>134471</xdr:rowOff>
    </xdr:from>
    <xdr:to>
      <xdr:col>5</xdr:col>
      <xdr:colOff>572622</xdr:colOff>
      <xdr:row>61</xdr:row>
      <xdr:rowOff>470087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982696" y="16003121"/>
          <a:ext cx="885826" cy="335616"/>
        </a:xfrm>
        <a:prstGeom prst="rect">
          <a:avLst/>
        </a:prstGeom>
        <a:noFill/>
      </xdr:spPr>
    </xdr:pic>
    <xdr:clientData/>
  </xdr:twoCellAnchor>
  <xdr:twoCellAnchor>
    <xdr:from>
      <xdr:col>3</xdr:col>
      <xdr:colOff>694069</xdr:colOff>
      <xdr:row>77</xdr:row>
      <xdr:rowOff>22412</xdr:rowOff>
    </xdr:from>
    <xdr:to>
      <xdr:col>6</xdr:col>
      <xdr:colOff>338979</xdr:colOff>
      <xdr:row>77</xdr:row>
      <xdr:rowOff>568362</xdr:rowOff>
    </xdr:to>
    <xdr:pic>
      <xdr:nvPicPr>
        <xdr:cNvPr id="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332619" y="20472587"/>
          <a:ext cx="2064260" cy="545950"/>
        </a:xfrm>
        <a:prstGeom prst="rect">
          <a:avLst/>
        </a:prstGeom>
        <a:noFill/>
      </xdr:spPr>
    </xdr:pic>
    <xdr:clientData/>
  </xdr:twoCellAnchor>
  <xdr:twoCellAnchor>
    <xdr:from>
      <xdr:col>11</xdr:col>
      <xdr:colOff>56029</xdr:colOff>
      <xdr:row>77</xdr:row>
      <xdr:rowOff>804</xdr:rowOff>
    </xdr:from>
    <xdr:to>
      <xdr:col>11</xdr:col>
      <xdr:colOff>1600200</xdr:colOff>
      <xdr:row>79</xdr:row>
      <xdr:rowOff>145676</xdr:rowOff>
    </xdr:to>
    <xdr:pic>
      <xdr:nvPicPr>
        <xdr:cNvPr id="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923929" y="20450979"/>
          <a:ext cx="1515596" cy="992597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22</xdr:row>
      <xdr:rowOff>0</xdr:rowOff>
    </xdr:from>
    <xdr:to>
      <xdr:col>3</xdr:col>
      <xdr:colOff>695325</xdr:colOff>
      <xdr:row>26</xdr:row>
      <xdr:rowOff>95250</xdr:rowOff>
    </xdr:to>
    <xdr:pic>
      <xdr:nvPicPr>
        <xdr:cNvPr id="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00125" y="5429250"/>
          <a:ext cx="3333750" cy="8572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728383</xdr:colOff>
      <xdr:row>14</xdr:row>
      <xdr:rowOff>154083</xdr:rowOff>
    </xdr:from>
    <xdr:to>
      <xdr:col>18</xdr:col>
      <xdr:colOff>437030</xdr:colOff>
      <xdr:row>46</xdr:row>
      <xdr:rowOff>144557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224116</xdr:colOff>
      <xdr:row>24</xdr:row>
      <xdr:rowOff>22411</xdr:rowOff>
    </xdr:from>
    <xdr:to>
      <xdr:col>11</xdr:col>
      <xdr:colOff>1205191</xdr:colOff>
      <xdr:row>28</xdr:row>
      <xdr:rowOff>24091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282016" y="5832661"/>
          <a:ext cx="4791075" cy="763680"/>
        </a:xfrm>
        <a:prstGeom prst="rect">
          <a:avLst/>
        </a:prstGeom>
        <a:noFill/>
      </xdr:spPr>
    </xdr:pic>
    <xdr:clientData/>
  </xdr:twoCellAnchor>
  <xdr:twoCellAnchor>
    <xdr:from>
      <xdr:col>3</xdr:col>
      <xdr:colOff>474375</xdr:colOff>
      <xdr:row>45</xdr:row>
      <xdr:rowOff>22411</xdr:rowOff>
    </xdr:from>
    <xdr:to>
      <xdr:col>6</xdr:col>
      <xdr:colOff>359708</xdr:colOff>
      <xdr:row>45</xdr:row>
      <xdr:rowOff>526114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112925" y="11280961"/>
          <a:ext cx="2304683" cy="503703"/>
        </a:xfrm>
        <a:prstGeom prst="rect">
          <a:avLst/>
        </a:prstGeom>
        <a:noFill/>
      </xdr:spPr>
    </xdr:pic>
    <xdr:clientData/>
  </xdr:twoCellAnchor>
  <xdr:twoCellAnchor>
    <xdr:from>
      <xdr:col>10</xdr:col>
      <xdr:colOff>750794</xdr:colOff>
      <xdr:row>45</xdr:row>
      <xdr:rowOff>212912</xdr:rowOff>
    </xdr:from>
    <xdr:to>
      <xdr:col>11</xdr:col>
      <xdr:colOff>1600200</xdr:colOff>
      <xdr:row>47</xdr:row>
      <xdr:rowOff>156323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856694" y="11471462"/>
          <a:ext cx="1582831" cy="819711"/>
        </a:xfrm>
        <a:prstGeom prst="rect">
          <a:avLst/>
        </a:prstGeom>
        <a:noFill/>
      </xdr:spPr>
    </xdr:pic>
    <xdr:clientData/>
  </xdr:twoCellAnchor>
  <xdr:twoCellAnchor>
    <xdr:from>
      <xdr:col>11</xdr:col>
      <xdr:colOff>33618</xdr:colOff>
      <xdr:row>61</xdr:row>
      <xdr:rowOff>156883</xdr:rowOff>
    </xdr:from>
    <xdr:to>
      <xdr:col>12</xdr:col>
      <xdr:colOff>2241</xdr:colOff>
      <xdr:row>63</xdr:row>
      <xdr:rowOff>101973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901518" y="16025533"/>
          <a:ext cx="1540248" cy="792815"/>
        </a:xfrm>
        <a:prstGeom prst="rect">
          <a:avLst/>
        </a:prstGeom>
        <a:noFill/>
      </xdr:spPr>
    </xdr:pic>
    <xdr:clientData/>
  </xdr:twoCellAnchor>
  <xdr:twoCellAnchor>
    <xdr:from>
      <xdr:col>4</xdr:col>
      <xdr:colOff>278706</xdr:colOff>
      <xdr:row>61</xdr:row>
      <xdr:rowOff>0</xdr:rowOff>
    </xdr:from>
    <xdr:to>
      <xdr:col>6</xdr:col>
      <xdr:colOff>152001</xdr:colOff>
      <xdr:row>61</xdr:row>
      <xdr:rowOff>554522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749853" y="15979588"/>
          <a:ext cx="1464530" cy="554522"/>
        </a:xfrm>
        <a:prstGeom prst="rect">
          <a:avLst/>
        </a:prstGeom>
        <a:noFill/>
      </xdr:spPr>
    </xdr:pic>
    <xdr:clientData/>
  </xdr:twoCellAnchor>
  <xdr:twoCellAnchor>
    <xdr:from>
      <xdr:col>3</xdr:col>
      <xdr:colOff>694069</xdr:colOff>
      <xdr:row>77</xdr:row>
      <xdr:rowOff>22412</xdr:rowOff>
    </xdr:from>
    <xdr:to>
      <xdr:col>6</xdr:col>
      <xdr:colOff>338979</xdr:colOff>
      <xdr:row>77</xdr:row>
      <xdr:rowOff>568362</xdr:rowOff>
    </xdr:to>
    <xdr:pic>
      <xdr:nvPicPr>
        <xdr:cNvPr id="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332619" y="20472587"/>
          <a:ext cx="2064260" cy="545950"/>
        </a:xfrm>
        <a:prstGeom prst="rect">
          <a:avLst/>
        </a:prstGeom>
        <a:noFill/>
      </xdr:spPr>
    </xdr:pic>
    <xdr:clientData/>
  </xdr:twoCellAnchor>
  <xdr:twoCellAnchor>
    <xdr:from>
      <xdr:col>11</xdr:col>
      <xdr:colOff>56029</xdr:colOff>
      <xdr:row>77</xdr:row>
      <xdr:rowOff>804</xdr:rowOff>
    </xdr:from>
    <xdr:to>
      <xdr:col>11</xdr:col>
      <xdr:colOff>1600200</xdr:colOff>
      <xdr:row>79</xdr:row>
      <xdr:rowOff>145676</xdr:rowOff>
    </xdr:to>
    <xdr:pic>
      <xdr:nvPicPr>
        <xdr:cNvPr id="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923929" y="20450979"/>
          <a:ext cx="1515596" cy="992597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22</xdr:row>
      <xdr:rowOff>0</xdr:rowOff>
    </xdr:from>
    <xdr:to>
      <xdr:col>3</xdr:col>
      <xdr:colOff>695325</xdr:colOff>
      <xdr:row>26</xdr:row>
      <xdr:rowOff>95250</xdr:rowOff>
    </xdr:to>
    <xdr:pic>
      <xdr:nvPicPr>
        <xdr:cNvPr id="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00125" y="5429250"/>
          <a:ext cx="3333750" cy="8572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0.44413</cdr:x>
      <cdr:y>0.94559</cdr:y>
    </cdr:from>
    <cdr:to>
      <cdr:x>0.70189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156010" y="5811338"/>
          <a:ext cx="2992412" cy="3311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fr-FR" sz="1800" b="1"/>
            <a:t>Mean Wind Speed</a:t>
          </a:r>
          <a:r>
            <a:rPr lang="fr-FR" sz="1800" b="1" baseline="0"/>
            <a:t> (m/s)</a:t>
          </a:r>
          <a:endParaRPr lang="fr-FR" sz="1800" b="1"/>
        </a:p>
      </cdr:txBody>
    </cdr:sp>
  </cdr:relSizeAnchor>
  <cdr:relSizeAnchor xmlns:cdr="http://schemas.openxmlformats.org/drawingml/2006/chartDrawing">
    <cdr:from>
      <cdr:x>0</cdr:x>
      <cdr:y>0.21587</cdr:y>
    </cdr:from>
    <cdr:to>
      <cdr:x>0.03564</cdr:x>
      <cdr:y>0.64467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0" y="1313889"/>
          <a:ext cx="322692" cy="26098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/>
        <a:lstStyle xmlns:a="http://schemas.openxmlformats.org/drawingml/2006/main"/>
        <a:p xmlns:a="http://schemas.openxmlformats.org/drawingml/2006/main">
          <a:r>
            <a:rPr lang="fr-FR" sz="1800" b="1"/>
            <a:t>Frequency (%)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156882</xdr:colOff>
      <xdr:row>14</xdr:row>
      <xdr:rowOff>154084</xdr:rowOff>
    </xdr:from>
    <xdr:to>
      <xdr:col>17</xdr:col>
      <xdr:colOff>627529</xdr:colOff>
      <xdr:row>46</xdr:row>
      <xdr:rowOff>144558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0.4286</cdr:x>
      <cdr:y>0.94559</cdr:y>
    </cdr:from>
    <cdr:to>
      <cdr:x>0.68636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403861" y="5782523"/>
          <a:ext cx="3249894" cy="3311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fr-FR" sz="1800" b="1"/>
            <a:t>Mean Wind Speed</a:t>
          </a:r>
          <a:r>
            <a:rPr lang="fr-FR" sz="1800" b="1" baseline="0"/>
            <a:t> (m/s)</a:t>
          </a:r>
          <a:endParaRPr lang="fr-FR" sz="1800" b="1"/>
        </a:p>
      </cdr:txBody>
    </cdr:sp>
  </cdr:relSizeAnchor>
  <cdr:relSizeAnchor xmlns:cdr="http://schemas.openxmlformats.org/drawingml/2006/chartDrawing">
    <cdr:from>
      <cdr:x>0</cdr:x>
      <cdr:y>0.21587</cdr:y>
    </cdr:from>
    <cdr:to>
      <cdr:x>0.03564</cdr:x>
      <cdr:y>0.55819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0" y="1313887"/>
          <a:ext cx="449357" cy="20834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/>
        <a:lstStyle xmlns:a="http://schemas.openxmlformats.org/drawingml/2006/main"/>
        <a:p xmlns:a="http://schemas.openxmlformats.org/drawingml/2006/main">
          <a:r>
            <a:rPr lang="fr-FR" sz="1800" b="1"/>
            <a:t>Frequency (%)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38101</xdr:colOff>
      <xdr:row>2</xdr:row>
      <xdr:rowOff>95249</xdr:rowOff>
    </xdr:from>
    <xdr:to>
      <xdr:col>5</xdr:col>
      <xdr:colOff>9525</xdr:colOff>
      <xdr:row>3</xdr:row>
      <xdr:rowOff>219074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943726" y="485774"/>
          <a:ext cx="3000374" cy="390525"/>
        </a:xfrm>
        <a:prstGeom prst="rect">
          <a:avLst/>
        </a:prstGeom>
        <a:noFill/>
      </xdr:spPr>
    </xdr:pic>
    <xdr:clientData/>
  </xdr:twoCellAnchor>
  <xdr:twoCellAnchor>
    <xdr:from>
      <xdr:col>4</xdr:col>
      <xdr:colOff>371475</xdr:colOff>
      <xdr:row>4</xdr:row>
      <xdr:rowOff>76200</xdr:rowOff>
    </xdr:from>
    <xdr:to>
      <xdr:col>4</xdr:col>
      <xdr:colOff>2570884</xdr:colOff>
      <xdr:row>5</xdr:row>
      <xdr:rowOff>190500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277100" y="1000125"/>
          <a:ext cx="2199409" cy="381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131990</xdr:colOff>
      <xdr:row>36</xdr:row>
      <xdr:rowOff>28575</xdr:rowOff>
    </xdr:from>
    <xdr:to>
      <xdr:col>7</xdr:col>
      <xdr:colOff>336177</xdr:colOff>
      <xdr:row>39</xdr:row>
      <xdr:rowOff>150469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r="3547"/>
        <a:stretch>
          <a:fillRect/>
        </a:stretch>
      </xdr:blipFill>
      <xdr:spPr bwMode="auto">
        <a:xfrm>
          <a:off x="2370365" y="9172575"/>
          <a:ext cx="4576162" cy="702919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168086</xdr:colOff>
      <xdr:row>24</xdr:row>
      <xdr:rowOff>22411</xdr:rowOff>
    </xdr:from>
    <xdr:to>
      <xdr:col>11</xdr:col>
      <xdr:colOff>1149161</xdr:colOff>
      <xdr:row>28</xdr:row>
      <xdr:rowOff>24091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225986" y="5832661"/>
          <a:ext cx="4791075" cy="763680"/>
        </a:xfrm>
        <a:prstGeom prst="rect">
          <a:avLst/>
        </a:prstGeom>
        <a:noFill/>
      </xdr:spPr>
    </xdr:pic>
    <xdr:clientData/>
  </xdr:twoCellAnchor>
  <xdr:twoCellAnchor>
    <xdr:from>
      <xdr:col>3</xdr:col>
      <xdr:colOff>474375</xdr:colOff>
      <xdr:row>45</xdr:row>
      <xdr:rowOff>22411</xdr:rowOff>
    </xdr:from>
    <xdr:to>
      <xdr:col>6</xdr:col>
      <xdr:colOff>359708</xdr:colOff>
      <xdr:row>45</xdr:row>
      <xdr:rowOff>526114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112925" y="11280961"/>
          <a:ext cx="2304683" cy="503703"/>
        </a:xfrm>
        <a:prstGeom prst="rect">
          <a:avLst/>
        </a:prstGeom>
        <a:noFill/>
      </xdr:spPr>
    </xdr:pic>
    <xdr:clientData/>
  </xdr:twoCellAnchor>
  <xdr:twoCellAnchor>
    <xdr:from>
      <xdr:col>10</xdr:col>
      <xdr:colOff>750794</xdr:colOff>
      <xdr:row>45</xdr:row>
      <xdr:rowOff>212912</xdr:rowOff>
    </xdr:from>
    <xdr:to>
      <xdr:col>11</xdr:col>
      <xdr:colOff>1600200</xdr:colOff>
      <xdr:row>47</xdr:row>
      <xdr:rowOff>156323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856694" y="11471462"/>
          <a:ext cx="1611406" cy="819711"/>
        </a:xfrm>
        <a:prstGeom prst="rect">
          <a:avLst/>
        </a:prstGeom>
        <a:noFill/>
      </xdr:spPr>
    </xdr:pic>
    <xdr:clientData/>
  </xdr:twoCellAnchor>
  <xdr:twoCellAnchor>
    <xdr:from>
      <xdr:col>11</xdr:col>
      <xdr:colOff>33618</xdr:colOff>
      <xdr:row>61</xdr:row>
      <xdr:rowOff>156883</xdr:rowOff>
    </xdr:from>
    <xdr:to>
      <xdr:col>12</xdr:col>
      <xdr:colOff>2241</xdr:colOff>
      <xdr:row>63</xdr:row>
      <xdr:rowOff>101973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901518" y="16025533"/>
          <a:ext cx="1568823" cy="792815"/>
        </a:xfrm>
        <a:prstGeom prst="rect">
          <a:avLst/>
        </a:prstGeom>
        <a:noFill/>
      </xdr:spPr>
    </xdr:pic>
    <xdr:clientData/>
  </xdr:twoCellAnchor>
  <xdr:twoCellAnchor>
    <xdr:from>
      <xdr:col>4</xdr:col>
      <xdr:colOff>515471</xdr:colOff>
      <xdr:row>61</xdr:row>
      <xdr:rowOff>134471</xdr:rowOff>
    </xdr:from>
    <xdr:to>
      <xdr:col>5</xdr:col>
      <xdr:colOff>572622</xdr:colOff>
      <xdr:row>61</xdr:row>
      <xdr:rowOff>470087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982696" y="16003121"/>
          <a:ext cx="885826" cy="335616"/>
        </a:xfrm>
        <a:prstGeom prst="rect">
          <a:avLst/>
        </a:prstGeom>
        <a:noFill/>
      </xdr:spPr>
    </xdr:pic>
    <xdr:clientData/>
  </xdr:twoCellAnchor>
  <xdr:twoCellAnchor>
    <xdr:from>
      <xdr:col>3</xdr:col>
      <xdr:colOff>694069</xdr:colOff>
      <xdr:row>77</xdr:row>
      <xdr:rowOff>22412</xdr:rowOff>
    </xdr:from>
    <xdr:to>
      <xdr:col>6</xdr:col>
      <xdr:colOff>338979</xdr:colOff>
      <xdr:row>77</xdr:row>
      <xdr:rowOff>568362</xdr:rowOff>
    </xdr:to>
    <xdr:pic>
      <xdr:nvPicPr>
        <xdr:cNvPr id="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332619" y="20472587"/>
          <a:ext cx="2064260" cy="545950"/>
        </a:xfrm>
        <a:prstGeom prst="rect">
          <a:avLst/>
        </a:prstGeom>
        <a:noFill/>
      </xdr:spPr>
    </xdr:pic>
    <xdr:clientData/>
  </xdr:twoCellAnchor>
  <xdr:twoCellAnchor>
    <xdr:from>
      <xdr:col>11</xdr:col>
      <xdr:colOff>56029</xdr:colOff>
      <xdr:row>77</xdr:row>
      <xdr:rowOff>804</xdr:rowOff>
    </xdr:from>
    <xdr:to>
      <xdr:col>11</xdr:col>
      <xdr:colOff>1600200</xdr:colOff>
      <xdr:row>79</xdr:row>
      <xdr:rowOff>145676</xdr:rowOff>
    </xdr:to>
    <xdr:pic>
      <xdr:nvPicPr>
        <xdr:cNvPr id="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923929" y="20450979"/>
          <a:ext cx="1544171" cy="992597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22</xdr:row>
      <xdr:rowOff>0</xdr:rowOff>
    </xdr:from>
    <xdr:to>
      <xdr:col>3</xdr:col>
      <xdr:colOff>695325</xdr:colOff>
      <xdr:row>26</xdr:row>
      <xdr:rowOff>95250</xdr:rowOff>
    </xdr:to>
    <xdr:pic>
      <xdr:nvPicPr>
        <xdr:cNvPr id="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00125" y="5429250"/>
          <a:ext cx="3333750" cy="85725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168086</xdr:colOff>
      <xdr:row>24</xdr:row>
      <xdr:rowOff>22411</xdr:rowOff>
    </xdr:from>
    <xdr:to>
      <xdr:col>11</xdr:col>
      <xdr:colOff>1149161</xdr:colOff>
      <xdr:row>28</xdr:row>
      <xdr:rowOff>24091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225986" y="5832661"/>
          <a:ext cx="4791075" cy="763680"/>
        </a:xfrm>
        <a:prstGeom prst="rect">
          <a:avLst/>
        </a:prstGeom>
        <a:noFill/>
      </xdr:spPr>
    </xdr:pic>
    <xdr:clientData/>
  </xdr:twoCellAnchor>
  <xdr:twoCellAnchor>
    <xdr:from>
      <xdr:col>3</xdr:col>
      <xdr:colOff>474375</xdr:colOff>
      <xdr:row>45</xdr:row>
      <xdr:rowOff>22411</xdr:rowOff>
    </xdr:from>
    <xdr:to>
      <xdr:col>6</xdr:col>
      <xdr:colOff>359708</xdr:colOff>
      <xdr:row>45</xdr:row>
      <xdr:rowOff>526114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112925" y="11280961"/>
          <a:ext cx="2304683" cy="503703"/>
        </a:xfrm>
        <a:prstGeom prst="rect">
          <a:avLst/>
        </a:prstGeom>
        <a:noFill/>
      </xdr:spPr>
    </xdr:pic>
    <xdr:clientData/>
  </xdr:twoCellAnchor>
  <xdr:twoCellAnchor>
    <xdr:from>
      <xdr:col>10</xdr:col>
      <xdr:colOff>750794</xdr:colOff>
      <xdr:row>45</xdr:row>
      <xdr:rowOff>212912</xdr:rowOff>
    </xdr:from>
    <xdr:to>
      <xdr:col>11</xdr:col>
      <xdr:colOff>1600200</xdr:colOff>
      <xdr:row>47</xdr:row>
      <xdr:rowOff>156323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856694" y="11471462"/>
          <a:ext cx="1582831" cy="819711"/>
        </a:xfrm>
        <a:prstGeom prst="rect">
          <a:avLst/>
        </a:prstGeom>
        <a:noFill/>
      </xdr:spPr>
    </xdr:pic>
    <xdr:clientData/>
  </xdr:twoCellAnchor>
  <xdr:twoCellAnchor>
    <xdr:from>
      <xdr:col>11</xdr:col>
      <xdr:colOff>33618</xdr:colOff>
      <xdr:row>61</xdr:row>
      <xdr:rowOff>156883</xdr:rowOff>
    </xdr:from>
    <xdr:to>
      <xdr:col>12</xdr:col>
      <xdr:colOff>2241</xdr:colOff>
      <xdr:row>63</xdr:row>
      <xdr:rowOff>101973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901518" y="16025533"/>
          <a:ext cx="1540248" cy="792815"/>
        </a:xfrm>
        <a:prstGeom prst="rect">
          <a:avLst/>
        </a:prstGeom>
        <a:noFill/>
      </xdr:spPr>
    </xdr:pic>
    <xdr:clientData/>
  </xdr:twoCellAnchor>
  <xdr:twoCellAnchor>
    <xdr:from>
      <xdr:col>4</xdr:col>
      <xdr:colOff>515471</xdr:colOff>
      <xdr:row>61</xdr:row>
      <xdr:rowOff>134471</xdr:rowOff>
    </xdr:from>
    <xdr:to>
      <xdr:col>5</xdr:col>
      <xdr:colOff>572622</xdr:colOff>
      <xdr:row>61</xdr:row>
      <xdr:rowOff>470087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982696" y="16003121"/>
          <a:ext cx="885826" cy="335616"/>
        </a:xfrm>
        <a:prstGeom prst="rect">
          <a:avLst/>
        </a:prstGeom>
        <a:noFill/>
      </xdr:spPr>
    </xdr:pic>
    <xdr:clientData/>
  </xdr:twoCellAnchor>
  <xdr:twoCellAnchor>
    <xdr:from>
      <xdr:col>3</xdr:col>
      <xdr:colOff>694069</xdr:colOff>
      <xdr:row>77</xdr:row>
      <xdr:rowOff>22412</xdr:rowOff>
    </xdr:from>
    <xdr:to>
      <xdr:col>6</xdr:col>
      <xdr:colOff>338979</xdr:colOff>
      <xdr:row>77</xdr:row>
      <xdr:rowOff>568362</xdr:rowOff>
    </xdr:to>
    <xdr:pic>
      <xdr:nvPicPr>
        <xdr:cNvPr id="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332619" y="20472587"/>
          <a:ext cx="2064260" cy="545950"/>
        </a:xfrm>
        <a:prstGeom prst="rect">
          <a:avLst/>
        </a:prstGeom>
        <a:noFill/>
      </xdr:spPr>
    </xdr:pic>
    <xdr:clientData/>
  </xdr:twoCellAnchor>
  <xdr:twoCellAnchor>
    <xdr:from>
      <xdr:col>11</xdr:col>
      <xdr:colOff>56029</xdr:colOff>
      <xdr:row>77</xdr:row>
      <xdr:rowOff>804</xdr:rowOff>
    </xdr:from>
    <xdr:to>
      <xdr:col>11</xdr:col>
      <xdr:colOff>1600200</xdr:colOff>
      <xdr:row>79</xdr:row>
      <xdr:rowOff>145676</xdr:rowOff>
    </xdr:to>
    <xdr:pic>
      <xdr:nvPicPr>
        <xdr:cNvPr id="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923929" y="20450979"/>
          <a:ext cx="1515596" cy="992597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22</xdr:row>
      <xdr:rowOff>0</xdr:rowOff>
    </xdr:from>
    <xdr:to>
      <xdr:col>3</xdr:col>
      <xdr:colOff>695325</xdr:colOff>
      <xdr:row>26</xdr:row>
      <xdr:rowOff>95250</xdr:rowOff>
    </xdr:to>
    <xdr:pic>
      <xdr:nvPicPr>
        <xdr:cNvPr id="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00125" y="5429250"/>
          <a:ext cx="3333750" cy="8572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90"/>
  <sheetViews>
    <sheetView workbookViewId="0">
      <pane ySplit="1" topLeftCell="A3666" activePane="bottomLeft" state="frozen"/>
      <selection pane="bottomLeft" activeCell="A3648" sqref="A3648:XFD3649"/>
    </sheetView>
  </sheetViews>
  <sheetFormatPr baseColWidth="10" defaultRowHeight="15"/>
  <cols>
    <col min="1" max="1" width="11.42578125" style="20" bestFit="1" customWidth="1"/>
    <col min="2" max="2" width="19.140625" style="21" bestFit="1" customWidth="1"/>
    <col min="3" max="3" width="19.140625" style="19" bestFit="1" customWidth="1"/>
    <col min="4" max="4" width="20.7109375" style="19" bestFit="1" customWidth="1"/>
    <col min="6" max="6" width="12.5703125" bestFit="1" customWidth="1"/>
  </cols>
  <sheetData>
    <row r="1" spans="1:8" ht="15.75">
      <c r="A1" s="22" t="s">
        <v>24</v>
      </c>
      <c r="B1" s="25" t="s">
        <v>0</v>
      </c>
      <c r="C1" s="1" t="s">
        <v>1</v>
      </c>
      <c r="D1" s="1" t="s">
        <v>2</v>
      </c>
      <c r="E1" s="1"/>
      <c r="F1" s="1" t="s">
        <v>3</v>
      </c>
      <c r="G1" s="1" t="s">
        <v>4</v>
      </c>
    </row>
    <row r="2" spans="1:8">
      <c r="A2" s="23">
        <v>19800101</v>
      </c>
      <c r="B2" s="21">
        <v>2.2222222222222223</v>
      </c>
      <c r="C2" s="24">
        <v>2</v>
      </c>
      <c r="D2" s="18">
        <v>3</v>
      </c>
      <c r="E2">
        <f>FREQUENCY(D2:D10439,1)</f>
        <v>18</v>
      </c>
      <c r="F2" s="4">
        <f>E2/E11</f>
        <v>4.8806941431670282E-3</v>
      </c>
      <c r="G2" s="4">
        <f>E2/E11</f>
        <v>4.8806941431670282E-3</v>
      </c>
      <c r="H2">
        <v>1</v>
      </c>
    </row>
    <row r="3" spans="1:8">
      <c r="A3" s="23">
        <v>19800102</v>
      </c>
      <c r="B3" s="21">
        <v>1.6666666666666667</v>
      </c>
      <c r="C3" s="24">
        <v>1</v>
      </c>
      <c r="D3" s="18">
        <v>2</v>
      </c>
      <c r="E3">
        <f>FREQUENCY(D2:D10439,2)</f>
        <v>654</v>
      </c>
      <c r="F3" s="4">
        <f>(E3-E2)/E11</f>
        <v>0.17245119305856832</v>
      </c>
      <c r="G3" s="4">
        <f>E3/E11</f>
        <v>0.17733188720173534</v>
      </c>
      <c r="H3">
        <v>2</v>
      </c>
    </row>
    <row r="4" spans="1:8">
      <c r="A4" s="23">
        <v>19800105</v>
      </c>
      <c r="B4" s="21">
        <v>3.3333333333333335</v>
      </c>
      <c r="C4" s="24">
        <v>3</v>
      </c>
      <c r="D4" s="18">
        <v>4</v>
      </c>
      <c r="E4">
        <f>FREQUENCY(D2:D10439,3)</f>
        <v>2406</v>
      </c>
      <c r="F4" s="4">
        <f>(E4-E3)/E11</f>
        <v>0.47505422993492408</v>
      </c>
      <c r="G4" s="4">
        <f>E4/E11</f>
        <v>0.65238611713665939</v>
      </c>
      <c r="H4">
        <v>3</v>
      </c>
    </row>
    <row r="5" spans="1:8">
      <c r="A5" s="23">
        <v>19800107</v>
      </c>
      <c r="B5" s="21">
        <v>3.3333333333333335</v>
      </c>
      <c r="C5" s="24">
        <v>3</v>
      </c>
      <c r="D5" s="18">
        <v>4</v>
      </c>
      <c r="E5">
        <f>FREQUENCY(D2:D10439,4)</f>
        <v>3278</v>
      </c>
      <c r="F5" s="4">
        <f>(E5-E4)/E11</f>
        <v>0.23644251626898047</v>
      </c>
      <c r="G5" s="4">
        <f>E5/E11</f>
        <v>0.88882863340563989</v>
      </c>
      <c r="H5">
        <v>4</v>
      </c>
    </row>
    <row r="6" spans="1:8">
      <c r="A6" s="23">
        <v>19800108</v>
      </c>
      <c r="B6" s="21">
        <v>3.8888888888888888</v>
      </c>
      <c r="C6" s="24">
        <v>3</v>
      </c>
      <c r="D6" s="18">
        <v>4</v>
      </c>
      <c r="E6">
        <f>FREQUENCY(D2:D10439,5)</f>
        <v>3514</v>
      </c>
      <c r="F6" s="4">
        <f>(E6-E5)/E11</f>
        <v>6.3991323210412149E-2</v>
      </c>
      <c r="G6" s="4">
        <f>E6/E11</f>
        <v>0.95281995661605201</v>
      </c>
      <c r="H6">
        <v>5</v>
      </c>
    </row>
    <row r="7" spans="1:8">
      <c r="A7" s="23">
        <v>19800109</v>
      </c>
      <c r="B7" s="21">
        <v>2.2222222222222223</v>
      </c>
      <c r="C7" s="24">
        <v>2</v>
      </c>
      <c r="D7" s="18">
        <v>3</v>
      </c>
      <c r="E7">
        <f>FREQUENCY(D2:D10439,6)</f>
        <v>3630</v>
      </c>
      <c r="F7" s="4">
        <f>(E7-E6)/E11</f>
        <v>3.1453362255965296E-2</v>
      </c>
      <c r="G7" s="4">
        <f>E7/E11</f>
        <v>0.9842733188720173</v>
      </c>
      <c r="H7">
        <v>6</v>
      </c>
    </row>
    <row r="8" spans="1:8">
      <c r="A8" s="23">
        <v>19800110</v>
      </c>
      <c r="B8" s="21">
        <v>2.75</v>
      </c>
      <c r="C8" s="24">
        <v>2</v>
      </c>
      <c r="D8" s="18">
        <v>3</v>
      </c>
      <c r="E8">
        <f>FREQUENCY(D2:D10439,7)</f>
        <v>3655</v>
      </c>
      <c r="F8" s="4">
        <f>(E8-E7)/E11</f>
        <v>6.7787418655097615E-3</v>
      </c>
      <c r="G8" s="4">
        <f>E8/E11</f>
        <v>0.99105206073752716</v>
      </c>
      <c r="H8">
        <v>7</v>
      </c>
    </row>
    <row r="9" spans="1:8">
      <c r="A9" s="23">
        <v>19800111</v>
      </c>
      <c r="B9" s="21">
        <v>2.2222222222222223</v>
      </c>
      <c r="C9" s="24">
        <v>2</v>
      </c>
      <c r="D9" s="18">
        <v>3</v>
      </c>
      <c r="E9">
        <f>FREQUENCY(D2:D10439,8)</f>
        <v>3666</v>
      </c>
      <c r="F9" s="4">
        <f>(E9-E8)/E11</f>
        <v>2.9826464208242949E-3</v>
      </c>
      <c r="G9" s="4">
        <f>E9/E11</f>
        <v>0.9940347071583514</v>
      </c>
      <c r="H9">
        <v>8</v>
      </c>
    </row>
    <row r="10" spans="1:8">
      <c r="A10" s="23">
        <v>19800112</v>
      </c>
      <c r="B10" s="21">
        <v>2.75</v>
      </c>
      <c r="C10" s="24">
        <v>2</v>
      </c>
      <c r="D10" s="18">
        <v>3</v>
      </c>
      <c r="E10">
        <f>FREQUENCY(D2:D10439,9)</f>
        <v>3678</v>
      </c>
      <c r="F10" s="4">
        <f>(E10-E9)/E11</f>
        <v>3.2537960954446853E-3</v>
      </c>
      <c r="G10" s="4">
        <f>E10/E11</f>
        <v>0.99728850325379614</v>
      </c>
      <c r="H10">
        <v>9</v>
      </c>
    </row>
    <row r="11" spans="1:8">
      <c r="A11" s="23">
        <v>19800113</v>
      </c>
      <c r="B11" s="21">
        <v>1.6666666666666667</v>
      </c>
      <c r="C11" s="24">
        <v>1</v>
      </c>
      <c r="D11" s="18">
        <v>2</v>
      </c>
      <c r="E11">
        <f>FREQUENCY(D2:D10439,10)</f>
        <v>3688</v>
      </c>
      <c r="F11" s="4">
        <f>(E11-E10)/E11</f>
        <v>2.7114967462039045E-3</v>
      </c>
      <c r="G11" s="4">
        <f>E11/E11</f>
        <v>1</v>
      </c>
      <c r="H11">
        <v>10</v>
      </c>
    </row>
    <row r="12" spans="1:8">
      <c r="A12" s="23">
        <v>19800115</v>
      </c>
      <c r="B12" s="21">
        <v>2.75</v>
      </c>
      <c r="C12" s="24">
        <v>2</v>
      </c>
      <c r="D12" s="18">
        <v>3</v>
      </c>
    </row>
    <row r="13" spans="1:8">
      <c r="A13" s="23">
        <v>19800116</v>
      </c>
      <c r="B13" s="21">
        <v>2.2222222222222223</v>
      </c>
      <c r="C13" s="24">
        <v>2</v>
      </c>
      <c r="D13" s="18">
        <v>3</v>
      </c>
    </row>
    <row r="14" spans="1:8">
      <c r="A14" s="23">
        <v>19800117</v>
      </c>
      <c r="B14" s="21">
        <v>2.2222222222222223</v>
      </c>
      <c r="C14" s="24">
        <v>2</v>
      </c>
      <c r="D14" s="18">
        <v>3</v>
      </c>
    </row>
    <row r="15" spans="1:8">
      <c r="A15" s="23">
        <v>19800118</v>
      </c>
      <c r="B15" s="21">
        <v>1.6666666666666667</v>
      </c>
      <c r="C15" s="24">
        <v>1</v>
      </c>
      <c r="D15" s="18">
        <v>2</v>
      </c>
    </row>
    <row r="16" spans="1:8">
      <c r="A16" s="23">
        <v>19800120</v>
      </c>
      <c r="B16" s="21">
        <v>2.75</v>
      </c>
      <c r="C16" s="24">
        <v>2</v>
      </c>
      <c r="D16" s="18">
        <v>3</v>
      </c>
    </row>
    <row r="17" spans="1:4">
      <c r="A17" s="23">
        <v>19800122</v>
      </c>
      <c r="B17" s="21">
        <v>4.416666666666667</v>
      </c>
      <c r="C17" s="24">
        <v>4</v>
      </c>
      <c r="D17" s="18">
        <v>5</v>
      </c>
    </row>
    <row r="18" spans="1:4">
      <c r="A18" s="23">
        <v>19800124</v>
      </c>
      <c r="B18" s="21">
        <v>2.75</v>
      </c>
      <c r="C18" s="24">
        <v>2</v>
      </c>
      <c r="D18" s="18">
        <v>3</v>
      </c>
    </row>
    <row r="19" spans="1:4">
      <c r="A19" s="23">
        <v>19800125</v>
      </c>
      <c r="B19" s="21">
        <v>3.8888888888888888</v>
      </c>
      <c r="C19" s="24">
        <v>3</v>
      </c>
      <c r="D19" s="18">
        <v>4</v>
      </c>
    </row>
    <row r="20" spans="1:4">
      <c r="A20" s="23">
        <v>19800126</v>
      </c>
      <c r="B20" s="21">
        <v>2.75</v>
      </c>
      <c r="C20" s="24">
        <v>2</v>
      </c>
      <c r="D20" s="18">
        <v>3</v>
      </c>
    </row>
    <row r="21" spans="1:4">
      <c r="A21" s="23">
        <v>19800127</v>
      </c>
      <c r="B21" s="21">
        <v>2.2222222222222223</v>
      </c>
      <c r="C21" s="24">
        <v>2</v>
      </c>
      <c r="D21" s="18">
        <v>3</v>
      </c>
    </row>
    <row r="22" spans="1:4">
      <c r="A22" s="23">
        <v>19800223</v>
      </c>
      <c r="B22" s="21">
        <v>3.3333333333333335</v>
      </c>
      <c r="C22" s="24">
        <v>3</v>
      </c>
      <c r="D22" s="18">
        <v>4</v>
      </c>
    </row>
    <row r="23" spans="1:4">
      <c r="A23" s="23">
        <v>19800224</v>
      </c>
      <c r="B23" s="21">
        <v>3.3333333333333335</v>
      </c>
      <c r="C23" s="24">
        <v>3</v>
      </c>
      <c r="D23" s="18">
        <v>4</v>
      </c>
    </row>
    <row r="24" spans="1:4">
      <c r="A24" s="23">
        <v>19800226</v>
      </c>
      <c r="B24" s="21">
        <v>2.2222222222222223</v>
      </c>
      <c r="C24" s="24">
        <v>2</v>
      </c>
      <c r="D24" s="18">
        <v>3</v>
      </c>
    </row>
    <row r="25" spans="1:4">
      <c r="A25" s="23">
        <v>19800227</v>
      </c>
      <c r="B25" s="21">
        <v>2.2222222222222223</v>
      </c>
      <c r="C25" s="24">
        <v>2</v>
      </c>
      <c r="D25" s="18">
        <v>3</v>
      </c>
    </row>
    <row r="26" spans="1:4">
      <c r="A26" s="23">
        <v>19800228</v>
      </c>
      <c r="B26" s="21">
        <v>2.75</v>
      </c>
      <c r="C26" s="24">
        <v>2</v>
      </c>
      <c r="D26" s="18">
        <v>3</v>
      </c>
    </row>
    <row r="27" spans="1:4">
      <c r="A27" s="23">
        <v>19800229</v>
      </c>
      <c r="B27" s="21">
        <v>3.3333333333333335</v>
      </c>
      <c r="C27" s="24">
        <v>3</v>
      </c>
      <c r="D27" s="18">
        <v>4</v>
      </c>
    </row>
    <row r="28" spans="1:4">
      <c r="A28" s="23">
        <v>19800301</v>
      </c>
      <c r="B28" s="21">
        <v>3.3333333333333335</v>
      </c>
      <c r="C28" s="24">
        <v>3</v>
      </c>
      <c r="D28" s="18">
        <v>4</v>
      </c>
    </row>
    <row r="29" spans="1:4">
      <c r="A29" s="23">
        <v>19800303</v>
      </c>
      <c r="B29" s="21">
        <v>3.3333333333333335</v>
      </c>
      <c r="C29" s="24">
        <v>3</v>
      </c>
      <c r="D29" s="18">
        <v>4</v>
      </c>
    </row>
    <row r="30" spans="1:4">
      <c r="A30" s="23">
        <v>19800304</v>
      </c>
      <c r="B30" s="21">
        <v>3.3333333333333335</v>
      </c>
      <c r="C30" s="24">
        <v>3</v>
      </c>
      <c r="D30" s="18">
        <v>4</v>
      </c>
    </row>
    <row r="31" spans="1:4">
      <c r="A31" s="23">
        <v>19800305</v>
      </c>
      <c r="B31" s="21">
        <v>3.3333333333333335</v>
      </c>
      <c r="C31" s="24">
        <v>3</v>
      </c>
      <c r="D31" s="18">
        <v>4</v>
      </c>
    </row>
    <row r="32" spans="1:4">
      <c r="A32" s="23">
        <v>19800306</v>
      </c>
      <c r="B32" s="21">
        <v>1.6666666666666667</v>
      </c>
      <c r="C32" s="24">
        <v>1</v>
      </c>
      <c r="D32" s="18">
        <v>2</v>
      </c>
    </row>
    <row r="33" spans="1:4">
      <c r="A33" s="23">
        <v>19800307</v>
      </c>
      <c r="B33" s="21">
        <v>1.6666666666666667</v>
      </c>
      <c r="C33" s="24">
        <v>1</v>
      </c>
      <c r="D33" s="18">
        <v>2</v>
      </c>
    </row>
    <row r="34" spans="1:4">
      <c r="A34" s="23">
        <v>19800308</v>
      </c>
      <c r="B34" s="21">
        <v>3.8888888888888888</v>
      </c>
      <c r="C34" s="24">
        <v>3</v>
      </c>
      <c r="D34" s="18">
        <v>4</v>
      </c>
    </row>
    <row r="35" spans="1:4">
      <c r="A35" s="23">
        <v>19800309</v>
      </c>
      <c r="B35" s="21">
        <v>2.75</v>
      </c>
      <c r="C35" s="24">
        <v>2</v>
      </c>
      <c r="D35" s="18">
        <v>3</v>
      </c>
    </row>
    <row r="36" spans="1:4">
      <c r="A36" s="23">
        <v>19800310</v>
      </c>
      <c r="B36" s="21">
        <v>3.8888888888888888</v>
      </c>
      <c r="C36" s="24">
        <v>3</v>
      </c>
      <c r="D36" s="18">
        <v>4</v>
      </c>
    </row>
    <row r="37" spans="1:4">
      <c r="A37" s="23">
        <v>19800311</v>
      </c>
      <c r="B37" s="21">
        <v>3.3333333333333335</v>
      </c>
      <c r="C37" s="24">
        <v>3</v>
      </c>
      <c r="D37" s="18">
        <v>4</v>
      </c>
    </row>
    <row r="38" spans="1:4">
      <c r="A38" s="23">
        <v>19800312</v>
      </c>
      <c r="B38" s="21">
        <v>2.75</v>
      </c>
      <c r="C38" s="24">
        <v>2</v>
      </c>
      <c r="D38" s="18">
        <v>3</v>
      </c>
    </row>
    <row r="39" spans="1:4">
      <c r="A39" s="23">
        <v>19800313</v>
      </c>
      <c r="B39" s="21">
        <v>2.2222222222222223</v>
      </c>
      <c r="C39" s="24">
        <v>2</v>
      </c>
      <c r="D39" s="18">
        <v>3</v>
      </c>
    </row>
    <row r="40" spans="1:4">
      <c r="A40" s="23">
        <v>19800314</v>
      </c>
      <c r="B40" s="21">
        <v>3.3333333333333335</v>
      </c>
      <c r="C40" s="24">
        <v>3</v>
      </c>
      <c r="D40" s="18">
        <v>4</v>
      </c>
    </row>
    <row r="41" spans="1:4">
      <c r="A41" s="23">
        <v>19800315</v>
      </c>
      <c r="B41" s="21">
        <v>5.5555555555555554</v>
      </c>
      <c r="C41" s="24">
        <v>5</v>
      </c>
      <c r="D41" s="18">
        <v>6</v>
      </c>
    </row>
    <row r="42" spans="1:4">
      <c r="A42" s="23">
        <v>19800316</v>
      </c>
      <c r="B42" s="21">
        <v>3.3333333333333335</v>
      </c>
      <c r="C42" s="24">
        <v>3</v>
      </c>
      <c r="D42" s="18">
        <v>4</v>
      </c>
    </row>
    <row r="43" spans="1:4">
      <c r="A43" s="23">
        <v>19800317</v>
      </c>
      <c r="B43" s="21">
        <v>2.75</v>
      </c>
      <c r="C43" s="24">
        <v>2</v>
      </c>
      <c r="D43" s="18">
        <v>3</v>
      </c>
    </row>
    <row r="44" spans="1:4">
      <c r="A44" s="23">
        <v>19800318</v>
      </c>
      <c r="B44" s="21">
        <v>4.416666666666667</v>
      </c>
      <c r="C44" s="24">
        <v>4</v>
      </c>
      <c r="D44" s="18">
        <v>5</v>
      </c>
    </row>
    <row r="45" spans="1:4">
      <c r="A45" s="23">
        <v>19800319</v>
      </c>
      <c r="B45" s="21">
        <v>2.2222222222222223</v>
      </c>
      <c r="C45" s="24">
        <v>2</v>
      </c>
      <c r="D45" s="18">
        <v>3</v>
      </c>
    </row>
    <row r="46" spans="1:4">
      <c r="A46" s="23">
        <v>19800321</v>
      </c>
      <c r="B46" s="21">
        <v>2.75</v>
      </c>
      <c r="C46" s="24">
        <v>2</v>
      </c>
      <c r="D46" s="18">
        <v>3</v>
      </c>
    </row>
    <row r="47" spans="1:4">
      <c r="A47" s="23">
        <v>19800322</v>
      </c>
      <c r="B47" s="21">
        <v>2.75</v>
      </c>
      <c r="C47" s="24">
        <v>2</v>
      </c>
      <c r="D47" s="18">
        <v>3</v>
      </c>
    </row>
    <row r="48" spans="1:4">
      <c r="A48" s="23">
        <v>19800324</v>
      </c>
      <c r="B48" s="21">
        <v>2.75</v>
      </c>
      <c r="C48" s="24">
        <v>2</v>
      </c>
      <c r="D48" s="18">
        <v>3</v>
      </c>
    </row>
    <row r="49" spans="1:4">
      <c r="A49" s="23">
        <v>19800404</v>
      </c>
      <c r="B49" s="21">
        <v>1.6666666666666667</v>
      </c>
      <c r="C49" s="24">
        <v>1</v>
      </c>
      <c r="D49" s="18">
        <v>2</v>
      </c>
    </row>
    <row r="50" spans="1:4">
      <c r="A50" s="23">
        <v>19800407</v>
      </c>
      <c r="B50" s="21">
        <v>3.3333333333333335</v>
      </c>
      <c r="C50" s="24">
        <v>3</v>
      </c>
      <c r="D50" s="18">
        <v>4</v>
      </c>
    </row>
    <row r="51" spans="1:4">
      <c r="A51" s="23">
        <v>19800408</v>
      </c>
      <c r="B51" s="21">
        <v>2.75</v>
      </c>
      <c r="C51" s="24">
        <v>2</v>
      </c>
      <c r="D51" s="18">
        <v>3</v>
      </c>
    </row>
    <row r="52" spans="1:4">
      <c r="A52" s="23">
        <v>19800409</v>
      </c>
      <c r="B52" s="21">
        <v>2.75</v>
      </c>
      <c r="C52" s="24">
        <v>2</v>
      </c>
      <c r="D52" s="18">
        <v>3</v>
      </c>
    </row>
    <row r="53" spans="1:4">
      <c r="A53" s="23">
        <v>19800410</v>
      </c>
      <c r="B53" s="21">
        <v>2.75</v>
      </c>
      <c r="C53" s="24">
        <v>2</v>
      </c>
      <c r="D53" s="18">
        <v>3</v>
      </c>
    </row>
    <row r="54" spans="1:4">
      <c r="A54" s="23">
        <v>19800411</v>
      </c>
      <c r="B54" s="21">
        <v>2.75</v>
      </c>
      <c r="C54" s="24">
        <v>2</v>
      </c>
      <c r="D54" s="18">
        <v>3</v>
      </c>
    </row>
    <row r="55" spans="1:4">
      <c r="A55" s="23">
        <v>19800412</v>
      </c>
      <c r="B55" s="21">
        <v>3.3333333333333335</v>
      </c>
      <c r="C55" s="24">
        <v>3</v>
      </c>
      <c r="D55" s="18">
        <v>4</v>
      </c>
    </row>
    <row r="56" spans="1:4">
      <c r="A56" s="23">
        <v>19800413</v>
      </c>
      <c r="B56" s="21">
        <v>3.3333333333333335</v>
      </c>
      <c r="C56" s="24">
        <v>3</v>
      </c>
      <c r="D56" s="18">
        <v>4</v>
      </c>
    </row>
    <row r="57" spans="1:4">
      <c r="A57" s="23">
        <v>19800414</v>
      </c>
      <c r="B57" s="21">
        <v>3.3333333333333335</v>
      </c>
      <c r="C57" s="24">
        <v>3</v>
      </c>
      <c r="D57" s="18">
        <v>4</v>
      </c>
    </row>
    <row r="58" spans="1:4">
      <c r="A58" s="23">
        <v>19800415</v>
      </c>
      <c r="B58" s="21">
        <v>2.2222222222222223</v>
      </c>
      <c r="C58" s="24">
        <v>2</v>
      </c>
      <c r="D58" s="18">
        <v>3</v>
      </c>
    </row>
    <row r="59" spans="1:4">
      <c r="A59" s="23">
        <v>19800416</v>
      </c>
      <c r="B59" s="21">
        <v>1.6666666666666667</v>
      </c>
      <c r="C59" s="24">
        <v>1</v>
      </c>
      <c r="D59" s="18">
        <v>2</v>
      </c>
    </row>
    <row r="60" spans="1:4">
      <c r="A60" s="23">
        <v>19800419</v>
      </c>
      <c r="B60" s="21">
        <v>2.2222222222222223</v>
      </c>
      <c r="C60" s="24">
        <v>2</v>
      </c>
      <c r="D60" s="18">
        <v>3</v>
      </c>
    </row>
    <row r="61" spans="1:4">
      <c r="A61" s="23">
        <v>19800420</v>
      </c>
      <c r="B61" s="21">
        <v>3.3333333333333335</v>
      </c>
      <c r="C61" s="24">
        <v>3</v>
      </c>
      <c r="D61" s="18">
        <v>4</v>
      </c>
    </row>
    <row r="62" spans="1:4">
      <c r="A62" s="23">
        <v>19800422</v>
      </c>
      <c r="B62" s="21">
        <v>3.8888888888888888</v>
      </c>
      <c r="C62" s="24">
        <v>3</v>
      </c>
      <c r="D62" s="18">
        <v>4</v>
      </c>
    </row>
    <row r="63" spans="1:4">
      <c r="A63" s="23">
        <v>19800423</v>
      </c>
      <c r="B63" s="21">
        <v>2.2222222222222223</v>
      </c>
      <c r="C63" s="24">
        <v>2</v>
      </c>
      <c r="D63" s="18">
        <v>3</v>
      </c>
    </row>
    <row r="64" spans="1:4">
      <c r="A64" s="23">
        <v>19800424</v>
      </c>
      <c r="B64" s="21">
        <v>2.75</v>
      </c>
      <c r="C64" s="24">
        <v>2</v>
      </c>
      <c r="D64" s="18">
        <v>3</v>
      </c>
    </row>
    <row r="65" spans="1:4">
      <c r="A65" s="23">
        <v>19800426</v>
      </c>
      <c r="B65" s="21">
        <v>3.8888888888888888</v>
      </c>
      <c r="C65" s="24">
        <v>3</v>
      </c>
      <c r="D65" s="18">
        <v>4</v>
      </c>
    </row>
    <row r="66" spans="1:4">
      <c r="A66" s="23">
        <v>19800427</v>
      </c>
      <c r="B66" s="21">
        <v>2.75</v>
      </c>
      <c r="C66" s="24">
        <v>2</v>
      </c>
      <c r="D66" s="18">
        <v>3</v>
      </c>
    </row>
    <row r="67" spans="1:4">
      <c r="A67" s="23">
        <v>19800429</v>
      </c>
      <c r="B67" s="21">
        <v>3.8888888888888888</v>
      </c>
      <c r="C67" s="24">
        <v>3</v>
      </c>
      <c r="D67" s="18">
        <v>4</v>
      </c>
    </row>
    <row r="68" spans="1:4">
      <c r="A68" s="23">
        <v>19800430</v>
      </c>
      <c r="B68" s="21">
        <v>2.75</v>
      </c>
      <c r="C68" s="24">
        <v>2</v>
      </c>
      <c r="D68" s="18">
        <v>3</v>
      </c>
    </row>
    <row r="69" spans="1:4">
      <c r="A69" s="23">
        <v>19800502</v>
      </c>
      <c r="B69" s="21">
        <v>2.75</v>
      </c>
      <c r="C69" s="24">
        <v>2</v>
      </c>
      <c r="D69" s="18">
        <v>3</v>
      </c>
    </row>
    <row r="70" spans="1:4">
      <c r="A70" s="23">
        <v>19800503</v>
      </c>
      <c r="B70" s="21">
        <v>4.416666666666667</v>
      </c>
      <c r="C70" s="24">
        <v>4</v>
      </c>
      <c r="D70" s="18">
        <v>5</v>
      </c>
    </row>
    <row r="71" spans="1:4">
      <c r="A71" s="23">
        <v>19800504</v>
      </c>
      <c r="B71" s="21">
        <v>3.8888888888888888</v>
      </c>
      <c r="C71" s="24">
        <v>3</v>
      </c>
      <c r="D71" s="18">
        <v>4</v>
      </c>
    </row>
    <row r="72" spans="1:4">
      <c r="A72" s="23">
        <v>19800507</v>
      </c>
      <c r="B72" s="21">
        <v>4.416666666666667</v>
      </c>
      <c r="C72" s="24">
        <v>4</v>
      </c>
      <c r="D72" s="18">
        <v>5</v>
      </c>
    </row>
    <row r="73" spans="1:4">
      <c r="A73" s="23">
        <v>19800508</v>
      </c>
      <c r="B73" s="21">
        <v>2.2222222222222223</v>
      </c>
      <c r="C73" s="24">
        <v>2</v>
      </c>
      <c r="D73" s="18">
        <v>3</v>
      </c>
    </row>
    <row r="74" spans="1:4">
      <c r="A74" s="23">
        <v>19800509</v>
      </c>
      <c r="B74" s="21">
        <v>3.8888888888888888</v>
      </c>
      <c r="C74" s="24">
        <v>3</v>
      </c>
      <c r="D74" s="18">
        <v>4</v>
      </c>
    </row>
    <row r="75" spans="1:4">
      <c r="A75" s="23">
        <v>19800510</v>
      </c>
      <c r="B75" s="21">
        <v>2.2222222222222223</v>
      </c>
      <c r="C75" s="24">
        <v>2</v>
      </c>
      <c r="D75" s="18">
        <v>3</v>
      </c>
    </row>
    <row r="76" spans="1:4">
      <c r="A76" s="23">
        <v>19800512</v>
      </c>
      <c r="B76" s="21">
        <v>2.2222222222222223</v>
      </c>
      <c r="C76" s="24">
        <v>2</v>
      </c>
      <c r="D76" s="18">
        <v>3</v>
      </c>
    </row>
    <row r="77" spans="1:4">
      <c r="A77" s="23">
        <v>19800513</v>
      </c>
      <c r="B77" s="21">
        <v>4.416666666666667</v>
      </c>
      <c r="C77" s="24">
        <v>4</v>
      </c>
      <c r="D77" s="18">
        <v>5</v>
      </c>
    </row>
    <row r="78" spans="1:4">
      <c r="A78" s="23">
        <v>19800514</v>
      </c>
      <c r="B78" s="21">
        <v>3.3333333333333335</v>
      </c>
      <c r="C78" s="24">
        <v>3</v>
      </c>
      <c r="D78" s="18">
        <v>4</v>
      </c>
    </row>
    <row r="79" spans="1:4">
      <c r="A79" s="23">
        <v>19800515</v>
      </c>
      <c r="B79" s="21">
        <v>1.6666666666666667</v>
      </c>
      <c r="C79" s="24">
        <v>1</v>
      </c>
      <c r="D79" s="18">
        <v>2</v>
      </c>
    </row>
    <row r="80" spans="1:4">
      <c r="A80" s="23">
        <v>19800516</v>
      </c>
      <c r="B80" s="21">
        <v>4.416666666666667</v>
      </c>
      <c r="C80" s="24">
        <v>4</v>
      </c>
      <c r="D80" s="18">
        <v>5</v>
      </c>
    </row>
    <row r="81" spans="1:4">
      <c r="A81" s="23">
        <v>19800517</v>
      </c>
      <c r="B81" s="21">
        <v>2.2222222222222223</v>
      </c>
      <c r="C81" s="24">
        <v>2</v>
      </c>
      <c r="D81" s="18">
        <v>3</v>
      </c>
    </row>
    <row r="82" spans="1:4">
      <c r="A82" s="23">
        <v>19800518</v>
      </c>
      <c r="B82" s="21">
        <v>2.2222222222222223</v>
      </c>
      <c r="C82" s="24">
        <v>2</v>
      </c>
      <c r="D82" s="18">
        <v>3</v>
      </c>
    </row>
    <row r="83" spans="1:4">
      <c r="A83" s="23">
        <v>19800519</v>
      </c>
      <c r="B83" s="21">
        <v>3.8888888888888888</v>
      </c>
      <c r="C83" s="24">
        <v>3</v>
      </c>
      <c r="D83" s="18">
        <v>4</v>
      </c>
    </row>
    <row r="84" spans="1:4">
      <c r="A84" s="23">
        <v>19800520</v>
      </c>
      <c r="B84" s="21">
        <v>3.8888888888888888</v>
      </c>
      <c r="C84" s="24">
        <v>3</v>
      </c>
      <c r="D84" s="18">
        <v>4</v>
      </c>
    </row>
    <row r="85" spans="1:4">
      <c r="A85" s="23">
        <v>19800521</v>
      </c>
      <c r="B85" s="21">
        <v>3.3333333333333335</v>
      </c>
      <c r="C85" s="24">
        <v>3</v>
      </c>
      <c r="D85" s="18">
        <v>4</v>
      </c>
    </row>
    <row r="86" spans="1:4">
      <c r="A86" s="23">
        <v>19800522</v>
      </c>
      <c r="B86" s="21">
        <v>2.2222222222222223</v>
      </c>
      <c r="C86" s="24">
        <v>2</v>
      </c>
      <c r="D86" s="18">
        <v>3</v>
      </c>
    </row>
    <row r="87" spans="1:4">
      <c r="A87" s="23">
        <v>19800523</v>
      </c>
      <c r="B87" s="21">
        <v>2.75</v>
      </c>
      <c r="C87" s="24">
        <v>2</v>
      </c>
      <c r="D87" s="18">
        <v>3</v>
      </c>
    </row>
    <row r="88" spans="1:4">
      <c r="A88" s="23">
        <v>19800524</v>
      </c>
      <c r="B88" s="21">
        <v>2.2222222222222223</v>
      </c>
      <c r="C88" s="24">
        <v>2</v>
      </c>
      <c r="D88" s="18">
        <v>3</v>
      </c>
    </row>
    <row r="89" spans="1:4">
      <c r="A89" s="23">
        <v>19800525</v>
      </c>
      <c r="B89" s="21">
        <v>8.9166666666666661</v>
      </c>
      <c r="C89" s="24">
        <v>8</v>
      </c>
      <c r="D89" s="18">
        <v>9</v>
      </c>
    </row>
    <row r="90" spans="1:4">
      <c r="A90" s="23">
        <v>19800526</v>
      </c>
      <c r="B90" s="21">
        <v>2.75</v>
      </c>
      <c r="C90" s="24">
        <v>2</v>
      </c>
      <c r="D90" s="18">
        <v>3</v>
      </c>
    </row>
    <row r="91" spans="1:4">
      <c r="A91" s="23">
        <v>19800527</v>
      </c>
      <c r="B91" s="21">
        <v>2.2222222222222223</v>
      </c>
      <c r="C91" s="24">
        <v>2</v>
      </c>
      <c r="D91" s="18">
        <v>3</v>
      </c>
    </row>
    <row r="92" spans="1:4">
      <c r="A92" s="23">
        <v>19800528</v>
      </c>
      <c r="B92" s="21">
        <v>4.416666666666667</v>
      </c>
      <c r="C92" s="24">
        <v>4</v>
      </c>
      <c r="D92" s="18">
        <v>5</v>
      </c>
    </row>
    <row r="93" spans="1:4">
      <c r="A93" s="23">
        <v>19800529</v>
      </c>
      <c r="B93" s="21">
        <v>2.75</v>
      </c>
      <c r="C93" s="24">
        <v>2</v>
      </c>
      <c r="D93" s="18">
        <v>3</v>
      </c>
    </row>
    <row r="94" spans="1:4">
      <c r="A94" s="23">
        <v>19800530</v>
      </c>
      <c r="B94" s="21">
        <v>2.2222222222222223</v>
      </c>
      <c r="C94" s="24">
        <v>2</v>
      </c>
      <c r="D94" s="18">
        <v>3</v>
      </c>
    </row>
    <row r="95" spans="1:4">
      <c r="A95" s="23">
        <v>19800531</v>
      </c>
      <c r="B95" s="21">
        <v>4.416666666666667</v>
      </c>
      <c r="C95" s="24">
        <v>4</v>
      </c>
      <c r="D95" s="18">
        <v>5</v>
      </c>
    </row>
    <row r="96" spans="1:4">
      <c r="A96" s="23">
        <v>19800601</v>
      </c>
      <c r="B96" s="21">
        <v>3.3333333333333335</v>
      </c>
      <c r="C96" s="24">
        <v>3</v>
      </c>
      <c r="D96" s="18">
        <v>4</v>
      </c>
    </row>
    <row r="97" spans="1:4">
      <c r="A97" s="23">
        <v>19800603</v>
      </c>
      <c r="B97" s="21">
        <v>3.3333333333333335</v>
      </c>
      <c r="C97" s="24">
        <v>3</v>
      </c>
      <c r="D97" s="18">
        <v>4</v>
      </c>
    </row>
    <row r="98" spans="1:4">
      <c r="A98" s="23">
        <v>19800604</v>
      </c>
      <c r="B98" s="21">
        <v>1.1388888888888888</v>
      </c>
      <c r="C98" s="24">
        <v>1</v>
      </c>
      <c r="D98" s="18">
        <v>2</v>
      </c>
    </row>
    <row r="99" spans="1:4">
      <c r="A99" s="23">
        <v>19800605</v>
      </c>
      <c r="B99" s="21">
        <v>2.75</v>
      </c>
      <c r="C99" s="24">
        <v>2</v>
      </c>
      <c r="D99" s="18">
        <v>3</v>
      </c>
    </row>
    <row r="100" spans="1:4">
      <c r="A100" s="23">
        <v>19800606</v>
      </c>
      <c r="B100" s="21">
        <v>2.75</v>
      </c>
      <c r="C100" s="24">
        <v>2</v>
      </c>
      <c r="D100" s="18">
        <v>3</v>
      </c>
    </row>
    <row r="101" spans="1:4">
      <c r="A101" s="23">
        <v>19800607</v>
      </c>
      <c r="B101" s="21">
        <v>6.1111111111111107</v>
      </c>
      <c r="C101" s="24">
        <v>6</v>
      </c>
      <c r="D101" s="18">
        <v>7</v>
      </c>
    </row>
    <row r="102" spans="1:4">
      <c r="A102" s="23">
        <v>19800615</v>
      </c>
      <c r="B102" s="21">
        <v>2.75</v>
      </c>
      <c r="C102" s="24">
        <v>2</v>
      </c>
      <c r="D102" s="18">
        <v>3</v>
      </c>
    </row>
    <row r="103" spans="1:4">
      <c r="A103" s="23">
        <v>19800620</v>
      </c>
      <c r="B103" s="21">
        <v>1.6666666666666667</v>
      </c>
      <c r="C103" s="24">
        <v>1</v>
      </c>
      <c r="D103" s="18">
        <v>2</v>
      </c>
    </row>
    <row r="104" spans="1:4">
      <c r="A104" s="23">
        <v>19800621</v>
      </c>
      <c r="B104" s="21">
        <v>4.416666666666667</v>
      </c>
      <c r="C104" s="24">
        <v>4</v>
      </c>
      <c r="D104" s="18">
        <v>5</v>
      </c>
    </row>
    <row r="105" spans="1:4">
      <c r="A105" s="23">
        <v>19800622</v>
      </c>
      <c r="B105" s="21">
        <v>2.2222222222222223</v>
      </c>
      <c r="C105" s="24">
        <v>2</v>
      </c>
      <c r="D105" s="18">
        <v>3</v>
      </c>
    </row>
    <row r="106" spans="1:4">
      <c r="A106" s="23">
        <v>19800623</v>
      </c>
      <c r="B106" s="21">
        <v>2.75</v>
      </c>
      <c r="C106" s="24">
        <v>2</v>
      </c>
      <c r="D106" s="18">
        <v>3</v>
      </c>
    </row>
    <row r="107" spans="1:4">
      <c r="A107" s="23">
        <v>19800624</v>
      </c>
      <c r="B107" s="21">
        <v>1.1388888888888888</v>
      </c>
      <c r="C107" s="24">
        <v>1</v>
      </c>
      <c r="D107" s="18">
        <v>2</v>
      </c>
    </row>
    <row r="108" spans="1:4">
      <c r="A108" s="23">
        <v>19800625</v>
      </c>
      <c r="B108" s="21">
        <v>3.3333333333333335</v>
      </c>
      <c r="C108" s="24">
        <v>3</v>
      </c>
      <c r="D108" s="18">
        <v>4</v>
      </c>
    </row>
    <row r="109" spans="1:4">
      <c r="A109" s="23">
        <v>19800626</v>
      </c>
      <c r="B109" s="21">
        <v>3.3333333333333335</v>
      </c>
      <c r="C109" s="24">
        <v>3</v>
      </c>
      <c r="D109" s="18">
        <v>4</v>
      </c>
    </row>
    <row r="110" spans="1:4">
      <c r="A110" s="23">
        <v>19800627</v>
      </c>
      <c r="B110" s="21">
        <v>2.75</v>
      </c>
      <c r="C110" s="24">
        <v>2</v>
      </c>
      <c r="D110" s="18">
        <v>3</v>
      </c>
    </row>
    <row r="111" spans="1:4">
      <c r="A111" s="23">
        <v>19800628</v>
      </c>
      <c r="B111" s="21">
        <v>2.2222222222222223</v>
      </c>
      <c r="C111" s="24">
        <v>2</v>
      </c>
      <c r="D111" s="18">
        <v>3</v>
      </c>
    </row>
    <row r="112" spans="1:4">
      <c r="A112" s="23">
        <v>19800629</v>
      </c>
      <c r="B112" s="21">
        <v>2.75</v>
      </c>
      <c r="C112" s="24">
        <v>2</v>
      </c>
      <c r="D112" s="18">
        <v>3</v>
      </c>
    </row>
    <row r="113" spans="1:4">
      <c r="A113" s="23">
        <v>19800630</v>
      </c>
      <c r="B113" s="21">
        <v>1.6666666666666667</v>
      </c>
      <c r="C113" s="24">
        <v>1</v>
      </c>
      <c r="D113" s="18">
        <v>2</v>
      </c>
    </row>
    <row r="114" spans="1:4">
      <c r="A114" s="23">
        <v>19800701</v>
      </c>
      <c r="B114" s="21">
        <v>1.6666666666666667</v>
      </c>
      <c r="C114" s="24">
        <v>1</v>
      </c>
      <c r="D114" s="18">
        <v>2</v>
      </c>
    </row>
    <row r="115" spans="1:4">
      <c r="A115" s="23">
        <v>19800702</v>
      </c>
      <c r="B115" s="21">
        <v>2.2222222222222223</v>
      </c>
      <c r="C115" s="24">
        <v>2</v>
      </c>
      <c r="D115" s="18">
        <v>3</v>
      </c>
    </row>
    <row r="116" spans="1:4">
      <c r="A116" s="23">
        <v>19800703</v>
      </c>
      <c r="B116" s="21">
        <v>2.75</v>
      </c>
      <c r="C116" s="24">
        <v>2</v>
      </c>
      <c r="D116" s="18">
        <v>3</v>
      </c>
    </row>
    <row r="117" spans="1:4">
      <c r="A117" s="23">
        <v>19800704</v>
      </c>
      <c r="B117" s="21">
        <v>5.5555555555555554</v>
      </c>
      <c r="C117" s="24">
        <v>5</v>
      </c>
      <c r="D117" s="18">
        <v>6</v>
      </c>
    </row>
    <row r="118" spans="1:4">
      <c r="A118" s="23">
        <v>19800705</v>
      </c>
      <c r="B118" s="21">
        <v>3.3333333333333335</v>
      </c>
      <c r="C118" s="24">
        <v>3</v>
      </c>
      <c r="D118" s="18">
        <v>4</v>
      </c>
    </row>
    <row r="119" spans="1:4">
      <c r="A119" s="23">
        <v>19800706</v>
      </c>
      <c r="B119" s="21">
        <v>1.6666666666666667</v>
      </c>
      <c r="C119" s="24">
        <v>1</v>
      </c>
      <c r="D119" s="18">
        <v>2</v>
      </c>
    </row>
    <row r="120" spans="1:4">
      <c r="A120" s="23">
        <v>19800707</v>
      </c>
      <c r="B120" s="21">
        <v>2.75</v>
      </c>
      <c r="C120" s="24">
        <v>2</v>
      </c>
      <c r="D120" s="18">
        <v>3</v>
      </c>
    </row>
    <row r="121" spans="1:4">
      <c r="A121" s="23">
        <v>19800708</v>
      </c>
      <c r="B121" s="21">
        <v>1.6666666666666667</v>
      </c>
      <c r="C121" s="24">
        <v>1</v>
      </c>
      <c r="D121" s="18">
        <v>2</v>
      </c>
    </row>
    <row r="122" spans="1:4">
      <c r="A122" s="23">
        <v>19800709</v>
      </c>
      <c r="B122" s="21">
        <v>3.3333333333333335</v>
      </c>
      <c r="C122" s="24">
        <v>3</v>
      </c>
      <c r="D122" s="18">
        <v>4</v>
      </c>
    </row>
    <row r="123" spans="1:4">
      <c r="A123" s="23">
        <v>19800710</v>
      </c>
      <c r="B123" s="21">
        <v>1.6666666666666667</v>
      </c>
      <c r="C123" s="24">
        <v>1</v>
      </c>
      <c r="D123" s="18">
        <v>2</v>
      </c>
    </row>
    <row r="124" spans="1:4">
      <c r="A124" s="23">
        <v>19800711</v>
      </c>
      <c r="B124" s="21">
        <v>2.2222222222222223</v>
      </c>
      <c r="C124" s="24">
        <v>2</v>
      </c>
      <c r="D124" s="18">
        <v>3</v>
      </c>
    </row>
    <row r="125" spans="1:4">
      <c r="A125" s="23">
        <v>19800712</v>
      </c>
      <c r="B125" s="21">
        <v>2.75</v>
      </c>
      <c r="C125" s="24">
        <v>2</v>
      </c>
      <c r="D125" s="18">
        <v>3</v>
      </c>
    </row>
    <row r="126" spans="1:4">
      <c r="A126" s="23">
        <v>19800713</v>
      </c>
      <c r="B126" s="21">
        <v>3.3333333333333335</v>
      </c>
      <c r="C126" s="24">
        <v>3</v>
      </c>
      <c r="D126" s="18">
        <v>4</v>
      </c>
    </row>
    <row r="127" spans="1:4">
      <c r="A127" s="23">
        <v>19800715</v>
      </c>
      <c r="B127" s="21">
        <v>3.3333333333333335</v>
      </c>
      <c r="C127" s="24">
        <v>3</v>
      </c>
      <c r="D127" s="18">
        <v>4</v>
      </c>
    </row>
    <row r="128" spans="1:4">
      <c r="A128" s="23">
        <v>19800716</v>
      </c>
      <c r="B128" s="21">
        <v>3.8888888888888888</v>
      </c>
      <c r="C128" s="24">
        <v>3</v>
      </c>
      <c r="D128" s="18">
        <v>4</v>
      </c>
    </row>
    <row r="129" spans="1:4">
      <c r="A129" s="23">
        <v>19800717</v>
      </c>
      <c r="B129" s="21">
        <v>2.2222222222222223</v>
      </c>
      <c r="C129" s="24">
        <v>2</v>
      </c>
      <c r="D129" s="18">
        <v>3</v>
      </c>
    </row>
    <row r="130" spans="1:4">
      <c r="A130" s="23">
        <v>19800718</v>
      </c>
      <c r="B130" s="21">
        <v>1.6666666666666667</v>
      </c>
      <c r="C130" s="24">
        <v>1</v>
      </c>
      <c r="D130" s="18">
        <v>2</v>
      </c>
    </row>
    <row r="131" spans="1:4">
      <c r="A131" s="23">
        <v>19800719</v>
      </c>
      <c r="B131" s="21">
        <v>3.3333333333333335</v>
      </c>
      <c r="C131" s="24">
        <v>3</v>
      </c>
      <c r="D131" s="18">
        <v>4</v>
      </c>
    </row>
    <row r="132" spans="1:4">
      <c r="A132" s="23">
        <v>19800720</v>
      </c>
      <c r="B132" s="21">
        <v>2.75</v>
      </c>
      <c r="C132" s="24">
        <v>2</v>
      </c>
      <c r="D132" s="18">
        <v>3</v>
      </c>
    </row>
    <row r="133" spans="1:4">
      <c r="A133" s="23">
        <v>19800721</v>
      </c>
      <c r="B133" s="21">
        <v>1.1388888888888888</v>
      </c>
      <c r="C133" s="24">
        <v>1</v>
      </c>
      <c r="D133" s="18">
        <v>2</v>
      </c>
    </row>
    <row r="134" spans="1:4">
      <c r="A134" s="23">
        <v>19800722</v>
      </c>
      <c r="B134" s="21">
        <v>1.6666666666666667</v>
      </c>
      <c r="C134" s="24">
        <v>1</v>
      </c>
      <c r="D134" s="18">
        <v>2</v>
      </c>
    </row>
    <row r="135" spans="1:4">
      <c r="A135" s="23">
        <v>19800723</v>
      </c>
      <c r="B135" s="21">
        <v>2.2222222222222223</v>
      </c>
      <c r="C135" s="24">
        <v>2</v>
      </c>
      <c r="D135" s="18">
        <v>3</v>
      </c>
    </row>
    <row r="136" spans="1:4">
      <c r="A136" s="23">
        <v>19800724</v>
      </c>
      <c r="B136" s="21">
        <v>5.0277777777777777</v>
      </c>
      <c r="C136" s="24">
        <v>5</v>
      </c>
      <c r="D136" s="18">
        <v>6</v>
      </c>
    </row>
    <row r="137" spans="1:4">
      <c r="A137" s="23">
        <v>19800725</v>
      </c>
      <c r="B137" s="21">
        <v>5.0277777777777777</v>
      </c>
      <c r="C137" s="24">
        <v>5</v>
      </c>
      <c r="D137" s="18">
        <v>6</v>
      </c>
    </row>
    <row r="138" spans="1:4">
      <c r="A138" s="23">
        <v>19800726</v>
      </c>
      <c r="B138" s="21">
        <v>1.6666666666666667</v>
      </c>
      <c r="C138" s="24">
        <v>1</v>
      </c>
      <c r="D138" s="18">
        <v>2</v>
      </c>
    </row>
    <row r="139" spans="1:4">
      <c r="A139" s="23">
        <v>19800727</v>
      </c>
      <c r="B139" s="21">
        <v>2.75</v>
      </c>
      <c r="C139" s="24">
        <v>2</v>
      </c>
      <c r="D139" s="18">
        <v>3</v>
      </c>
    </row>
    <row r="140" spans="1:4">
      <c r="A140" s="23">
        <v>19800728</v>
      </c>
      <c r="B140" s="21">
        <v>2.2222222222222223</v>
      </c>
      <c r="C140" s="24">
        <v>2</v>
      </c>
      <c r="D140" s="18">
        <v>3</v>
      </c>
    </row>
    <row r="141" spans="1:4">
      <c r="A141" s="23">
        <v>19800731</v>
      </c>
      <c r="B141" s="21">
        <v>2.75</v>
      </c>
      <c r="C141" s="24">
        <v>2</v>
      </c>
      <c r="D141" s="18">
        <v>3</v>
      </c>
    </row>
    <row r="142" spans="1:4">
      <c r="A142" s="23">
        <v>19800801</v>
      </c>
      <c r="B142" s="21">
        <v>1.1388888888888888</v>
      </c>
      <c r="C142" s="24">
        <v>1</v>
      </c>
      <c r="D142" s="18">
        <v>2</v>
      </c>
    </row>
    <row r="143" spans="1:4">
      <c r="A143" s="23">
        <v>19800802</v>
      </c>
      <c r="B143" s="21">
        <v>2.2222222222222223</v>
      </c>
      <c r="C143" s="24">
        <v>2</v>
      </c>
      <c r="D143" s="18">
        <v>3</v>
      </c>
    </row>
    <row r="144" spans="1:4">
      <c r="A144" s="23">
        <v>19800803</v>
      </c>
      <c r="B144" s="21">
        <v>2.75</v>
      </c>
      <c r="C144" s="24">
        <v>2</v>
      </c>
      <c r="D144" s="18">
        <v>3</v>
      </c>
    </row>
    <row r="145" spans="1:4">
      <c r="A145" s="23">
        <v>19800804</v>
      </c>
      <c r="B145" s="21">
        <v>2.2222222222222223</v>
      </c>
      <c r="C145" s="24">
        <v>2</v>
      </c>
      <c r="D145" s="18">
        <v>3</v>
      </c>
    </row>
    <row r="146" spans="1:4">
      <c r="A146" s="23">
        <v>19800805</v>
      </c>
      <c r="B146" s="21">
        <v>2.2222222222222223</v>
      </c>
      <c r="C146" s="24">
        <v>2</v>
      </c>
      <c r="D146" s="18">
        <v>3</v>
      </c>
    </row>
    <row r="147" spans="1:4">
      <c r="A147" s="23">
        <v>19800807</v>
      </c>
      <c r="B147" s="21">
        <v>2.75</v>
      </c>
      <c r="C147" s="24">
        <v>2</v>
      </c>
      <c r="D147" s="18">
        <v>3</v>
      </c>
    </row>
    <row r="148" spans="1:4">
      <c r="A148" s="23">
        <v>19800808</v>
      </c>
      <c r="B148" s="21">
        <v>1.1388888888888888</v>
      </c>
      <c r="C148" s="24">
        <v>1</v>
      </c>
      <c r="D148" s="18">
        <v>2</v>
      </c>
    </row>
    <row r="149" spans="1:4">
      <c r="A149" s="23">
        <v>19800809</v>
      </c>
      <c r="B149" s="21">
        <v>1.6666666666666667</v>
      </c>
      <c r="C149" s="24">
        <v>1</v>
      </c>
      <c r="D149" s="18">
        <v>2</v>
      </c>
    </row>
    <row r="150" spans="1:4">
      <c r="A150" s="23">
        <v>19800810</v>
      </c>
      <c r="B150" s="21">
        <v>5.0277777777777777</v>
      </c>
      <c r="C150" s="24">
        <v>5</v>
      </c>
      <c r="D150" s="18">
        <v>6</v>
      </c>
    </row>
    <row r="151" spans="1:4">
      <c r="A151" s="23">
        <v>19800811</v>
      </c>
      <c r="B151" s="21">
        <v>2.2222222222222223</v>
      </c>
      <c r="C151" s="24">
        <v>2</v>
      </c>
      <c r="D151" s="18">
        <v>3</v>
      </c>
    </row>
    <row r="152" spans="1:4">
      <c r="A152" s="23">
        <v>19800812</v>
      </c>
      <c r="B152" s="21">
        <v>3.8888888888888888</v>
      </c>
      <c r="C152" s="24">
        <v>3</v>
      </c>
      <c r="D152" s="18">
        <v>4</v>
      </c>
    </row>
    <row r="153" spans="1:4">
      <c r="A153" s="23">
        <v>19800813</v>
      </c>
      <c r="B153" s="21">
        <v>2.75</v>
      </c>
      <c r="C153" s="24">
        <v>2</v>
      </c>
      <c r="D153" s="18">
        <v>3</v>
      </c>
    </row>
    <row r="154" spans="1:4">
      <c r="A154" s="23">
        <v>19800814</v>
      </c>
      <c r="B154" s="21">
        <v>2.2222222222222223</v>
      </c>
      <c r="C154" s="24">
        <v>2</v>
      </c>
      <c r="D154" s="18">
        <v>3</v>
      </c>
    </row>
    <row r="155" spans="1:4">
      <c r="A155" s="23">
        <v>19800815</v>
      </c>
      <c r="B155" s="21">
        <v>0.52777777777777779</v>
      </c>
      <c r="C155" s="24">
        <v>0.5</v>
      </c>
      <c r="D155" s="18">
        <v>1</v>
      </c>
    </row>
    <row r="156" spans="1:4">
      <c r="A156" s="23">
        <v>19800816</v>
      </c>
      <c r="B156" s="21">
        <v>1.6666666666666667</v>
      </c>
      <c r="C156" s="24">
        <v>1</v>
      </c>
      <c r="D156" s="18">
        <v>2</v>
      </c>
    </row>
    <row r="157" spans="1:4">
      <c r="A157" s="23">
        <v>19800817</v>
      </c>
      <c r="B157" s="21">
        <v>3.3333333333333335</v>
      </c>
      <c r="C157" s="24">
        <v>3</v>
      </c>
      <c r="D157" s="18">
        <v>4</v>
      </c>
    </row>
    <row r="158" spans="1:4">
      <c r="A158" s="23">
        <v>19800818</v>
      </c>
      <c r="B158" s="21">
        <v>0.52777777777777779</v>
      </c>
      <c r="C158" s="24">
        <v>0.5</v>
      </c>
      <c r="D158" s="18">
        <v>1</v>
      </c>
    </row>
    <row r="159" spans="1:4">
      <c r="A159" s="23">
        <v>19800819</v>
      </c>
      <c r="B159" s="21">
        <v>5.0277777777777777</v>
      </c>
      <c r="C159" s="24">
        <v>5</v>
      </c>
      <c r="D159" s="18">
        <v>6</v>
      </c>
    </row>
    <row r="160" spans="1:4">
      <c r="A160" s="23">
        <v>19800820</v>
      </c>
      <c r="B160" s="21">
        <v>1.6666666666666667</v>
      </c>
      <c r="C160" s="24">
        <v>1</v>
      </c>
      <c r="D160" s="18">
        <v>2</v>
      </c>
    </row>
    <row r="161" spans="1:4">
      <c r="A161" s="23">
        <v>19800821</v>
      </c>
      <c r="B161" s="21">
        <v>1.1388888888888888</v>
      </c>
      <c r="C161" s="24">
        <v>1</v>
      </c>
      <c r="D161" s="18">
        <v>2</v>
      </c>
    </row>
    <row r="162" spans="1:4">
      <c r="A162" s="23">
        <v>19800822</v>
      </c>
      <c r="B162" s="21">
        <v>2.75</v>
      </c>
      <c r="C162" s="24">
        <v>2</v>
      </c>
      <c r="D162" s="18">
        <v>3</v>
      </c>
    </row>
    <row r="163" spans="1:4">
      <c r="A163" s="23">
        <v>19800823</v>
      </c>
      <c r="B163" s="21">
        <v>2.2222222222222223</v>
      </c>
      <c r="C163" s="24">
        <v>2</v>
      </c>
      <c r="D163" s="18">
        <v>3</v>
      </c>
    </row>
    <row r="164" spans="1:4">
      <c r="A164" s="23">
        <v>19800824</v>
      </c>
      <c r="B164" s="21">
        <v>3.3333333333333335</v>
      </c>
      <c r="C164" s="24">
        <v>3</v>
      </c>
      <c r="D164" s="18">
        <v>4</v>
      </c>
    </row>
    <row r="165" spans="1:4">
      <c r="A165" s="23">
        <v>19800825</v>
      </c>
      <c r="B165" s="21">
        <v>5.0277777777777777</v>
      </c>
      <c r="C165" s="24">
        <v>5</v>
      </c>
      <c r="D165" s="18">
        <v>6</v>
      </c>
    </row>
    <row r="166" spans="1:4">
      <c r="A166" s="23">
        <v>19800826</v>
      </c>
      <c r="B166" s="21">
        <v>1.6666666666666667</v>
      </c>
      <c r="C166" s="24">
        <v>1</v>
      </c>
      <c r="D166" s="18">
        <v>2</v>
      </c>
    </row>
    <row r="167" spans="1:4">
      <c r="A167" s="23">
        <v>19800827</v>
      </c>
      <c r="B167" s="21">
        <v>4.416666666666667</v>
      </c>
      <c r="C167" s="24">
        <v>4</v>
      </c>
      <c r="D167" s="18">
        <v>5</v>
      </c>
    </row>
    <row r="168" spans="1:4">
      <c r="A168" s="23">
        <v>19800828</v>
      </c>
      <c r="B168" s="21">
        <v>1.1388888888888888</v>
      </c>
      <c r="C168" s="24">
        <v>1</v>
      </c>
      <c r="D168" s="18">
        <v>2</v>
      </c>
    </row>
    <row r="169" spans="1:4">
      <c r="A169" s="23">
        <v>19800830</v>
      </c>
      <c r="B169" s="21">
        <v>1.1388888888888888</v>
      </c>
      <c r="C169" s="24">
        <v>1</v>
      </c>
      <c r="D169" s="18">
        <v>2</v>
      </c>
    </row>
    <row r="170" spans="1:4">
      <c r="A170" s="23">
        <v>19800831</v>
      </c>
      <c r="B170" s="21">
        <v>1.6666666666666667</v>
      </c>
      <c r="C170" s="24">
        <v>1</v>
      </c>
      <c r="D170" s="18">
        <v>2</v>
      </c>
    </row>
    <row r="171" spans="1:4">
      <c r="A171" s="23">
        <v>19800902</v>
      </c>
      <c r="B171" s="21">
        <v>4.416666666666667</v>
      </c>
      <c r="C171" s="24">
        <v>4</v>
      </c>
      <c r="D171" s="18">
        <v>5</v>
      </c>
    </row>
    <row r="172" spans="1:4">
      <c r="A172" s="23">
        <v>19800904</v>
      </c>
      <c r="B172" s="21">
        <v>2.2222222222222223</v>
      </c>
      <c r="C172" s="24">
        <v>2</v>
      </c>
      <c r="D172" s="18">
        <v>3</v>
      </c>
    </row>
    <row r="173" spans="1:4">
      <c r="A173" s="23">
        <v>19800905</v>
      </c>
      <c r="B173" s="21">
        <v>2.2222222222222223</v>
      </c>
      <c r="C173" s="24">
        <v>2</v>
      </c>
      <c r="D173" s="18">
        <v>3</v>
      </c>
    </row>
    <row r="174" spans="1:4">
      <c r="A174" s="23">
        <v>19800906</v>
      </c>
      <c r="B174" s="21">
        <v>2.2222222222222223</v>
      </c>
      <c r="C174" s="24">
        <v>2</v>
      </c>
      <c r="D174" s="18">
        <v>3</v>
      </c>
    </row>
    <row r="175" spans="1:4">
      <c r="A175" s="23">
        <v>19800907</v>
      </c>
      <c r="B175" s="21">
        <v>3.3333333333333335</v>
      </c>
      <c r="C175" s="24">
        <v>3</v>
      </c>
      <c r="D175" s="18">
        <v>4</v>
      </c>
    </row>
    <row r="176" spans="1:4">
      <c r="A176" s="23">
        <v>19800908</v>
      </c>
      <c r="B176" s="21">
        <v>2.2222222222222223</v>
      </c>
      <c r="C176" s="24">
        <v>2</v>
      </c>
      <c r="D176" s="18">
        <v>3</v>
      </c>
    </row>
    <row r="177" spans="1:4">
      <c r="A177" s="23">
        <v>19800909</v>
      </c>
      <c r="B177" s="21">
        <v>3.8888888888888888</v>
      </c>
      <c r="C177" s="24">
        <v>3</v>
      </c>
      <c r="D177" s="18">
        <v>4</v>
      </c>
    </row>
    <row r="178" spans="1:4">
      <c r="A178" s="23">
        <v>19800910</v>
      </c>
      <c r="B178" s="21">
        <v>3.8888888888888888</v>
      </c>
      <c r="C178" s="24">
        <v>3</v>
      </c>
      <c r="D178" s="18">
        <v>4</v>
      </c>
    </row>
    <row r="179" spans="1:4">
      <c r="A179" s="23">
        <v>19800911</v>
      </c>
      <c r="B179" s="21">
        <v>2.75</v>
      </c>
      <c r="C179" s="24">
        <v>2</v>
      </c>
      <c r="D179" s="18">
        <v>3</v>
      </c>
    </row>
    <row r="180" spans="1:4">
      <c r="A180" s="23">
        <v>19800912</v>
      </c>
      <c r="B180" s="21">
        <v>0.52777777777777779</v>
      </c>
      <c r="C180" s="24">
        <v>0.5</v>
      </c>
      <c r="D180" s="18">
        <v>1</v>
      </c>
    </row>
    <row r="181" spans="1:4">
      <c r="A181" s="23">
        <v>19800913</v>
      </c>
      <c r="B181" s="21">
        <v>2.75</v>
      </c>
      <c r="C181" s="24">
        <v>2</v>
      </c>
      <c r="D181" s="18">
        <v>3</v>
      </c>
    </row>
    <row r="182" spans="1:4">
      <c r="A182" s="23">
        <v>19800914</v>
      </c>
      <c r="B182" s="21">
        <v>2.2222222222222223</v>
      </c>
      <c r="C182" s="24">
        <v>2</v>
      </c>
      <c r="D182" s="18">
        <v>3</v>
      </c>
    </row>
    <row r="183" spans="1:4">
      <c r="A183" s="23">
        <v>19800915</v>
      </c>
      <c r="B183" s="21">
        <v>2.2222222222222223</v>
      </c>
      <c r="C183" s="24">
        <v>2</v>
      </c>
      <c r="D183" s="18">
        <v>3</v>
      </c>
    </row>
    <row r="184" spans="1:4">
      <c r="A184" s="23">
        <v>19800916</v>
      </c>
      <c r="B184" s="21">
        <v>2.2222222222222223</v>
      </c>
      <c r="C184" s="24">
        <v>2</v>
      </c>
      <c r="D184" s="18">
        <v>3</v>
      </c>
    </row>
    <row r="185" spans="1:4">
      <c r="A185" s="23">
        <v>19800917</v>
      </c>
      <c r="B185" s="21">
        <v>2.2222222222222223</v>
      </c>
      <c r="C185" s="24">
        <v>2</v>
      </c>
      <c r="D185" s="18">
        <v>3</v>
      </c>
    </row>
    <row r="186" spans="1:4">
      <c r="A186" s="23">
        <v>19800918</v>
      </c>
      <c r="B186" s="21">
        <v>3.3333333333333335</v>
      </c>
      <c r="C186" s="24">
        <v>3</v>
      </c>
      <c r="D186" s="18">
        <v>4</v>
      </c>
    </row>
    <row r="187" spans="1:4">
      <c r="A187" s="23">
        <v>19800919</v>
      </c>
      <c r="B187" s="21">
        <v>2.2222222222222223</v>
      </c>
      <c r="C187" s="24">
        <v>2</v>
      </c>
      <c r="D187" s="18">
        <v>3</v>
      </c>
    </row>
    <row r="188" spans="1:4">
      <c r="A188" s="23">
        <v>19800920</v>
      </c>
      <c r="B188" s="21">
        <v>1.6666666666666667</v>
      </c>
      <c r="C188" s="24">
        <v>1</v>
      </c>
      <c r="D188" s="18">
        <v>2</v>
      </c>
    </row>
    <row r="189" spans="1:4">
      <c r="A189" s="23">
        <v>19800921</v>
      </c>
      <c r="B189" s="21">
        <v>6.6944444444444446</v>
      </c>
      <c r="C189" s="24">
        <v>6</v>
      </c>
      <c r="D189" s="18">
        <v>7</v>
      </c>
    </row>
    <row r="190" spans="1:4">
      <c r="A190" s="23">
        <v>19800922</v>
      </c>
      <c r="B190" s="21">
        <v>1.1388888888888888</v>
      </c>
      <c r="C190" s="24">
        <v>1</v>
      </c>
      <c r="D190" s="18">
        <v>2</v>
      </c>
    </row>
    <row r="191" spans="1:4">
      <c r="A191" s="23">
        <v>19800923</v>
      </c>
      <c r="B191" s="21">
        <v>4.416666666666667</v>
      </c>
      <c r="C191" s="24">
        <v>4</v>
      </c>
      <c r="D191" s="18">
        <v>5</v>
      </c>
    </row>
    <row r="192" spans="1:4">
      <c r="A192" s="23">
        <v>19800924</v>
      </c>
      <c r="B192" s="21">
        <v>2.2222222222222223</v>
      </c>
      <c r="C192" s="24">
        <v>2</v>
      </c>
      <c r="D192" s="18">
        <v>3</v>
      </c>
    </row>
    <row r="193" spans="1:4">
      <c r="A193" s="23">
        <v>19800925</v>
      </c>
      <c r="B193" s="21">
        <v>6.1111111111111107</v>
      </c>
      <c r="C193" s="24">
        <v>6</v>
      </c>
      <c r="D193" s="18">
        <v>7</v>
      </c>
    </row>
    <row r="194" spans="1:4">
      <c r="A194" s="23">
        <v>19800926</v>
      </c>
      <c r="B194" s="21">
        <v>1.6666666666666667</v>
      </c>
      <c r="C194" s="24">
        <v>1</v>
      </c>
      <c r="D194" s="18">
        <v>2</v>
      </c>
    </row>
    <row r="195" spans="1:4">
      <c r="A195" s="23">
        <v>19800927</v>
      </c>
      <c r="B195" s="21">
        <v>2.2222222222222223</v>
      </c>
      <c r="C195" s="24">
        <v>2</v>
      </c>
      <c r="D195" s="18">
        <v>3</v>
      </c>
    </row>
    <row r="196" spans="1:4">
      <c r="A196" s="23">
        <v>19800929</v>
      </c>
      <c r="B196" s="21">
        <v>1.1388888888888888</v>
      </c>
      <c r="C196" s="24">
        <v>1</v>
      </c>
      <c r="D196" s="18">
        <v>2</v>
      </c>
    </row>
    <row r="197" spans="1:4">
      <c r="A197" s="23">
        <v>19800930</v>
      </c>
      <c r="B197" s="21">
        <v>1.1388888888888888</v>
      </c>
      <c r="C197" s="24">
        <v>1</v>
      </c>
      <c r="D197" s="18">
        <v>2</v>
      </c>
    </row>
    <row r="198" spans="1:4">
      <c r="A198" s="23">
        <v>19801001</v>
      </c>
      <c r="B198" s="21">
        <v>2.2222222222222223</v>
      </c>
      <c r="C198" s="24">
        <v>2</v>
      </c>
      <c r="D198" s="18">
        <v>3</v>
      </c>
    </row>
    <row r="199" spans="1:4">
      <c r="A199" s="23">
        <v>19801002</v>
      </c>
      <c r="B199" s="21">
        <v>2.75</v>
      </c>
      <c r="C199" s="24">
        <v>2</v>
      </c>
      <c r="D199" s="18">
        <v>3</v>
      </c>
    </row>
    <row r="200" spans="1:4">
      <c r="A200" s="23">
        <v>19801003</v>
      </c>
      <c r="B200" s="21">
        <v>1.1388888888888888</v>
      </c>
      <c r="C200" s="24">
        <v>1</v>
      </c>
      <c r="D200" s="18">
        <v>2</v>
      </c>
    </row>
    <row r="201" spans="1:4">
      <c r="A201" s="23">
        <v>19801006</v>
      </c>
      <c r="B201" s="21">
        <v>1.6666666666666667</v>
      </c>
      <c r="C201" s="24">
        <v>1</v>
      </c>
      <c r="D201" s="18">
        <v>2</v>
      </c>
    </row>
    <row r="202" spans="1:4">
      <c r="A202" s="23">
        <v>19801007</v>
      </c>
      <c r="B202" s="21">
        <v>1.6666666666666667</v>
      </c>
      <c r="C202" s="24">
        <v>1</v>
      </c>
      <c r="D202" s="18">
        <v>2</v>
      </c>
    </row>
    <row r="203" spans="1:4">
      <c r="A203" s="23">
        <v>19801008</v>
      </c>
      <c r="B203" s="21">
        <v>2.2222222222222223</v>
      </c>
      <c r="C203" s="24">
        <v>2</v>
      </c>
      <c r="D203" s="18">
        <v>3</v>
      </c>
    </row>
    <row r="204" spans="1:4">
      <c r="A204" s="23">
        <v>19801010</v>
      </c>
      <c r="B204" s="21">
        <v>1.6666666666666667</v>
      </c>
      <c r="C204" s="24">
        <v>1</v>
      </c>
      <c r="D204" s="18">
        <v>2</v>
      </c>
    </row>
    <row r="205" spans="1:4">
      <c r="A205" s="23">
        <v>19801011</v>
      </c>
      <c r="B205" s="21">
        <v>1.1388888888888888</v>
      </c>
      <c r="C205" s="24">
        <v>1</v>
      </c>
      <c r="D205" s="18">
        <v>2</v>
      </c>
    </row>
    <row r="206" spans="1:4">
      <c r="A206" s="23">
        <v>19801012</v>
      </c>
      <c r="B206" s="21">
        <v>1.6666666666666667</v>
      </c>
      <c r="C206" s="24">
        <v>1</v>
      </c>
      <c r="D206" s="18">
        <v>2</v>
      </c>
    </row>
    <row r="207" spans="1:4">
      <c r="A207" s="23">
        <v>19801013</v>
      </c>
      <c r="B207" s="21">
        <v>2.75</v>
      </c>
      <c r="C207" s="24">
        <v>2</v>
      </c>
      <c r="D207" s="18">
        <v>3</v>
      </c>
    </row>
    <row r="208" spans="1:4">
      <c r="A208" s="23">
        <v>19801014</v>
      </c>
      <c r="B208" s="21">
        <v>1.6666666666666667</v>
      </c>
      <c r="C208" s="24">
        <v>1</v>
      </c>
      <c r="D208" s="18">
        <v>2</v>
      </c>
    </row>
    <row r="209" spans="1:4">
      <c r="A209" s="23">
        <v>19801015</v>
      </c>
      <c r="B209" s="21">
        <v>2.2222222222222223</v>
      </c>
      <c r="C209" s="24">
        <v>2</v>
      </c>
      <c r="D209" s="18">
        <v>3</v>
      </c>
    </row>
    <row r="210" spans="1:4">
      <c r="A210" s="23">
        <v>19801016</v>
      </c>
      <c r="B210" s="21">
        <v>2.2222222222222223</v>
      </c>
      <c r="C210" s="24">
        <v>2</v>
      </c>
      <c r="D210" s="18">
        <v>3</v>
      </c>
    </row>
    <row r="211" spans="1:4">
      <c r="A211" s="23">
        <v>19801018</v>
      </c>
      <c r="B211" s="21">
        <v>2.2222222222222223</v>
      </c>
      <c r="C211" s="24">
        <v>2</v>
      </c>
      <c r="D211" s="18">
        <v>3</v>
      </c>
    </row>
    <row r="212" spans="1:4">
      <c r="A212" s="23">
        <v>19801019</v>
      </c>
      <c r="B212" s="21">
        <v>2.75</v>
      </c>
      <c r="C212" s="24">
        <v>2</v>
      </c>
      <c r="D212" s="18">
        <v>3</v>
      </c>
    </row>
    <row r="213" spans="1:4">
      <c r="A213" s="23">
        <v>19801021</v>
      </c>
      <c r="B213" s="21">
        <v>2.2222222222222223</v>
      </c>
      <c r="C213" s="24">
        <v>2</v>
      </c>
      <c r="D213" s="18">
        <v>3</v>
      </c>
    </row>
    <row r="214" spans="1:4">
      <c r="A214" s="23">
        <v>19801022</v>
      </c>
      <c r="B214" s="21">
        <v>2.75</v>
      </c>
      <c r="C214" s="24">
        <v>2</v>
      </c>
      <c r="D214" s="18">
        <v>3</v>
      </c>
    </row>
    <row r="215" spans="1:4">
      <c r="A215" s="23">
        <v>19801023</v>
      </c>
      <c r="B215" s="21">
        <v>2.75</v>
      </c>
      <c r="C215" s="24">
        <v>2</v>
      </c>
      <c r="D215" s="18">
        <v>3</v>
      </c>
    </row>
    <row r="216" spans="1:4">
      <c r="A216" s="23">
        <v>19801025</v>
      </c>
      <c r="B216" s="21">
        <v>1.1388888888888888</v>
      </c>
      <c r="C216" s="24">
        <v>1</v>
      </c>
      <c r="D216" s="18">
        <v>2</v>
      </c>
    </row>
    <row r="217" spans="1:4">
      <c r="A217" s="23">
        <v>19801026</v>
      </c>
      <c r="B217" s="21">
        <v>2.2222222222222223</v>
      </c>
      <c r="C217" s="24">
        <v>2</v>
      </c>
      <c r="D217" s="18">
        <v>3</v>
      </c>
    </row>
    <row r="218" spans="1:4">
      <c r="A218" s="23">
        <v>19801104</v>
      </c>
      <c r="B218" s="21">
        <v>2.75</v>
      </c>
      <c r="C218" s="24">
        <v>2</v>
      </c>
      <c r="D218" s="18">
        <v>3</v>
      </c>
    </row>
    <row r="219" spans="1:4">
      <c r="A219" s="23">
        <v>19801109</v>
      </c>
      <c r="B219" s="21">
        <v>2.75</v>
      </c>
      <c r="C219" s="24">
        <v>2</v>
      </c>
      <c r="D219" s="18">
        <v>3</v>
      </c>
    </row>
    <row r="220" spans="1:4">
      <c r="A220" s="23">
        <v>19801113</v>
      </c>
      <c r="B220" s="21">
        <v>1.6666666666666667</v>
      </c>
      <c r="C220" s="24">
        <v>1</v>
      </c>
      <c r="D220" s="18">
        <v>2</v>
      </c>
    </row>
    <row r="221" spans="1:4">
      <c r="A221" s="23">
        <v>19801115</v>
      </c>
      <c r="B221" s="21">
        <v>2.75</v>
      </c>
      <c r="C221" s="24">
        <v>2</v>
      </c>
      <c r="D221" s="18">
        <v>3</v>
      </c>
    </row>
    <row r="222" spans="1:4">
      <c r="A222" s="23">
        <v>19801116</v>
      </c>
      <c r="B222" s="21">
        <v>2.2222222222222223</v>
      </c>
      <c r="C222" s="24">
        <v>2</v>
      </c>
      <c r="D222" s="18">
        <v>3</v>
      </c>
    </row>
    <row r="223" spans="1:4">
      <c r="A223" s="23">
        <v>19801118</v>
      </c>
      <c r="B223" s="21">
        <v>2.2222222222222223</v>
      </c>
      <c r="C223" s="24">
        <v>2</v>
      </c>
      <c r="D223" s="18">
        <v>3</v>
      </c>
    </row>
    <row r="224" spans="1:4">
      <c r="A224" s="23">
        <v>19801119</v>
      </c>
      <c r="B224" s="21">
        <v>2.75</v>
      </c>
      <c r="C224" s="24">
        <v>2</v>
      </c>
      <c r="D224" s="18">
        <v>3</v>
      </c>
    </row>
    <row r="225" spans="1:4">
      <c r="A225" s="23">
        <v>19801120</v>
      </c>
      <c r="B225" s="21">
        <v>1.6666666666666667</v>
      </c>
      <c r="C225" s="24">
        <v>1</v>
      </c>
      <c r="D225" s="18">
        <v>2</v>
      </c>
    </row>
    <row r="226" spans="1:4">
      <c r="A226" s="23">
        <v>19801122</v>
      </c>
      <c r="B226" s="21">
        <v>3.8888888888888888</v>
      </c>
      <c r="C226" s="24">
        <v>3</v>
      </c>
      <c r="D226" s="18">
        <v>4</v>
      </c>
    </row>
    <row r="227" spans="1:4">
      <c r="A227" s="23">
        <v>19801123</v>
      </c>
      <c r="B227" s="21">
        <v>3.8888888888888888</v>
      </c>
      <c r="C227" s="24">
        <v>3</v>
      </c>
      <c r="D227" s="18">
        <v>4</v>
      </c>
    </row>
    <row r="228" spans="1:4">
      <c r="A228" s="23">
        <v>19801125</v>
      </c>
      <c r="B228" s="21">
        <v>3.8888888888888888</v>
      </c>
      <c r="C228" s="24">
        <v>3</v>
      </c>
      <c r="D228" s="18">
        <v>4</v>
      </c>
    </row>
    <row r="229" spans="1:4">
      <c r="A229" s="23">
        <v>19801126</v>
      </c>
      <c r="B229" s="21">
        <v>3.3333333333333335</v>
      </c>
      <c r="C229" s="24">
        <v>3</v>
      </c>
      <c r="D229" s="18">
        <v>4</v>
      </c>
    </row>
    <row r="230" spans="1:4">
      <c r="A230" s="23">
        <v>19801128</v>
      </c>
      <c r="B230" s="21">
        <v>2.2222222222222223</v>
      </c>
      <c r="C230" s="24">
        <v>2</v>
      </c>
      <c r="D230" s="18">
        <v>3</v>
      </c>
    </row>
    <row r="231" spans="1:4">
      <c r="A231" s="23">
        <v>19801129</v>
      </c>
      <c r="B231" s="21">
        <v>2.75</v>
      </c>
      <c r="C231" s="24">
        <v>2</v>
      </c>
      <c r="D231" s="18">
        <v>3</v>
      </c>
    </row>
    <row r="232" spans="1:4">
      <c r="A232" s="23">
        <v>19801130</v>
      </c>
      <c r="B232" s="21">
        <v>2.75</v>
      </c>
      <c r="C232" s="24">
        <v>2</v>
      </c>
      <c r="D232" s="18">
        <v>3</v>
      </c>
    </row>
    <row r="233" spans="1:4">
      <c r="A233" s="23">
        <v>19801201</v>
      </c>
      <c r="B233" s="21">
        <v>2.75</v>
      </c>
      <c r="C233" s="24">
        <v>2</v>
      </c>
      <c r="D233" s="18">
        <v>3</v>
      </c>
    </row>
    <row r="234" spans="1:4">
      <c r="A234" s="23">
        <v>19801203</v>
      </c>
      <c r="B234" s="21">
        <v>2.75</v>
      </c>
      <c r="C234" s="24">
        <v>2</v>
      </c>
      <c r="D234" s="18">
        <v>3</v>
      </c>
    </row>
    <row r="235" spans="1:4">
      <c r="A235" s="23">
        <v>19801204</v>
      </c>
      <c r="B235" s="21">
        <v>3.3333333333333335</v>
      </c>
      <c r="C235" s="24">
        <v>3</v>
      </c>
      <c r="D235" s="18">
        <v>4</v>
      </c>
    </row>
    <row r="236" spans="1:4">
      <c r="A236" s="23">
        <v>19801205</v>
      </c>
      <c r="B236" s="21">
        <v>2.2222222222222223</v>
      </c>
      <c r="C236" s="24">
        <v>2</v>
      </c>
      <c r="D236" s="18">
        <v>3</v>
      </c>
    </row>
    <row r="237" spans="1:4">
      <c r="A237" s="23">
        <v>19801206</v>
      </c>
      <c r="B237" s="21">
        <v>2.2222222222222223</v>
      </c>
      <c r="C237" s="24">
        <v>2</v>
      </c>
      <c r="D237" s="18">
        <v>3</v>
      </c>
    </row>
    <row r="238" spans="1:4">
      <c r="A238" s="23">
        <v>19801207</v>
      </c>
      <c r="B238" s="21">
        <v>1.6666666666666667</v>
      </c>
      <c r="C238" s="24">
        <v>1</v>
      </c>
      <c r="D238" s="18">
        <v>2</v>
      </c>
    </row>
    <row r="239" spans="1:4">
      <c r="A239" s="23">
        <v>19801208</v>
      </c>
      <c r="B239" s="21">
        <v>2.75</v>
      </c>
      <c r="C239" s="24">
        <v>2</v>
      </c>
      <c r="D239" s="18">
        <v>3</v>
      </c>
    </row>
    <row r="240" spans="1:4">
      <c r="A240" s="23">
        <v>19801209</v>
      </c>
      <c r="B240" s="21">
        <v>2.2222222222222223</v>
      </c>
      <c r="C240" s="24">
        <v>2</v>
      </c>
      <c r="D240" s="18">
        <v>3</v>
      </c>
    </row>
    <row r="241" spans="1:4">
      <c r="A241" s="23">
        <v>19801211</v>
      </c>
      <c r="B241" s="21">
        <v>3.8888888888888888</v>
      </c>
      <c r="C241" s="24">
        <v>3</v>
      </c>
      <c r="D241" s="18">
        <v>4</v>
      </c>
    </row>
    <row r="242" spans="1:4">
      <c r="A242" s="23">
        <v>19801214</v>
      </c>
      <c r="B242" s="21">
        <v>2.75</v>
      </c>
      <c r="C242" s="24">
        <v>2</v>
      </c>
      <c r="D242" s="18">
        <v>3</v>
      </c>
    </row>
    <row r="243" spans="1:4">
      <c r="A243" s="23">
        <v>19801217</v>
      </c>
      <c r="B243" s="21">
        <v>3.3333333333333335</v>
      </c>
      <c r="C243" s="24">
        <v>3</v>
      </c>
      <c r="D243" s="18">
        <v>4</v>
      </c>
    </row>
    <row r="244" spans="1:4">
      <c r="A244" s="23">
        <v>19801222</v>
      </c>
      <c r="B244" s="21">
        <v>2.2222222222222223</v>
      </c>
      <c r="C244" s="24">
        <v>2</v>
      </c>
      <c r="D244" s="18">
        <v>3</v>
      </c>
    </row>
    <row r="245" spans="1:4">
      <c r="A245" s="23">
        <v>19801226</v>
      </c>
      <c r="B245" s="21">
        <v>3.8888888888888888</v>
      </c>
      <c r="C245" s="24">
        <v>3</v>
      </c>
      <c r="D245" s="18">
        <v>4</v>
      </c>
    </row>
    <row r="246" spans="1:4">
      <c r="A246" s="23">
        <v>19801227</v>
      </c>
      <c r="B246" s="21">
        <v>5.5555555555555554</v>
      </c>
      <c r="C246" s="24">
        <v>5</v>
      </c>
      <c r="D246" s="18">
        <v>6</v>
      </c>
    </row>
    <row r="247" spans="1:4">
      <c r="A247" s="23">
        <v>19801229</v>
      </c>
      <c r="B247" s="21">
        <v>1.1388888888888888</v>
      </c>
      <c r="C247" s="24">
        <v>1</v>
      </c>
      <c r="D247" s="18">
        <v>2</v>
      </c>
    </row>
    <row r="248" spans="1:4">
      <c r="A248" s="23">
        <v>19801230</v>
      </c>
      <c r="B248" s="21">
        <v>2.2222222222222223</v>
      </c>
      <c r="C248" s="24">
        <v>2</v>
      </c>
      <c r="D248" s="18">
        <v>3</v>
      </c>
    </row>
    <row r="249" spans="1:4">
      <c r="A249" s="28">
        <v>19810116</v>
      </c>
      <c r="B249" s="21">
        <v>2.75</v>
      </c>
      <c r="C249" s="19">
        <v>2</v>
      </c>
      <c r="D249" s="19">
        <v>3</v>
      </c>
    </row>
    <row r="250" spans="1:4">
      <c r="A250" s="28">
        <v>19810117</v>
      </c>
      <c r="B250" s="21">
        <v>1.6666666666666667</v>
      </c>
      <c r="C250" s="19">
        <v>1</v>
      </c>
      <c r="D250" s="19">
        <v>2</v>
      </c>
    </row>
    <row r="251" spans="1:4">
      <c r="A251" s="28">
        <v>19810119</v>
      </c>
      <c r="B251" s="21">
        <v>3.3333333333333335</v>
      </c>
      <c r="C251" s="19">
        <v>3</v>
      </c>
      <c r="D251" s="19">
        <v>4</v>
      </c>
    </row>
    <row r="252" spans="1:4">
      <c r="A252" s="28">
        <v>19810120</v>
      </c>
      <c r="B252" s="21">
        <v>3.3333333333333335</v>
      </c>
      <c r="C252" s="19">
        <v>3</v>
      </c>
      <c r="D252" s="19">
        <v>4</v>
      </c>
    </row>
    <row r="253" spans="1:4">
      <c r="A253" s="28">
        <v>19810123</v>
      </c>
      <c r="B253" s="21">
        <v>1.6666666666666667</v>
      </c>
      <c r="C253" s="19">
        <v>1</v>
      </c>
      <c r="D253" s="19">
        <v>2</v>
      </c>
    </row>
    <row r="254" spans="1:4">
      <c r="A254" s="28">
        <v>19810131</v>
      </c>
      <c r="B254" s="21">
        <v>2.75</v>
      </c>
      <c r="C254" s="19">
        <v>2</v>
      </c>
      <c r="D254" s="19">
        <v>3</v>
      </c>
    </row>
    <row r="255" spans="1:4">
      <c r="A255" s="28">
        <v>19810201</v>
      </c>
      <c r="B255" s="21">
        <v>3.8888888888888888</v>
      </c>
      <c r="C255" s="19">
        <v>3</v>
      </c>
      <c r="D255" s="19">
        <v>4</v>
      </c>
    </row>
    <row r="256" spans="1:4">
      <c r="A256" s="28">
        <v>19810212</v>
      </c>
      <c r="B256" s="21">
        <v>3.3333333333333335</v>
      </c>
      <c r="C256" s="19">
        <v>3</v>
      </c>
      <c r="D256" s="19">
        <v>4</v>
      </c>
    </row>
    <row r="257" spans="1:4">
      <c r="A257" s="28">
        <v>19810213</v>
      </c>
      <c r="B257" s="21">
        <v>3.3333333333333335</v>
      </c>
      <c r="C257" s="19">
        <v>3</v>
      </c>
      <c r="D257" s="19">
        <v>4</v>
      </c>
    </row>
    <row r="258" spans="1:4">
      <c r="A258" s="28">
        <v>19810228</v>
      </c>
      <c r="B258" s="21">
        <v>3.8888888888888888</v>
      </c>
      <c r="C258" s="19">
        <v>3</v>
      </c>
      <c r="D258" s="19">
        <v>4</v>
      </c>
    </row>
    <row r="259" spans="1:4">
      <c r="A259" s="28">
        <v>19810301</v>
      </c>
      <c r="B259" s="21">
        <v>3.2777777777777777</v>
      </c>
      <c r="C259" s="19">
        <v>3</v>
      </c>
      <c r="D259" s="19">
        <v>4</v>
      </c>
    </row>
    <row r="260" spans="1:4">
      <c r="A260" s="28">
        <v>19810311</v>
      </c>
      <c r="B260" s="21">
        <v>4.166666666666667</v>
      </c>
      <c r="C260" s="19">
        <v>4</v>
      </c>
      <c r="D260" s="19">
        <v>5</v>
      </c>
    </row>
    <row r="261" spans="1:4">
      <c r="A261" s="28">
        <v>19810312</v>
      </c>
      <c r="B261" s="21">
        <v>2.2222222222222223</v>
      </c>
      <c r="C261" s="19">
        <v>2</v>
      </c>
      <c r="D261" s="19">
        <v>3</v>
      </c>
    </row>
    <row r="262" spans="1:4">
      <c r="A262" s="28">
        <v>19810313</v>
      </c>
      <c r="B262" s="21">
        <v>2.75</v>
      </c>
      <c r="C262" s="19">
        <v>2</v>
      </c>
      <c r="D262" s="19">
        <v>3</v>
      </c>
    </row>
    <row r="263" spans="1:4">
      <c r="A263" s="28">
        <v>19810315</v>
      </c>
      <c r="B263" s="21">
        <v>3.2777777777777777</v>
      </c>
      <c r="C263" s="19">
        <v>3</v>
      </c>
      <c r="D263" s="19">
        <v>4</v>
      </c>
    </row>
    <row r="264" spans="1:4">
      <c r="A264" s="28">
        <v>19810318</v>
      </c>
      <c r="B264" s="21">
        <v>2.2222222222222223</v>
      </c>
      <c r="C264" s="19">
        <v>2</v>
      </c>
      <c r="D264" s="19">
        <v>3</v>
      </c>
    </row>
    <row r="265" spans="1:4">
      <c r="A265" s="28">
        <v>19810319</v>
      </c>
      <c r="B265" s="21">
        <v>2.75</v>
      </c>
      <c r="C265" s="19">
        <v>2</v>
      </c>
      <c r="D265" s="19">
        <v>3</v>
      </c>
    </row>
    <row r="266" spans="1:4">
      <c r="A266" s="28">
        <v>19810321</v>
      </c>
      <c r="B266" s="21">
        <v>2.75</v>
      </c>
      <c r="C266" s="19">
        <v>2</v>
      </c>
      <c r="D266" s="19">
        <v>3</v>
      </c>
    </row>
    <row r="267" spans="1:4">
      <c r="A267" s="28">
        <v>19810323</v>
      </c>
      <c r="B267" s="21">
        <v>1.0833333333333333</v>
      </c>
      <c r="C267" s="19">
        <v>1</v>
      </c>
      <c r="D267" s="19">
        <v>2</v>
      </c>
    </row>
    <row r="268" spans="1:4">
      <c r="A268" s="28">
        <v>19810324</v>
      </c>
      <c r="B268" s="21">
        <v>2.75</v>
      </c>
      <c r="C268" s="19">
        <v>2</v>
      </c>
      <c r="D268" s="19">
        <v>3</v>
      </c>
    </row>
    <row r="269" spans="1:4">
      <c r="A269" s="28">
        <v>19810325</v>
      </c>
      <c r="B269" s="21">
        <v>2.75</v>
      </c>
      <c r="C269" s="19">
        <v>2</v>
      </c>
      <c r="D269" s="19">
        <v>3</v>
      </c>
    </row>
    <row r="270" spans="1:4">
      <c r="A270" s="28">
        <v>19810328</v>
      </c>
      <c r="B270" s="21">
        <v>2.2222222222222223</v>
      </c>
      <c r="C270" s="19">
        <v>2</v>
      </c>
      <c r="D270" s="19">
        <v>3</v>
      </c>
    </row>
    <row r="271" spans="1:4">
      <c r="A271" s="28">
        <v>19810330</v>
      </c>
      <c r="B271" s="21">
        <v>3.8888888888888888</v>
      </c>
      <c r="C271" s="19">
        <v>3</v>
      </c>
      <c r="D271" s="19">
        <v>4</v>
      </c>
    </row>
    <row r="272" spans="1:4">
      <c r="A272" s="28">
        <v>19810409</v>
      </c>
      <c r="B272" s="21">
        <v>4.416666666666667</v>
      </c>
      <c r="C272" s="19">
        <v>4</v>
      </c>
      <c r="D272" s="19">
        <v>5</v>
      </c>
    </row>
    <row r="273" spans="1:4">
      <c r="A273" s="28">
        <v>19810411</v>
      </c>
      <c r="B273" s="21">
        <v>2.75</v>
      </c>
      <c r="C273" s="19">
        <v>2</v>
      </c>
      <c r="D273" s="19">
        <v>3</v>
      </c>
    </row>
    <row r="274" spans="1:4">
      <c r="A274" s="28">
        <v>19810412</v>
      </c>
      <c r="B274" s="21">
        <v>2.75</v>
      </c>
      <c r="C274" s="19">
        <v>2</v>
      </c>
      <c r="D274" s="19">
        <v>3</v>
      </c>
    </row>
    <row r="275" spans="1:4">
      <c r="A275" s="28">
        <v>19810415</v>
      </c>
      <c r="B275" s="21">
        <v>1.6111111111111112</v>
      </c>
      <c r="C275" s="19">
        <v>1</v>
      </c>
      <c r="D275" s="19">
        <v>2</v>
      </c>
    </row>
    <row r="276" spans="1:4">
      <c r="A276" s="28">
        <v>19810416</v>
      </c>
      <c r="B276" s="21">
        <v>3.2777777777777777</v>
      </c>
      <c r="C276" s="19">
        <v>3</v>
      </c>
      <c r="D276" s="19">
        <v>4</v>
      </c>
    </row>
    <row r="277" spans="1:4">
      <c r="A277" s="28">
        <v>19810417</v>
      </c>
      <c r="B277" s="21">
        <v>3.2777777777777777</v>
      </c>
      <c r="C277" s="19">
        <v>3</v>
      </c>
      <c r="D277" s="19">
        <v>4</v>
      </c>
    </row>
    <row r="278" spans="1:4">
      <c r="A278" s="28">
        <v>19810418</v>
      </c>
      <c r="B278" s="21">
        <v>1.6111111111111112</v>
      </c>
      <c r="C278" s="19">
        <v>1</v>
      </c>
      <c r="D278" s="19">
        <v>2</v>
      </c>
    </row>
    <row r="279" spans="1:4">
      <c r="A279" s="28">
        <v>19810419</v>
      </c>
      <c r="B279" s="21">
        <v>3.2777777777777777</v>
      </c>
      <c r="C279" s="19">
        <v>3</v>
      </c>
      <c r="D279" s="19">
        <v>4</v>
      </c>
    </row>
    <row r="280" spans="1:4">
      <c r="A280" s="28">
        <v>19810420</v>
      </c>
      <c r="B280" s="21">
        <v>4.416666666666667</v>
      </c>
      <c r="C280" s="19">
        <v>4</v>
      </c>
      <c r="D280" s="19">
        <v>5</v>
      </c>
    </row>
    <row r="281" spans="1:4">
      <c r="A281" s="28">
        <v>19810421</v>
      </c>
      <c r="B281" s="21">
        <v>3.2777777777777777</v>
      </c>
      <c r="C281" s="19">
        <v>3</v>
      </c>
      <c r="D281" s="19">
        <v>4</v>
      </c>
    </row>
    <row r="282" spans="1:4">
      <c r="A282" s="28">
        <v>19810422</v>
      </c>
      <c r="B282" s="21">
        <v>3.2777777777777777</v>
      </c>
      <c r="C282" s="19">
        <v>3</v>
      </c>
      <c r="D282" s="19">
        <v>4</v>
      </c>
    </row>
    <row r="283" spans="1:4">
      <c r="A283" s="28">
        <v>19810423</v>
      </c>
      <c r="B283" s="21">
        <v>2.75</v>
      </c>
      <c r="C283" s="19">
        <v>2</v>
      </c>
      <c r="D283" s="19">
        <v>3</v>
      </c>
    </row>
    <row r="284" spans="1:4">
      <c r="A284" s="28">
        <v>19810424</v>
      </c>
      <c r="B284" s="21">
        <v>1.0833333333333333</v>
      </c>
      <c r="C284" s="19">
        <v>1</v>
      </c>
      <c r="D284" s="19">
        <v>2</v>
      </c>
    </row>
    <row r="285" spans="1:4">
      <c r="A285" s="28">
        <v>19810425</v>
      </c>
      <c r="B285" s="21">
        <v>3.2777777777777777</v>
      </c>
      <c r="C285" s="19">
        <v>3</v>
      </c>
      <c r="D285" s="19">
        <v>4</v>
      </c>
    </row>
    <row r="286" spans="1:4">
      <c r="A286" s="28">
        <v>19810426</v>
      </c>
      <c r="B286" s="21">
        <v>4.416666666666667</v>
      </c>
      <c r="C286" s="19">
        <v>4</v>
      </c>
      <c r="D286" s="19">
        <v>5</v>
      </c>
    </row>
    <row r="287" spans="1:4">
      <c r="A287" s="28">
        <v>19810428</v>
      </c>
      <c r="B287" s="21">
        <v>3.8888888888888888</v>
      </c>
      <c r="C287" s="19">
        <v>3</v>
      </c>
      <c r="D287" s="19">
        <v>4</v>
      </c>
    </row>
    <row r="288" spans="1:4">
      <c r="A288" s="28">
        <v>19810429</v>
      </c>
      <c r="B288" s="21">
        <v>2.2222222222222223</v>
      </c>
      <c r="C288" s="19">
        <v>2</v>
      </c>
      <c r="D288" s="19">
        <v>3</v>
      </c>
    </row>
    <row r="289" spans="1:4">
      <c r="A289" s="28">
        <v>19810504</v>
      </c>
      <c r="B289" s="21">
        <v>2.75</v>
      </c>
      <c r="C289" s="19">
        <v>2</v>
      </c>
      <c r="D289" s="19">
        <v>3</v>
      </c>
    </row>
    <row r="290" spans="1:4">
      <c r="A290" s="28">
        <v>19810507</v>
      </c>
      <c r="B290" s="21">
        <v>5.5</v>
      </c>
      <c r="C290" s="19">
        <v>5</v>
      </c>
      <c r="D290" s="19">
        <v>6</v>
      </c>
    </row>
    <row r="291" spans="1:4">
      <c r="A291" s="28">
        <v>19810508</v>
      </c>
      <c r="B291" s="21">
        <v>4.9722222222222223</v>
      </c>
      <c r="C291" s="19">
        <v>4</v>
      </c>
      <c r="D291" s="19">
        <v>5</v>
      </c>
    </row>
    <row r="292" spans="1:4">
      <c r="A292" s="28">
        <v>19810509</v>
      </c>
      <c r="B292" s="21">
        <v>2.75</v>
      </c>
      <c r="C292" s="19">
        <v>2</v>
      </c>
      <c r="D292" s="19">
        <v>3</v>
      </c>
    </row>
    <row r="293" spans="1:4">
      <c r="A293" s="28">
        <v>19810511</v>
      </c>
      <c r="B293" s="21">
        <v>1.6111111111111112</v>
      </c>
      <c r="C293" s="19">
        <v>1</v>
      </c>
      <c r="D293" s="19">
        <v>2</v>
      </c>
    </row>
    <row r="294" spans="1:4">
      <c r="A294" s="28">
        <v>19810512</v>
      </c>
      <c r="B294" s="21">
        <v>2.75</v>
      </c>
      <c r="C294" s="19">
        <v>2</v>
      </c>
      <c r="D294" s="19">
        <v>3</v>
      </c>
    </row>
    <row r="295" spans="1:4">
      <c r="A295" s="28">
        <v>19810516</v>
      </c>
      <c r="B295" s="21">
        <v>2.75</v>
      </c>
      <c r="C295" s="19">
        <v>2</v>
      </c>
      <c r="D295" s="19">
        <v>3</v>
      </c>
    </row>
    <row r="296" spans="1:4">
      <c r="A296" s="28">
        <v>19810517</v>
      </c>
      <c r="B296" s="21">
        <v>2.75</v>
      </c>
      <c r="C296" s="19">
        <v>2</v>
      </c>
      <c r="D296" s="19">
        <v>3</v>
      </c>
    </row>
    <row r="297" spans="1:4">
      <c r="A297" s="28">
        <v>19810519</v>
      </c>
      <c r="B297" s="21">
        <v>2.75</v>
      </c>
      <c r="C297" s="19">
        <v>2</v>
      </c>
      <c r="D297" s="19">
        <v>3</v>
      </c>
    </row>
    <row r="298" spans="1:4">
      <c r="A298" s="28">
        <v>19810520</v>
      </c>
      <c r="B298" s="21">
        <v>6.1111111111111107</v>
      </c>
      <c r="C298" s="19">
        <v>6</v>
      </c>
      <c r="D298" s="19">
        <v>7</v>
      </c>
    </row>
    <row r="299" spans="1:4">
      <c r="A299" s="28">
        <v>19810521</v>
      </c>
      <c r="B299" s="21">
        <v>1.6111111111111112</v>
      </c>
      <c r="C299" s="19">
        <v>1</v>
      </c>
      <c r="D299" s="19">
        <v>2</v>
      </c>
    </row>
    <row r="300" spans="1:4">
      <c r="A300" s="28">
        <v>19810522</v>
      </c>
      <c r="B300" s="21">
        <v>1.6111111111111112</v>
      </c>
      <c r="C300" s="19">
        <v>1</v>
      </c>
      <c r="D300" s="19">
        <v>2</v>
      </c>
    </row>
    <row r="301" spans="1:4">
      <c r="A301" s="28">
        <v>19810524</v>
      </c>
      <c r="B301" s="21">
        <v>5.5</v>
      </c>
      <c r="C301" s="19">
        <v>5</v>
      </c>
      <c r="D301" s="19">
        <v>6</v>
      </c>
    </row>
    <row r="302" spans="1:4">
      <c r="A302" s="28">
        <v>19810525</v>
      </c>
      <c r="B302" s="21">
        <v>3.2777777777777777</v>
      </c>
      <c r="C302" s="19">
        <v>3</v>
      </c>
      <c r="D302" s="19">
        <v>4</v>
      </c>
    </row>
    <row r="303" spans="1:4">
      <c r="A303" s="28">
        <v>19810526</v>
      </c>
      <c r="B303" s="21">
        <v>2.2222222222222223</v>
      </c>
      <c r="C303" s="19">
        <v>2</v>
      </c>
      <c r="D303" s="19">
        <v>3</v>
      </c>
    </row>
    <row r="304" spans="1:4">
      <c r="A304" s="28">
        <v>19810527</v>
      </c>
      <c r="B304" s="21">
        <v>3.8888888888888888</v>
      </c>
      <c r="C304" s="19">
        <v>3</v>
      </c>
      <c r="D304" s="19">
        <v>4</v>
      </c>
    </row>
    <row r="305" spans="1:4">
      <c r="A305" s="28">
        <v>19810528</v>
      </c>
      <c r="B305" s="21">
        <v>2.2222222222222223</v>
      </c>
      <c r="C305" s="19">
        <v>2</v>
      </c>
      <c r="D305" s="19">
        <v>3</v>
      </c>
    </row>
    <row r="306" spans="1:4">
      <c r="A306" s="28">
        <v>19810531</v>
      </c>
      <c r="B306" s="21">
        <v>2.75</v>
      </c>
      <c r="C306" s="19">
        <v>2</v>
      </c>
      <c r="D306" s="19">
        <v>3</v>
      </c>
    </row>
    <row r="307" spans="1:4">
      <c r="A307" s="28">
        <v>19810603</v>
      </c>
      <c r="B307" s="21">
        <v>2.2222222222222223</v>
      </c>
      <c r="C307" s="19">
        <v>2</v>
      </c>
      <c r="D307" s="19">
        <v>3</v>
      </c>
    </row>
    <row r="308" spans="1:4">
      <c r="A308" s="28">
        <v>19810604</v>
      </c>
      <c r="B308" s="21">
        <v>2.75</v>
      </c>
      <c r="C308" s="19">
        <v>2</v>
      </c>
      <c r="D308" s="19">
        <v>3</v>
      </c>
    </row>
    <row r="309" spans="1:4">
      <c r="A309" s="28">
        <v>19810605</v>
      </c>
      <c r="B309" s="21">
        <v>3.8888888888888888</v>
      </c>
      <c r="C309" s="19">
        <v>3</v>
      </c>
      <c r="D309" s="19">
        <v>4</v>
      </c>
    </row>
    <row r="310" spans="1:4">
      <c r="A310" s="28">
        <v>19810606</v>
      </c>
      <c r="B310" s="21">
        <v>2.2222222222222223</v>
      </c>
      <c r="C310" s="19">
        <v>2</v>
      </c>
      <c r="D310" s="19">
        <v>3</v>
      </c>
    </row>
    <row r="311" spans="1:4">
      <c r="A311" s="28">
        <v>19810607</v>
      </c>
      <c r="B311" s="21">
        <v>3.2777777777777777</v>
      </c>
      <c r="C311" s="19">
        <v>3</v>
      </c>
      <c r="D311" s="19">
        <v>4</v>
      </c>
    </row>
    <row r="312" spans="1:4">
      <c r="A312" s="28">
        <v>19810609</v>
      </c>
      <c r="B312" s="21">
        <v>3.2777777777777777</v>
      </c>
      <c r="C312" s="19">
        <v>3</v>
      </c>
      <c r="D312" s="19">
        <v>4</v>
      </c>
    </row>
    <row r="313" spans="1:4">
      <c r="A313" s="28">
        <v>19810610</v>
      </c>
      <c r="B313" s="21">
        <v>2.2222222222222223</v>
      </c>
      <c r="C313" s="19">
        <v>2</v>
      </c>
      <c r="D313" s="19">
        <v>3</v>
      </c>
    </row>
    <row r="314" spans="1:4">
      <c r="A314" s="28">
        <v>19810611</v>
      </c>
      <c r="B314" s="21">
        <v>2.75</v>
      </c>
      <c r="C314" s="19">
        <v>2</v>
      </c>
      <c r="D314" s="19">
        <v>3</v>
      </c>
    </row>
    <row r="315" spans="1:4">
      <c r="A315" s="28">
        <v>19810612</v>
      </c>
      <c r="B315" s="21">
        <v>8.3055555555555554</v>
      </c>
      <c r="C315" s="19">
        <v>8</v>
      </c>
      <c r="D315" s="19">
        <v>9</v>
      </c>
    </row>
    <row r="316" spans="1:4">
      <c r="A316" s="28">
        <v>19810613</v>
      </c>
      <c r="B316" s="21">
        <v>1.6111111111111112</v>
      </c>
      <c r="C316" s="19">
        <v>1</v>
      </c>
      <c r="D316" s="19">
        <v>2</v>
      </c>
    </row>
    <row r="317" spans="1:4">
      <c r="A317" s="28">
        <v>19810614</v>
      </c>
      <c r="B317" s="21">
        <v>3.8888888888888888</v>
      </c>
      <c r="C317" s="19">
        <v>3</v>
      </c>
      <c r="D317" s="19">
        <v>4</v>
      </c>
    </row>
    <row r="318" spans="1:4">
      <c r="A318" s="28">
        <v>19810615</v>
      </c>
      <c r="B318" s="21">
        <v>2.75</v>
      </c>
      <c r="C318" s="19">
        <v>2</v>
      </c>
      <c r="D318" s="19">
        <v>3</v>
      </c>
    </row>
    <row r="319" spans="1:4">
      <c r="A319" s="28">
        <v>19810616</v>
      </c>
      <c r="B319" s="21">
        <v>2.2222222222222223</v>
      </c>
      <c r="C319" s="19">
        <v>2</v>
      </c>
      <c r="D319" s="19">
        <v>3</v>
      </c>
    </row>
    <row r="320" spans="1:4">
      <c r="A320" s="28">
        <v>19810618</v>
      </c>
      <c r="B320" s="21">
        <v>2.75</v>
      </c>
      <c r="C320" s="19">
        <v>2</v>
      </c>
      <c r="D320" s="19">
        <v>3</v>
      </c>
    </row>
    <row r="321" spans="1:4">
      <c r="A321" s="28">
        <v>19810619</v>
      </c>
      <c r="B321" s="21">
        <v>2.2222222222222223</v>
      </c>
      <c r="C321" s="19">
        <v>2</v>
      </c>
      <c r="D321" s="19">
        <v>3</v>
      </c>
    </row>
    <row r="322" spans="1:4">
      <c r="A322" s="28">
        <v>19810620</v>
      </c>
      <c r="B322" s="21">
        <v>2.75</v>
      </c>
      <c r="C322" s="19">
        <v>2</v>
      </c>
      <c r="D322" s="19">
        <v>3</v>
      </c>
    </row>
    <row r="323" spans="1:4">
      <c r="A323" s="28">
        <v>19810621</v>
      </c>
      <c r="B323" s="21">
        <v>2.75</v>
      </c>
      <c r="C323" s="19">
        <v>2</v>
      </c>
      <c r="D323" s="19">
        <v>3</v>
      </c>
    </row>
    <row r="324" spans="1:4">
      <c r="A324" s="28">
        <v>19810622</v>
      </c>
      <c r="B324" s="21">
        <v>2.2222222222222223</v>
      </c>
      <c r="C324" s="19">
        <v>2</v>
      </c>
      <c r="D324" s="19">
        <v>3</v>
      </c>
    </row>
    <row r="325" spans="1:4">
      <c r="A325" s="28">
        <v>19810623</v>
      </c>
      <c r="B325" s="21">
        <v>2.2222222222222223</v>
      </c>
      <c r="C325" s="19">
        <v>2</v>
      </c>
      <c r="D325" s="19">
        <v>3</v>
      </c>
    </row>
    <row r="326" spans="1:4">
      <c r="A326" s="28">
        <v>19810624</v>
      </c>
      <c r="B326" s="21">
        <v>3.2777777777777777</v>
      </c>
      <c r="C326" s="19">
        <v>3</v>
      </c>
      <c r="D326" s="19">
        <v>4</v>
      </c>
    </row>
    <row r="327" spans="1:4">
      <c r="A327" s="28">
        <v>19810625</v>
      </c>
      <c r="B327" s="21">
        <v>2.75</v>
      </c>
      <c r="C327" s="19">
        <v>2</v>
      </c>
      <c r="D327" s="19">
        <v>3</v>
      </c>
    </row>
    <row r="328" spans="1:4">
      <c r="A328" s="28">
        <v>19810626</v>
      </c>
      <c r="B328" s="21">
        <v>2.75</v>
      </c>
      <c r="C328" s="19">
        <v>2</v>
      </c>
      <c r="D328" s="19">
        <v>3</v>
      </c>
    </row>
    <row r="329" spans="1:4">
      <c r="A329" s="28">
        <v>19810627</v>
      </c>
      <c r="B329" s="21">
        <v>3.8888888888888888</v>
      </c>
      <c r="C329" s="19">
        <v>3</v>
      </c>
      <c r="D329" s="19">
        <v>4</v>
      </c>
    </row>
    <row r="330" spans="1:4">
      <c r="A330" s="28">
        <v>19810628</v>
      </c>
      <c r="B330" s="21">
        <v>1.6111111111111112</v>
      </c>
      <c r="C330" s="19">
        <v>1</v>
      </c>
      <c r="D330" s="19">
        <v>2</v>
      </c>
    </row>
    <row r="331" spans="1:4">
      <c r="A331" s="28">
        <v>19810701</v>
      </c>
      <c r="B331" s="21">
        <v>3.2777777777777777</v>
      </c>
      <c r="C331" s="19">
        <v>3</v>
      </c>
      <c r="D331" s="19">
        <v>4</v>
      </c>
    </row>
    <row r="332" spans="1:4">
      <c r="A332" s="28">
        <v>19810702</v>
      </c>
      <c r="B332" s="21">
        <v>2.75</v>
      </c>
      <c r="C332" s="19">
        <v>2</v>
      </c>
      <c r="D332" s="19">
        <v>3</v>
      </c>
    </row>
    <row r="333" spans="1:4">
      <c r="A333" s="28">
        <v>19810703</v>
      </c>
      <c r="B333" s="21">
        <v>2.2222222222222223</v>
      </c>
      <c r="C333" s="19">
        <v>2</v>
      </c>
      <c r="D333" s="19">
        <v>3</v>
      </c>
    </row>
    <row r="334" spans="1:4">
      <c r="A334" s="28">
        <v>19810704</v>
      </c>
      <c r="B334" s="21">
        <v>2.75</v>
      </c>
      <c r="C334" s="19">
        <v>2</v>
      </c>
      <c r="D334" s="19">
        <v>3</v>
      </c>
    </row>
    <row r="335" spans="1:4">
      <c r="A335" s="28">
        <v>19810709</v>
      </c>
      <c r="B335" s="21">
        <v>2.75</v>
      </c>
      <c r="C335" s="19">
        <v>2</v>
      </c>
      <c r="D335" s="19">
        <v>3</v>
      </c>
    </row>
    <row r="336" spans="1:4">
      <c r="A336" s="28">
        <v>19810710</v>
      </c>
      <c r="B336" s="21">
        <v>2.75</v>
      </c>
      <c r="C336" s="19">
        <v>2</v>
      </c>
      <c r="D336" s="19">
        <v>3</v>
      </c>
    </row>
    <row r="337" spans="1:4">
      <c r="A337" s="28">
        <v>19810711</v>
      </c>
      <c r="B337" s="21">
        <v>7.166666666666667</v>
      </c>
      <c r="C337" s="19">
        <v>7</v>
      </c>
      <c r="D337" s="19">
        <v>8</v>
      </c>
    </row>
    <row r="338" spans="1:4">
      <c r="A338" s="28">
        <v>19810713</v>
      </c>
      <c r="B338" s="21">
        <v>1.6111111111111112</v>
      </c>
      <c r="C338" s="19">
        <v>1</v>
      </c>
      <c r="D338" s="19">
        <v>2</v>
      </c>
    </row>
    <row r="339" spans="1:4">
      <c r="A339" s="28">
        <v>19810714</v>
      </c>
      <c r="B339" s="21">
        <v>5.2222222222222223</v>
      </c>
      <c r="C339" s="19">
        <v>5</v>
      </c>
      <c r="D339" s="19">
        <v>6</v>
      </c>
    </row>
    <row r="340" spans="1:4">
      <c r="A340" s="28">
        <v>19810715</v>
      </c>
      <c r="B340" s="21">
        <v>2.75</v>
      </c>
      <c r="C340" s="19">
        <v>2</v>
      </c>
      <c r="D340" s="19">
        <v>3</v>
      </c>
    </row>
    <row r="341" spans="1:4">
      <c r="A341" s="28">
        <v>19810716</v>
      </c>
      <c r="B341" s="21">
        <v>3.2777777777777777</v>
      </c>
      <c r="C341" s="19">
        <v>3</v>
      </c>
      <c r="D341" s="19">
        <v>4</v>
      </c>
    </row>
    <row r="342" spans="1:4">
      <c r="A342" s="28">
        <v>19810718</v>
      </c>
      <c r="B342" s="21">
        <v>1.6111111111111112</v>
      </c>
      <c r="C342" s="19">
        <v>1</v>
      </c>
      <c r="D342" s="19">
        <v>2</v>
      </c>
    </row>
    <row r="343" spans="1:4">
      <c r="A343" s="28">
        <v>19810719</v>
      </c>
      <c r="B343" s="21">
        <v>2.2222222222222223</v>
      </c>
      <c r="C343" s="19">
        <v>2</v>
      </c>
      <c r="D343" s="19">
        <v>3</v>
      </c>
    </row>
    <row r="344" spans="1:4">
      <c r="A344" s="28">
        <v>19810720</v>
      </c>
      <c r="B344" s="21">
        <v>1.0833333333333333</v>
      </c>
      <c r="C344" s="19">
        <v>1</v>
      </c>
      <c r="D344" s="19">
        <v>2</v>
      </c>
    </row>
    <row r="345" spans="1:4">
      <c r="A345" s="28">
        <v>19810721</v>
      </c>
      <c r="B345" s="21">
        <v>1.6111111111111112</v>
      </c>
      <c r="C345" s="19">
        <v>1</v>
      </c>
      <c r="D345" s="19">
        <v>2</v>
      </c>
    </row>
    <row r="346" spans="1:4">
      <c r="A346" s="28">
        <v>19810722</v>
      </c>
      <c r="B346" s="21">
        <v>2.2222222222222223</v>
      </c>
      <c r="C346" s="19">
        <v>2</v>
      </c>
      <c r="D346" s="19">
        <v>3</v>
      </c>
    </row>
    <row r="347" spans="1:4">
      <c r="A347" s="28">
        <v>19810723</v>
      </c>
      <c r="B347" s="21">
        <v>2.2222222222222223</v>
      </c>
      <c r="C347" s="19">
        <v>2</v>
      </c>
      <c r="D347" s="19">
        <v>3</v>
      </c>
    </row>
    <row r="348" spans="1:4">
      <c r="A348" s="28">
        <v>19810724</v>
      </c>
      <c r="B348" s="21">
        <v>2.2222222222222223</v>
      </c>
      <c r="C348" s="19">
        <v>2</v>
      </c>
      <c r="D348" s="19">
        <v>3</v>
      </c>
    </row>
    <row r="349" spans="1:4">
      <c r="A349" s="28">
        <v>19810726</v>
      </c>
      <c r="B349" s="21">
        <v>3.2777777777777777</v>
      </c>
      <c r="C349" s="19">
        <v>3</v>
      </c>
      <c r="D349" s="19">
        <v>4</v>
      </c>
    </row>
    <row r="350" spans="1:4">
      <c r="A350" s="28">
        <v>19810727</v>
      </c>
      <c r="B350" s="21">
        <v>1.6111111111111112</v>
      </c>
      <c r="C350" s="19">
        <v>1</v>
      </c>
      <c r="D350" s="19">
        <v>2</v>
      </c>
    </row>
    <row r="351" spans="1:4">
      <c r="A351" s="28">
        <v>19810815</v>
      </c>
      <c r="B351" s="21">
        <v>3.2777777777777777</v>
      </c>
      <c r="C351" s="19">
        <v>3</v>
      </c>
      <c r="D351" s="19">
        <v>4</v>
      </c>
    </row>
    <row r="352" spans="1:4">
      <c r="A352" s="28">
        <v>19810902</v>
      </c>
      <c r="B352" s="21">
        <v>3.8888888888888888</v>
      </c>
      <c r="C352" s="19">
        <v>3</v>
      </c>
      <c r="D352" s="19">
        <v>4</v>
      </c>
    </row>
    <row r="353" spans="1:4">
      <c r="A353" s="28">
        <v>19810905</v>
      </c>
      <c r="B353" s="21">
        <v>2.2222222222222223</v>
      </c>
      <c r="C353" s="19">
        <v>2</v>
      </c>
      <c r="D353" s="19">
        <v>3</v>
      </c>
    </row>
    <row r="354" spans="1:4">
      <c r="A354" s="28">
        <v>19810906</v>
      </c>
      <c r="B354" s="21">
        <v>3.2777777777777777</v>
      </c>
      <c r="C354" s="19">
        <v>3</v>
      </c>
      <c r="D354" s="19">
        <v>4</v>
      </c>
    </row>
    <row r="355" spans="1:4">
      <c r="A355" s="28">
        <v>19810907</v>
      </c>
      <c r="B355" s="21">
        <v>2.2222222222222223</v>
      </c>
      <c r="C355" s="19">
        <v>2</v>
      </c>
      <c r="D355" s="19">
        <v>3</v>
      </c>
    </row>
    <row r="356" spans="1:4">
      <c r="A356" s="28">
        <v>19810908</v>
      </c>
      <c r="B356" s="21">
        <v>0.52777777777777779</v>
      </c>
      <c r="C356" s="19">
        <v>0.5</v>
      </c>
      <c r="D356" s="19">
        <v>1</v>
      </c>
    </row>
    <row r="357" spans="1:4">
      <c r="A357" s="28">
        <v>19810910</v>
      </c>
      <c r="B357" s="21">
        <v>1.6111111111111112</v>
      </c>
      <c r="C357" s="19">
        <v>1</v>
      </c>
      <c r="D357" s="19">
        <v>2</v>
      </c>
    </row>
    <row r="358" spans="1:4">
      <c r="A358" s="28">
        <v>19810911</v>
      </c>
      <c r="B358" s="21">
        <v>2.2222222222222223</v>
      </c>
      <c r="C358" s="19">
        <v>2</v>
      </c>
      <c r="D358" s="19">
        <v>3</v>
      </c>
    </row>
    <row r="359" spans="1:4">
      <c r="A359" s="28">
        <v>19810913</v>
      </c>
      <c r="B359" s="21">
        <v>2.75</v>
      </c>
      <c r="C359" s="19">
        <v>2</v>
      </c>
      <c r="D359" s="19">
        <v>3</v>
      </c>
    </row>
    <row r="360" spans="1:4">
      <c r="A360" s="28">
        <v>19810914</v>
      </c>
      <c r="B360" s="21">
        <v>1.6111111111111112</v>
      </c>
      <c r="C360" s="19">
        <v>1</v>
      </c>
      <c r="D360" s="19">
        <v>2</v>
      </c>
    </row>
    <row r="361" spans="1:4">
      <c r="A361" s="28">
        <v>19810915</v>
      </c>
      <c r="B361" s="21">
        <v>2.75</v>
      </c>
      <c r="C361" s="19">
        <v>2</v>
      </c>
      <c r="D361" s="19">
        <v>3</v>
      </c>
    </row>
    <row r="362" spans="1:4">
      <c r="A362" s="28">
        <v>19810916</v>
      </c>
      <c r="B362" s="21">
        <v>1.0833333333333333</v>
      </c>
      <c r="C362" s="19">
        <v>1</v>
      </c>
      <c r="D362" s="19">
        <v>2</v>
      </c>
    </row>
    <row r="363" spans="1:4">
      <c r="A363" s="28">
        <v>19811016</v>
      </c>
      <c r="B363" s="21">
        <v>2.2222222222222223</v>
      </c>
      <c r="C363" s="19">
        <v>2</v>
      </c>
      <c r="D363" s="19">
        <v>3</v>
      </c>
    </row>
    <row r="364" spans="1:4">
      <c r="A364" s="28">
        <v>19811019</v>
      </c>
      <c r="B364" s="21">
        <v>2.75</v>
      </c>
      <c r="C364" s="19">
        <v>2</v>
      </c>
      <c r="D364" s="19">
        <v>3</v>
      </c>
    </row>
    <row r="365" spans="1:4">
      <c r="A365" s="28">
        <v>19811020</v>
      </c>
      <c r="B365" s="21">
        <v>2.75</v>
      </c>
      <c r="C365" s="19">
        <v>2</v>
      </c>
      <c r="D365" s="19">
        <v>3</v>
      </c>
    </row>
    <row r="366" spans="1:4">
      <c r="A366" s="28">
        <v>19811021</v>
      </c>
      <c r="B366" s="21">
        <v>2.75</v>
      </c>
      <c r="C366" s="19">
        <v>2</v>
      </c>
      <c r="D366" s="19">
        <v>3</v>
      </c>
    </row>
    <row r="367" spans="1:4">
      <c r="A367" s="28">
        <v>19811022</v>
      </c>
      <c r="B367" s="21">
        <v>1.6111111111111112</v>
      </c>
      <c r="C367" s="19">
        <v>1</v>
      </c>
      <c r="D367" s="19">
        <v>2</v>
      </c>
    </row>
    <row r="368" spans="1:4">
      <c r="A368" s="28">
        <v>19811023</v>
      </c>
      <c r="B368" s="21">
        <v>1.6111111111111112</v>
      </c>
      <c r="C368" s="19">
        <v>1</v>
      </c>
      <c r="D368" s="19">
        <v>2</v>
      </c>
    </row>
    <row r="369" spans="1:4">
      <c r="A369" s="28">
        <v>19811024</v>
      </c>
      <c r="B369" s="21">
        <v>2.75</v>
      </c>
      <c r="C369" s="19">
        <v>2</v>
      </c>
      <c r="D369" s="19">
        <v>3</v>
      </c>
    </row>
    <row r="370" spans="1:4">
      <c r="A370" s="28">
        <v>19811025</v>
      </c>
      <c r="B370" s="21">
        <v>3.8888888888888888</v>
      </c>
      <c r="C370" s="19">
        <v>3</v>
      </c>
      <c r="D370" s="19">
        <v>4</v>
      </c>
    </row>
    <row r="371" spans="1:4">
      <c r="A371" s="28">
        <v>19811026</v>
      </c>
      <c r="B371" s="21">
        <v>1.0833333333333333</v>
      </c>
      <c r="C371" s="19">
        <v>1</v>
      </c>
      <c r="D371" s="19">
        <v>2</v>
      </c>
    </row>
    <row r="372" spans="1:4">
      <c r="A372" s="28">
        <v>19811027</v>
      </c>
      <c r="B372" s="21">
        <v>2.75</v>
      </c>
      <c r="C372" s="19">
        <v>2</v>
      </c>
      <c r="D372" s="19">
        <v>3</v>
      </c>
    </row>
    <row r="373" spans="1:4">
      <c r="A373" s="28">
        <v>19811028</v>
      </c>
      <c r="B373" s="21">
        <v>3.2777777777777777</v>
      </c>
      <c r="C373" s="19">
        <v>3</v>
      </c>
      <c r="D373" s="19">
        <v>4</v>
      </c>
    </row>
    <row r="374" spans="1:4">
      <c r="A374" s="28">
        <v>19811029</v>
      </c>
      <c r="B374" s="21">
        <v>4.416666666666667</v>
      </c>
      <c r="C374" s="19">
        <v>4</v>
      </c>
      <c r="D374" s="19">
        <v>5</v>
      </c>
    </row>
    <row r="375" spans="1:4">
      <c r="A375" s="28">
        <v>19811030</v>
      </c>
      <c r="B375" s="21">
        <v>2.2222222222222223</v>
      </c>
      <c r="C375" s="19">
        <v>2</v>
      </c>
      <c r="D375" s="19">
        <v>3</v>
      </c>
    </row>
    <row r="376" spans="1:4">
      <c r="A376" s="28">
        <v>19811031</v>
      </c>
      <c r="B376" s="21">
        <v>2.2222222222222223</v>
      </c>
      <c r="C376" s="19">
        <v>2</v>
      </c>
      <c r="D376" s="19">
        <v>3</v>
      </c>
    </row>
    <row r="377" spans="1:4">
      <c r="A377" s="28">
        <v>19811101</v>
      </c>
      <c r="B377" s="21">
        <v>2.75</v>
      </c>
      <c r="C377" s="19">
        <v>2</v>
      </c>
      <c r="D377" s="19">
        <v>3</v>
      </c>
    </row>
    <row r="378" spans="1:4">
      <c r="A378" s="28">
        <v>19811102</v>
      </c>
      <c r="B378" s="21">
        <v>3.2777777777777777</v>
      </c>
      <c r="C378" s="19">
        <v>3</v>
      </c>
      <c r="D378" s="19">
        <v>4</v>
      </c>
    </row>
    <row r="379" spans="1:4">
      <c r="A379" s="28">
        <v>19811105</v>
      </c>
      <c r="B379" s="21">
        <v>2.75</v>
      </c>
      <c r="C379" s="19">
        <v>2</v>
      </c>
      <c r="D379" s="19">
        <v>3</v>
      </c>
    </row>
    <row r="380" spans="1:4">
      <c r="A380" s="28">
        <v>19811106</v>
      </c>
      <c r="B380" s="21">
        <v>1.6111111111111112</v>
      </c>
      <c r="C380" s="19">
        <v>1</v>
      </c>
      <c r="D380" s="19">
        <v>2</v>
      </c>
    </row>
    <row r="381" spans="1:4">
      <c r="A381" s="28">
        <v>19811107</v>
      </c>
      <c r="B381" s="21">
        <v>3.2777777777777777</v>
      </c>
      <c r="C381" s="19">
        <v>3</v>
      </c>
      <c r="D381" s="19">
        <v>4</v>
      </c>
    </row>
    <row r="382" spans="1:4">
      <c r="A382" s="28">
        <v>19811108</v>
      </c>
      <c r="B382" s="21">
        <v>2.75</v>
      </c>
      <c r="C382" s="19">
        <v>2</v>
      </c>
      <c r="D382" s="19">
        <v>3</v>
      </c>
    </row>
    <row r="383" spans="1:4">
      <c r="A383" s="28">
        <v>19811109</v>
      </c>
      <c r="B383" s="21">
        <v>2.2222222222222223</v>
      </c>
      <c r="C383" s="19">
        <v>2</v>
      </c>
      <c r="D383" s="19">
        <v>3</v>
      </c>
    </row>
    <row r="384" spans="1:4">
      <c r="A384" s="28">
        <v>19811110</v>
      </c>
      <c r="B384" s="21">
        <v>2.2222222222222223</v>
      </c>
      <c r="C384" s="19">
        <v>2</v>
      </c>
      <c r="D384" s="19">
        <v>3</v>
      </c>
    </row>
    <row r="385" spans="1:4">
      <c r="A385" s="28">
        <v>19811112</v>
      </c>
      <c r="B385" s="21">
        <v>2.75</v>
      </c>
      <c r="C385" s="19">
        <v>2</v>
      </c>
      <c r="D385" s="19">
        <v>3</v>
      </c>
    </row>
    <row r="386" spans="1:4">
      <c r="A386" s="28">
        <v>19811113</v>
      </c>
      <c r="B386" s="21">
        <v>2.2222222222222223</v>
      </c>
      <c r="C386" s="19">
        <v>2</v>
      </c>
      <c r="D386" s="19">
        <v>3</v>
      </c>
    </row>
    <row r="387" spans="1:4">
      <c r="A387" s="28">
        <v>19811114</v>
      </c>
      <c r="B387" s="21">
        <v>3.2777777777777777</v>
      </c>
      <c r="C387" s="19">
        <v>3</v>
      </c>
      <c r="D387" s="19">
        <v>4</v>
      </c>
    </row>
    <row r="388" spans="1:4">
      <c r="A388" s="28">
        <v>19811115</v>
      </c>
      <c r="B388" s="21">
        <v>3.2777777777777777</v>
      </c>
      <c r="C388" s="19">
        <v>3</v>
      </c>
      <c r="D388" s="19">
        <v>4</v>
      </c>
    </row>
    <row r="389" spans="1:4">
      <c r="A389" s="28">
        <v>19811116</v>
      </c>
      <c r="B389" s="21">
        <v>3.2777777777777777</v>
      </c>
      <c r="C389" s="19">
        <v>3</v>
      </c>
      <c r="D389" s="19">
        <v>4</v>
      </c>
    </row>
    <row r="390" spans="1:4">
      <c r="A390" s="28">
        <v>19811117</v>
      </c>
      <c r="B390" s="21">
        <v>2.75</v>
      </c>
      <c r="C390" s="19">
        <v>2</v>
      </c>
      <c r="D390" s="19">
        <v>3</v>
      </c>
    </row>
    <row r="391" spans="1:4">
      <c r="A391" s="28">
        <v>19811118</v>
      </c>
      <c r="B391" s="21">
        <v>3.8888888888888888</v>
      </c>
      <c r="C391" s="19">
        <v>3</v>
      </c>
      <c r="D391" s="19">
        <v>4</v>
      </c>
    </row>
    <row r="392" spans="1:4">
      <c r="A392" s="28">
        <v>19811119</v>
      </c>
      <c r="B392" s="21">
        <v>6.1111111111111107</v>
      </c>
      <c r="C392" s="19">
        <v>6</v>
      </c>
      <c r="D392" s="19">
        <v>7</v>
      </c>
    </row>
    <row r="393" spans="1:4">
      <c r="A393" s="28">
        <v>19811120</v>
      </c>
      <c r="B393" s="21">
        <v>3.2777777777777777</v>
      </c>
      <c r="C393" s="19">
        <v>3</v>
      </c>
      <c r="D393" s="19">
        <v>4</v>
      </c>
    </row>
    <row r="394" spans="1:4">
      <c r="A394" s="28">
        <v>19811121</v>
      </c>
      <c r="B394" s="21">
        <v>3.2777777777777777</v>
      </c>
      <c r="C394" s="19">
        <v>3</v>
      </c>
      <c r="D394" s="19">
        <v>4</v>
      </c>
    </row>
    <row r="395" spans="1:4">
      <c r="A395" s="28">
        <v>19811122</v>
      </c>
      <c r="B395" s="21">
        <v>2.75</v>
      </c>
      <c r="C395" s="19">
        <v>2</v>
      </c>
      <c r="D395" s="19">
        <v>3</v>
      </c>
    </row>
    <row r="396" spans="1:4">
      <c r="A396" s="28">
        <v>19811125</v>
      </c>
      <c r="B396" s="21">
        <v>2.75</v>
      </c>
      <c r="C396" s="19">
        <v>2</v>
      </c>
      <c r="D396" s="19">
        <v>3</v>
      </c>
    </row>
    <row r="397" spans="1:4">
      <c r="A397" s="28">
        <v>19811127</v>
      </c>
      <c r="B397" s="21">
        <v>2.75</v>
      </c>
      <c r="C397" s="19">
        <v>2</v>
      </c>
      <c r="D397" s="19">
        <v>3</v>
      </c>
    </row>
    <row r="398" spans="1:4">
      <c r="A398" s="28">
        <v>19811129</v>
      </c>
      <c r="B398" s="21">
        <v>2.75</v>
      </c>
      <c r="C398" s="19">
        <v>2</v>
      </c>
      <c r="D398" s="19">
        <v>3</v>
      </c>
    </row>
    <row r="399" spans="1:4">
      <c r="A399" s="28">
        <v>19811130</v>
      </c>
      <c r="B399" s="21">
        <v>2.2222222222222223</v>
      </c>
      <c r="C399" s="19">
        <v>2</v>
      </c>
      <c r="D399" s="19">
        <v>3</v>
      </c>
    </row>
    <row r="400" spans="1:4">
      <c r="A400" s="28">
        <v>19811201</v>
      </c>
      <c r="B400" s="21">
        <v>3.2777777777777777</v>
      </c>
      <c r="C400" s="19">
        <v>3</v>
      </c>
      <c r="D400" s="19">
        <v>4</v>
      </c>
    </row>
    <row r="401" spans="1:4">
      <c r="A401" s="28">
        <v>19811202</v>
      </c>
      <c r="B401" s="21">
        <v>3.2777777777777777</v>
      </c>
      <c r="C401" s="19">
        <v>3</v>
      </c>
      <c r="D401" s="19">
        <v>4</v>
      </c>
    </row>
    <row r="402" spans="1:4">
      <c r="A402" s="28">
        <v>19811203</v>
      </c>
      <c r="B402" s="21">
        <v>3.2777777777777777</v>
      </c>
      <c r="C402" s="19">
        <v>3</v>
      </c>
      <c r="D402" s="19">
        <v>4</v>
      </c>
    </row>
    <row r="403" spans="1:4">
      <c r="A403" s="28">
        <v>19811204</v>
      </c>
      <c r="B403" s="21">
        <v>2.75</v>
      </c>
      <c r="C403" s="19">
        <v>2</v>
      </c>
      <c r="D403" s="19">
        <v>3</v>
      </c>
    </row>
    <row r="404" spans="1:4">
      <c r="A404" s="28">
        <v>19811205</v>
      </c>
      <c r="B404" s="21">
        <v>1.6111111111111112</v>
      </c>
      <c r="C404" s="19">
        <v>1</v>
      </c>
      <c r="D404" s="19">
        <v>2</v>
      </c>
    </row>
    <row r="405" spans="1:4">
      <c r="A405" s="28">
        <v>19811206</v>
      </c>
      <c r="B405" s="21">
        <v>2.75</v>
      </c>
      <c r="C405" s="19">
        <v>2</v>
      </c>
      <c r="D405" s="19">
        <v>3</v>
      </c>
    </row>
    <row r="406" spans="1:4">
      <c r="A406" s="28">
        <v>19811208</v>
      </c>
      <c r="B406" s="21">
        <v>2.75</v>
      </c>
      <c r="C406" s="19">
        <v>2</v>
      </c>
      <c r="D406" s="19">
        <v>3</v>
      </c>
    </row>
    <row r="407" spans="1:4">
      <c r="A407" s="28">
        <v>19811209</v>
      </c>
      <c r="B407" s="21">
        <v>2.75</v>
      </c>
      <c r="C407" s="19">
        <v>2</v>
      </c>
      <c r="D407" s="19">
        <v>3</v>
      </c>
    </row>
    <row r="408" spans="1:4">
      <c r="A408" s="28">
        <v>19811210</v>
      </c>
      <c r="B408" s="21">
        <v>3.8888888888888888</v>
      </c>
      <c r="C408" s="19">
        <v>3</v>
      </c>
      <c r="D408" s="19">
        <v>4</v>
      </c>
    </row>
    <row r="409" spans="1:4">
      <c r="A409" s="28">
        <v>19811211</v>
      </c>
      <c r="B409" s="21">
        <v>2.75</v>
      </c>
      <c r="C409" s="19">
        <v>2</v>
      </c>
      <c r="D409" s="19">
        <v>3</v>
      </c>
    </row>
    <row r="410" spans="1:4">
      <c r="A410" s="28">
        <v>19811212</v>
      </c>
      <c r="B410" s="21">
        <v>2.75</v>
      </c>
      <c r="C410" s="19">
        <v>2</v>
      </c>
      <c r="D410" s="19">
        <v>3</v>
      </c>
    </row>
    <row r="411" spans="1:4">
      <c r="A411" s="28">
        <v>19811214</v>
      </c>
      <c r="B411" s="21">
        <v>1.6111111111111112</v>
      </c>
      <c r="C411" s="19">
        <v>1</v>
      </c>
      <c r="D411" s="19">
        <v>2</v>
      </c>
    </row>
    <row r="412" spans="1:4">
      <c r="A412" s="28">
        <v>19811217</v>
      </c>
      <c r="B412" s="21">
        <v>2.2222222222222223</v>
      </c>
      <c r="C412" s="19">
        <v>2</v>
      </c>
      <c r="D412" s="19">
        <v>3</v>
      </c>
    </row>
    <row r="413" spans="1:4">
      <c r="A413" s="28">
        <v>19811218</v>
      </c>
      <c r="B413" s="21">
        <v>2.75</v>
      </c>
      <c r="C413" s="19">
        <v>2</v>
      </c>
      <c r="D413" s="19">
        <v>3</v>
      </c>
    </row>
    <row r="414" spans="1:4">
      <c r="A414" s="28">
        <v>19811219</v>
      </c>
      <c r="B414" s="21">
        <v>2.2222222222222223</v>
      </c>
      <c r="C414" s="19">
        <v>2</v>
      </c>
      <c r="D414" s="19">
        <v>3</v>
      </c>
    </row>
    <row r="415" spans="1:4">
      <c r="A415" s="28">
        <v>19811220</v>
      </c>
      <c r="B415" s="21">
        <v>2.75</v>
      </c>
      <c r="C415" s="19">
        <v>2</v>
      </c>
      <c r="D415" s="19">
        <v>3</v>
      </c>
    </row>
    <row r="416" spans="1:4">
      <c r="A416" s="28">
        <v>19811221</v>
      </c>
      <c r="B416" s="21">
        <v>1.0833333333333333</v>
      </c>
      <c r="C416" s="19">
        <v>1</v>
      </c>
      <c r="D416" s="19">
        <v>2</v>
      </c>
    </row>
    <row r="417" spans="1:4">
      <c r="A417" s="28">
        <v>19811222</v>
      </c>
      <c r="B417" s="21">
        <v>1.6111111111111112</v>
      </c>
      <c r="C417" s="19">
        <v>1</v>
      </c>
      <c r="D417" s="19">
        <v>2</v>
      </c>
    </row>
    <row r="418" spans="1:4">
      <c r="A418" s="28">
        <v>19811224</v>
      </c>
      <c r="B418" s="21">
        <v>4.416666666666667</v>
      </c>
      <c r="C418" s="19">
        <v>4</v>
      </c>
      <c r="D418" s="19">
        <v>5</v>
      </c>
    </row>
    <row r="419" spans="1:4">
      <c r="A419" s="28">
        <v>19811226</v>
      </c>
      <c r="B419" s="21">
        <v>2.2222222222222223</v>
      </c>
      <c r="C419" s="19">
        <v>2</v>
      </c>
      <c r="D419" s="19">
        <v>3</v>
      </c>
    </row>
    <row r="420" spans="1:4">
      <c r="A420" s="28">
        <v>19811227</v>
      </c>
      <c r="B420" s="21">
        <v>2.75</v>
      </c>
      <c r="C420" s="19">
        <v>2</v>
      </c>
      <c r="D420" s="19">
        <v>3</v>
      </c>
    </row>
    <row r="421" spans="1:4">
      <c r="A421" s="28">
        <v>19811228</v>
      </c>
      <c r="B421" s="21">
        <v>1.6111111111111112</v>
      </c>
      <c r="C421" s="19">
        <v>1</v>
      </c>
      <c r="D421" s="19">
        <v>2</v>
      </c>
    </row>
    <row r="422" spans="1:4">
      <c r="A422" s="28">
        <v>19811229</v>
      </c>
      <c r="B422" s="21">
        <v>3.2777777777777777</v>
      </c>
      <c r="C422" s="19">
        <v>3</v>
      </c>
      <c r="D422" s="19">
        <v>4</v>
      </c>
    </row>
    <row r="423" spans="1:4">
      <c r="A423" s="27">
        <v>19820101</v>
      </c>
      <c r="B423" s="26">
        <v>4.3055555555555554</v>
      </c>
      <c r="C423" s="18">
        <v>4</v>
      </c>
      <c r="D423" s="18">
        <v>5</v>
      </c>
    </row>
    <row r="424" spans="1:4">
      <c r="A424" s="27">
        <v>19820102</v>
      </c>
      <c r="B424" s="26">
        <v>2.1666666666666665</v>
      </c>
      <c r="C424" s="18">
        <v>2</v>
      </c>
      <c r="D424" s="18">
        <v>3</v>
      </c>
    </row>
    <row r="425" spans="1:4">
      <c r="A425" s="27">
        <v>19820105</v>
      </c>
      <c r="B425" s="26">
        <v>2.6944444444444446</v>
      </c>
      <c r="C425" s="18">
        <v>2</v>
      </c>
      <c r="D425" s="18">
        <v>3</v>
      </c>
    </row>
    <row r="426" spans="1:4">
      <c r="A426" s="27">
        <v>19820106</v>
      </c>
      <c r="B426" s="26">
        <v>2.1666666666666665</v>
      </c>
      <c r="C426" s="18">
        <v>2</v>
      </c>
      <c r="D426" s="18">
        <v>3</v>
      </c>
    </row>
    <row r="427" spans="1:4">
      <c r="A427" s="27">
        <v>19820107</v>
      </c>
      <c r="B427" s="26">
        <v>2.6944444444444446</v>
      </c>
      <c r="C427" s="18">
        <v>2</v>
      </c>
      <c r="D427" s="18">
        <v>3</v>
      </c>
    </row>
    <row r="428" spans="1:4">
      <c r="A428" s="27">
        <v>19820109</v>
      </c>
      <c r="B428" s="26">
        <v>1.6111111111111112</v>
      </c>
      <c r="C428" s="18">
        <v>1</v>
      </c>
      <c r="D428" s="18">
        <v>2</v>
      </c>
    </row>
    <row r="429" spans="1:4">
      <c r="A429" s="27">
        <v>19820110</v>
      </c>
      <c r="B429" s="26">
        <v>1.6111111111111112</v>
      </c>
      <c r="C429" s="18">
        <v>1</v>
      </c>
      <c r="D429" s="18">
        <v>2</v>
      </c>
    </row>
    <row r="430" spans="1:4">
      <c r="A430" s="27">
        <v>19820111</v>
      </c>
      <c r="B430" s="26">
        <v>2.6944444444444446</v>
      </c>
      <c r="C430" s="18">
        <v>2</v>
      </c>
      <c r="D430" s="18">
        <v>3</v>
      </c>
    </row>
    <row r="431" spans="1:4">
      <c r="A431" s="27">
        <v>19820112</v>
      </c>
      <c r="B431" s="26">
        <v>2.1666666666666665</v>
      </c>
      <c r="C431" s="18">
        <v>2</v>
      </c>
      <c r="D431" s="18">
        <v>3</v>
      </c>
    </row>
    <row r="432" spans="1:4">
      <c r="A432" s="27">
        <v>19820115</v>
      </c>
      <c r="B432" s="26">
        <v>2.1666666666666665</v>
      </c>
      <c r="C432" s="18">
        <v>2</v>
      </c>
      <c r="D432" s="18">
        <v>3</v>
      </c>
    </row>
    <row r="433" spans="1:4">
      <c r="A433" s="27">
        <v>19820116</v>
      </c>
      <c r="B433" s="26">
        <v>5.3888888888888893</v>
      </c>
      <c r="C433" s="18">
        <v>5</v>
      </c>
      <c r="D433" s="18">
        <v>6</v>
      </c>
    </row>
    <row r="434" spans="1:4">
      <c r="A434" s="27">
        <v>19820117</v>
      </c>
      <c r="B434" s="26">
        <v>1.6111111111111112</v>
      </c>
      <c r="C434" s="18">
        <v>1</v>
      </c>
      <c r="D434" s="18">
        <v>2</v>
      </c>
    </row>
    <row r="435" spans="1:4">
      <c r="A435" s="27">
        <v>19820119</v>
      </c>
      <c r="B435" s="26">
        <v>1.6111111111111112</v>
      </c>
      <c r="C435" s="18">
        <v>1</v>
      </c>
      <c r="D435" s="18">
        <v>2</v>
      </c>
    </row>
    <row r="436" spans="1:4">
      <c r="A436" s="27">
        <v>19820120</v>
      </c>
      <c r="B436" s="26">
        <v>5.9444444444444446</v>
      </c>
      <c r="C436" s="18">
        <v>5</v>
      </c>
      <c r="D436" s="18">
        <v>6</v>
      </c>
    </row>
    <row r="437" spans="1:4">
      <c r="A437" s="27">
        <v>19820121</v>
      </c>
      <c r="B437" s="26">
        <v>1.6111111111111112</v>
      </c>
      <c r="C437" s="18">
        <v>1</v>
      </c>
      <c r="D437" s="18">
        <v>2</v>
      </c>
    </row>
    <row r="438" spans="1:4">
      <c r="A438" s="27">
        <v>19820122</v>
      </c>
      <c r="B438" s="26">
        <v>1.6111111111111112</v>
      </c>
      <c r="C438" s="18">
        <v>1</v>
      </c>
      <c r="D438" s="18">
        <v>2</v>
      </c>
    </row>
    <row r="439" spans="1:4">
      <c r="A439" s="27">
        <v>19820123</v>
      </c>
      <c r="B439" s="26">
        <v>3.25</v>
      </c>
      <c r="C439" s="18">
        <v>3</v>
      </c>
      <c r="D439" s="18">
        <v>4</v>
      </c>
    </row>
    <row r="440" spans="1:4">
      <c r="A440" s="27">
        <v>19820127</v>
      </c>
      <c r="B440" s="26">
        <v>3.7777777777777777</v>
      </c>
      <c r="C440" s="18">
        <v>3</v>
      </c>
      <c r="D440" s="18">
        <v>4</v>
      </c>
    </row>
    <row r="441" spans="1:4">
      <c r="A441" s="27">
        <v>19820129</v>
      </c>
      <c r="B441" s="26">
        <v>3.7777777777777777</v>
      </c>
      <c r="C441" s="18">
        <v>3</v>
      </c>
      <c r="D441" s="18">
        <v>4</v>
      </c>
    </row>
    <row r="442" spans="1:4">
      <c r="A442" s="27">
        <v>19820130</v>
      </c>
      <c r="B442" s="26">
        <v>2.6944444444444446</v>
      </c>
      <c r="C442" s="18">
        <v>2</v>
      </c>
      <c r="D442" s="18">
        <v>3</v>
      </c>
    </row>
    <row r="443" spans="1:4">
      <c r="A443" s="27">
        <v>19820202</v>
      </c>
      <c r="B443" s="26">
        <v>2.6944444444444446</v>
      </c>
      <c r="C443" s="18">
        <v>2</v>
      </c>
      <c r="D443" s="18">
        <v>3</v>
      </c>
    </row>
    <row r="444" spans="1:4">
      <c r="A444" s="27">
        <v>19820203</v>
      </c>
      <c r="B444" s="26">
        <v>2.6944444444444446</v>
      </c>
      <c r="C444" s="18">
        <v>2</v>
      </c>
      <c r="D444" s="18">
        <v>3</v>
      </c>
    </row>
    <row r="445" spans="1:4">
      <c r="A445" s="27">
        <v>19820204</v>
      </c>
      <c r="B445" s="26">
        <v>2.6944444444444446</v>
      </c>
      <c r="C445" s="18">
        <v>2</v>
      </c>
      <c r="D445" s="18">
        <v>3</v>
      </c>
    </row>
    <row r="446" spans="1:4">
      <c r="A446" s="27">
        <v>19820206</v>
      </c>
      <c r="B446" s="26">
        <v>3.25</v>
      </c>
      <c r="C446" s="18">
        <v>3</v>
      </c>
      <c r="D446" s="18">
        <v>4</v>
      </c>
    </row>
    <row r="447" spans="1:4">
      <c r="A447" s="27">
        <v>19820208</v>
      </c>
      <c r="B447" s="26">
        <v>13.5</v>
      </c>
      <c r="C447" s="18">
        <v>9</v>
      </c>
      <c r="D447" s="18">
        <v>10</v>
      </c>
    </row>
    <row r="448" spans="1:4">
      <c r="A448" s="27">
        <v>19820209</v>
      </c>
      <c r="B448" s="26">
        <v>3.25</v>
      </c>
      <c r="C448" s="18">
        <v>3</v>
      </c>
      <c r="D448" s="18">
        <v>4</v>
      </c>
    </row>
    <row r="449" spans="1:4">
      <c r="A449" s="27">
        <v>19820210</v>
      </c>
      <c r="B449" s="26">
        <v>2.1666666666666665</v>
      </c>
      <c r="C449" s="18">
        <v>2</v>
      </c>
      <c r="D449" s="18">
        <v>3</v>
      </c>
    </row>
    <row r="450" spans="1:4">
      <c r="A450" s="27">
        <v>19820211</v>
      </c>
      <c r="B450" s="26">
        <v>3.25</v>
      </c>
      <c r="C450" s="18">
        <v>3</v>
      </c>
      <c r="D450" s="18">
        <v>4</v>
      </c>
    </row>
    <row r="451" spans="1:4">
      <c r="A451" s="27">
        <v>19820212</v>
      </c>
      <c r="B451" s="26">
        <v>2.6944444444444446</v>
      </c>
      <c r="C451" s="18">
        <v>2</v>
      </c>
      <c r="D451" s="18">
        <v>3</v>
      </c>
    </row>
    <row r="452" spans="1:4">
      <c r="A452" s="27">
        <v>19820213</v>
      </c>
      <c r="B452" s="26">
        <v>3.25</v>
      </c>
      <c r="C452" s="18">
        <v>3</v>
      </c>
      <c r="D452" s="18">
        <v>4</v>
      </c>
    </row>
    <row r="453" spans="1:4">
      <c r="A453" s="27">
        <v>19820214</v>
      </c>
      <c r="B453" s="26">
        <v>2.6944444444444446</v>
      </c>
      <c r="C453" s="18">
        <v>2</v>
      </c>
      <c r="D453" s="18">
        <v>3</v>
      </c>
    </row>
    <row r="454" spans="1:4">
      <c r="A454" s="27">
        <v>19820215</v>
      </c>
      <c r="B454" s="26">
        <v>2.6944444444444446</v>
      </c>
      <c r="C454" s="18">
        <v>2</v>
      </c>
      <c r="D454" s="18">
        <v>3</v>
      </c>
    </row>
    <row r="455" spans="1:4">
      <c r="A455" s="27">
        <v>19820216</v>
      </c>
      <c r="B455" s="26">
        <v>2.6944444444444446</v>
      </c>
      <c r="C455" s="18">
        <v>2</v>
      </c>
      <c r="D455" s="18">
        <v>3</v>
      </c>
    </row>
    <row r="456" spans="1:4">
      <c r="A456" s="27">
        <v>19820217</v>
      </c>
      <c r="B456" s="26">
        <v>2.6944444444444446</v>
      </c>
      <c r="C456" s="18">
        <v>2</v>
      </c>
      <c r="D456" s="18">
        <v>3</v>
      </c>
    </row>
    <row r="457" spans="1:4">
      <c r="A457" s="27">
        <v>19820218</v>
      </c>
      <c r="B457" s="26">
        <v>3.25</v>
      </c>
      <c r="C457" s="18">
        <v>3</v>
      </c>
      <c r="D457" s="18">
        <v>4</v>
      </c>
    </row>
    <row r="458" spans="1:4">
      <c r="A458" s="27">
        <v>19820219</v>
      </c>
      <c r="B458" s="26">
        <v>3.7777777777777777</v>
      </c>
      <c r="C458" s="18">
        <v>3</v>
      </c>
      <c r="D458" s="18">
        <v>4</v>
      </c>
    </row>
    <row r="459" spans="1:4">
      <c r="A459" s="27">
        <v>19820220</v>
      </c>
      <c r="B459" s="26">
        <v>3.25</v>
      </c>
      <c r="C459" s="18">
        <v>3</v>
      </c>
      <c r="D459" s="18">
        <v>4</v>
      </c>
    </row>
    <row r="460" spans="1:4">
      <c r="A460" s="27">
        <v>19820221</v>
      </c>
      <c r="B460" s="26">
        <v>6.4722222222222223</v>
      </c>
      <c r="C460" s="18">
        <v>6</v>
      </c>
      <c r="D460" s="18">
        <v>7</v>
      </c>
    </row>
    <row r="461" spans="1:4">
      <c r="A461" s="27">
        <v>19820222</v>
      </c>
      <c r="B461" s="26">
        <v>2.6944444444444446</v>
      </c>
      <c r="C461" s="18">
        <v>2</v>
      </c>
      <c r="D461" s="18">
        <v>3</v>
      </c>
    </row>
    <row r="462" spans="1:4">
      <c r="A462" s="27">
        <v>19820223</v>
      </c>
      <c r="B462" s="26">
        <v>2.6944444444444446</v>
      </c>
      <c r="C462" s="18">
        <v>2</v>
      </c>
      <c r="D462" s="18">
        <v>3</v>
      </c>
    </row>
    <row r="463" spans="1:4">
      <c r="A463" s="27">
        <v>19820224</v>
      </c>
      <c r="B463" s="26">
        <v>3.25</v>
      </c>
      <c r="C463" s="18">
        <v>3</v>
      </c>
      <c r="D463" s="18">
        <v>4</v>
      </c>
    </row>
    <row r="464" spans="1:4">
      <c r="A464" s="27">
        <v>19820225</v>
      </c>
      <c r="B464" s="26">
        <v>2.1666666666666665</v>
      </c>
      <c r="C464" s="18">
        <v>2</v>
      </c>
      <c r="D464" s="18">
        <v>3</v>
      </c>
    </row>
    <row r="465" spans="1:4">
      <c r="A465" s="27">
        <v>19820227</v>
      </c>
      <c r="B465" s="26">
        <v>3.7777777777777777</v>
      </c>
      <c r="C465" s="18">
        <v>3</v>
      </c>
      <c r="D465" s="18">
        <v>4</v>
      </c>
    </row>
    <row r="466" spans="1:4">
      <c r="A466" s="27">
        <v>19820228</v>
      </c>
      <c r="B466" s="26">
        <v>2.6944444444444446</v>
      </c>
      <c r="C466" s="18">
        <v>2</v>
      </c>
      <c r="D466" s="18">
        <v>3</v>
      </c>
    </row>
    <row r="467" spans="1:4">
      <c r="A467" s="27">
        <v>19820301</v>
      </c>
      <c r="B467" s="26">
        <v>2.6944444444444446</v>
      </c>
      <c r="C467" s="18">
        <v>2</v>
      </c>
      <c r="D467" s="18">
        <v>3</v>
      </c>
    </row>
    <row r="468" spans="1:4">
      <c r="A468" s="27">
        <v>19820302</v>
      </c>
      <c r="B468" s="26">
        <v>4.3055555555555554</v>
      </c>
      <c r="C468" s="18">
        <v>4</v>
      </c>
      <c r="D468" s="18">
        <v>5</v>
      </c>
    </row>
    <row r="469" spans="1:4">
      <c r="A469" s="27">
        <v>19820303</v>
      </c>
      <c r="B469" s="26">
        <v>3.7777777777777777</v>
      </c>
      <c r="C469" s="18">
        <v>3</v>
      </c>
      <c r="D469" s="18">
        <v>4</v>
      </c>
    </row>
    <row r="470" spans="1:4">
      <c r="A470" s="27">
        <v>19820304</v>
      </c>
      <c r="B470" s="26">
        <v>3.25</v>
      </c>
      <c r="C470" s="18">
        <v>3</v>
      </c>
      <c r="D470" s="18">
        <v>4</v>
      </c>
    </row>
    <row r="471" spans="1:4">
      <c r="A471" s="27">
        <v>19820305</v>
      </c>
      <c r="B471" s="26">
        <v>3.7777777777777777</v>
      </c>
      <c r="C471" s="18">
        <v>3</v>
      </c>
      <c r="D471" s="18">
        <v>4</v>
      </c>
    </row>
    <row r="472" spans="1:4">
      <c r="A472" s="27">
        <v>19820306</v>
      </c>
      <c r="B472" s="26">
        <v>2.6944444444444446</v>
      </c>
      <c r="C472" s="18">
        <v>2</v>
      </c>
      <c r="D472" s="18">
        <v>3</v>
      </c>
    </row>
    <row r="473" spans="1:4">
      <c r="A473" s="27">
        <v>19820307</v>
      </c>
      <c r="B473" s="26">
        <v>3.25</v>
      </c>
      <c r="C473" s="18">
        <v>3</v>
      </c>
      <c r="D473" s="18">
        <v>4</v>
      </c>
    </row>
    <row r="474" spans="1:4">
      <c r="A474" s="27">
        <v>19820308</v>
      </c>
      <c r="B474" s="26">
        <v>3.25</v>
      </c>
      <c r="C474" s="18">
        <v>3</v>
      </c>
      <c r="D474" s="18">
        <v>4</v>
      </c>
    </row>
    <row r="475" spans="1:4">
      <c r="A475" s="27">
        <v>19820309</v>
      </c>
      <c r="B475" s="26">
        <v>3.25</v>
      </c>
      <c r="C475" s="18">
        <v>3</v>
      </c>
      <c r="D475" s="18">
        <v>4</v>
      </c>
    </row>
    <row r="476" spans="1:4">
      <c r="A476" s="27">
        <v>19820310</v>
      </c>
      <c r="B476" s="26">
        <v>3.7777777777777777</v>
      </c>
      <c r="C476" s="18">
        <v>3</v>
      </c>
      <c r="D476" s="18">
        <v>4</v>
      </c>
    </row>
    <row r="477" spans="1:4">
      <c r="A477" s="27">
        <v>19820311</v>
      </c>
      <c r="B477" s="26">
        <v>2.6944444444444446</v>
      </c>
      <c r="C477" s="18">
        <v>2</v>
      </c>
      <c r="D477" s="18">
        <v>3</v>
      </c>
    </row>
    <row r="478" spans="1:4">
      <c r="A478" s="27">
        <v>19820313</v>
      </c>
      <c r="B478" s="26">
        <v>7.5555555555555554</v>
      </c>
      <c r="C478" s="18">
        <v>7</v>
      </c>
      <c r="D478" s="18">
        <v>8</v>
      </c>
    </row>
    <row r="479" spans="1:4">
      <c r="A479" s="27">
        <v>19820314</v>
      </c>
      <c r="B479" s="26">
        <v>3.7777777777777777</v>
      </c>
      <c r="C479" s="18">
        <v>3</v>
      </c>
      <c r="D479" s="18">
        <v>4</v>
      </c>
    </row>
    <row r="480" spans="1:4">
      <c r="A480" s="27">
        <v>19820317</v>
      </c>
      <c r="B480" s="26">
        <v>2.1666666666666665</v>
      </c>
      <c r="C480" s="18">
        <v>2</v>
      </c>
      <c r="D480" s="18">
        <v>3</v>
      </c>
    </row>
    <row r="481" spans="1:4">
      <c r="A481" s="27">
        <v>19820318</v>
      </c>
      <c r="B481" s="26">
        <v>3.25</v>
      </c>
      <c r="C481" s="18">
        <v>3</v>
      </c>
      <c r="D481" s="18">
        <v>4</v>
      </c>
    </row>
    <row r="482" spans="1:4">
      <c r="A482" s="27">
        <v>19820319</v>
      </c>
      <c r="B482" s="26">
        <v>2.6944444444444446</v>
      </c>
      <c r="C482" s="18">
        <v>2</v>
      </c>
      <c r="D482" s="18">
        <v>3</v>
      </c>
    </row>
    <row r="483" spans="1:4">
      <c r="A483" s="27">
        <v>19820320</v>
      </c>
      <c r="B483" s="26">
        <v>6.4722222222222223</v>
      </c>
      <c r="C483" s="18">
        <v>6</v>
      </c>
      <c r="D483" s="18">
        <v>7</v>
      </c>
    </row>
    <row r="484" spans="1:4">
      <c r="A484" s="27">
        <v>19820321</v>
      </c>
      <c r="B484" s="26">
        <v>2.6944444444444446</v>
      </c>
      <c r="C484" s="18">
        <v>2</v>
      </c>
      <c r="D484" s="18">
        <v>3</v>
      </c>
    </row>
    <row r="485" spans="1:4">
      <c r="A485" s="27">
        <v>19820414</v>
      </c>
      <c r="B485" s="26">
        <v>2.1666666666666665</v>
      </c>
      <c r="C485" s="18">
        <v>2</v>
      </c>
      <c r="D485" s="18">
        <v>3</v>
      </c>
    </row>
    <row r="486" spans="1:4">
      <c r="A486" s="27">
        <v>19820417</v>
      </c>
      <c r="B486" s="26">
        <v>4.3055555555555554</v>
      </c>
      <c r="C486" s="18">
        <v>4</v>
      </c>
      <c r="D486" s="18">
        <v>5</v>
      </c>
    </row>
    <row r="487" spans="1:4">
      <c r="A487" s="27">
        <v>19820418</v>
      </c>
      <c r="B487" s="26">
        <v>2.1666666666666665</v>
      </c>
      <c r="C487" s="18">
        <v>2</v>
      </c>
      <c r="D487" s="18">
        <v>3</v>
      </c>
    </row>
    <row r="488" spans="1:4">
      <c r="A488" s="27">
        <v>19820420</v>
      </c>
      <c r="B488" s="26">
        <v>2.6944444444444446</v>
      </c>
      <c r="C488" s="18">
        <v>2</v>
      </c>
      <c r="D488" s="18">
        <v>3</v>
      </c>
    </row>
    <row r="489" spans="1:4">
      <c r="A489" s="27">
        <v>19820421</v>
      </c>
      <c r="B489" s="26">
        <v>2.6944444444444446</v>
      </c>
      <c r="C489" s="18">
        <v>2</v>
      </c>
      <c r="D489" s="18">
        <v>3</v>
      </c>
    </row>
    <row r="490" spans="1:4">
      <c r="A490" s="27">
        <v>19820422</v>
      </c>
      <c r="B490" s="26">
        <v>3.25</v>
      </c>
      <c r="C490" s="18">
        <v>3</v>
      </c>
      <c r="D490" s="18">
        <v>4</v>
      </c>
    </row>
    <row r="491" spans="1:4">
      <c r="A491" s="27">
        <v>19820424</v>
      </c>
      <c r="B491" s="26">
        <v>2.6944444444444446</v>
      </c>
      <c r="C491" s="18">
        <v>2</v>
      </c>
      <c r="D491" s="18">
        <v>3</v>
      </c>
    </row>
    <row r="492" spans="1:4">
      <c r="A492" s="27">
        <v>19820425</v>
      </c>
      <c r="B492" s="26">
        <v>2.1666666666666665</v>
      </c>
      <c r="C492" s="18">
        <v>2</v>
      </c>
      <c r="D492" s="18">
        <v>3</v>
      </c>
    </row>
    <row r="493" spans="1:4">
      <c r="A493" s="27">
        <v>19820426</v>
      </c>
      <c r="B493" s="26">
        <v>3.7777777777777777</v>
      </c>
      <c r="C493" s="18">
        <v>3</v>
      </c>
      <c r="D493" s="18">
        <v>4</v>
      </c>
    </row>
    <row r="494" spans="1:4">
      <c r="A494" s="27">
        <v>19820427</v>
      </c>
      <c r="B494" s="26">
        <v>3.7777777777777777</v>
      </c>
      <c r="C494" s="18">
        <v>3</v>
      </c>
      <c r="D494" s="18">
        <v>4</v>
      </c>
    </row>
    <row r="495" spans="1:4">
      <c r="A495" s="27">
        <v>19820501</v>
      </c>
      <c r="B495" s="26">
        <v>1.6666666666666667</v>
      </c>
      <c r="C495" s="18">
        <v>1</v>
      </c>
      <c r="D495" s="18">
        <v>2</v>
      </c>
    </row>
    <row r="496" spans="1:4">
      <c r="A496" s="27">
        <v>19820502</v>
      </c>
      <c r="B496" s="26">
        <v>1.6666666666666667</v>
      </c>
      <c r="C496" s="18">
        <v>1</v>
      </c>
      <c r="D496" s="18">
        <v>2</v>
      </c>
    </row>
    <row r="497" spans="1:4">
      <c r="A497" s="27">
        <v>19820503</v>
      </c>
      <c r="B497" s="26">
        <v>2.75</v>
      </c>
      <c r="C497" s="18">
        <v>2</v>
      </c>
      <c r="D497" s="18">
        <v>3</v>
      </c>
    </row>
    <row r="498" spans="1:4">
      <c r="A498" s="27">
        <v>19820504</v>
      </c>
      <c r="B498" s="26">
        <v>3.8888888888888888</v>
      </c>
      <c r="C498" s="18">
        <v>3</v>
      </c>
      <c r="D498" s="18">
        <v>4</v>
      </c>
    </row>
    <row r="499" spans="1:4">
      <c r="A499" s="27">
        <v>19820505</v>
      </c>
      <c r="B499" s="26">
        <v>3.8888888888888888</v>
      </c>
      <c r="C499" s="18">
        <v>3</v>
      </c>
      <c r="D499" s="18">
        <v>4</v>
      </c>
    </row>
    <row r="500" spans="1:4">
      <c r="A500" s="27">
        <v>19820506</v>
      </c>
      <c r="B500" s="26">
        <v>2.2222222222222223</v>
      </c>
      <c r="C500" s="18">
        <v>2</v>
      </c>
      <c r="D500" s="18">
        <v>3</v>
      </c>
    </row>
    <row r="501" spans="1:4">
      <c r="A501" s="27">
        <v>19820507</v>
      </c>
      <c r="B501" s="26">
        <v>1.1388888888888888</v>
      </c>
      <c r="C501" s="18">
        <v>1</v>
      </c>
      <c r="D501" s="18">
        <v>2</v>
      </c>
    </row>
    <row r="502" spans="1:4">
      <c r="A502" s="27">
        <v>19820508</v>
      </c>
      <c r="B502" s="26">
        <v>2.75</v>
      </c>
      <c r="C502" s="18">
        <v>2</v>
      </c>
      <c r="D502" s="18">
        <v>3</v>
      </c>
    </row>
    <row r="503" spans="1:4">
      <c r="A503" s="27">
        <v>19820509</v>
      </c>
      <c r="B503" s="26">
        <v>1.6666666666666667</v>
      </c>
      <c r="C503" s="18">
        <v>1</v>
      </c>
      <c r="D503" s="18">
        <v>2</v>
      </c>
    </row>
    <row r="504" spans="1:4">
      <c r="A504" s="27">
        <v>19820510</v>
      </c>
      <c r="B504" s="26">
        <v>3.8888888888888888</v>
      </c>
      <c r="C504" s="18">
        <v>3</v>
      </c>
      <c r="D504" s="18">
        <v>4</v>
      </c>
    </row>
    <row r="505" spans="1:4">
      <c r="A505" s="27">
        <v>19820511</v>
      </c>
      <c r="B505" s="26">
        <v>2.2222222222222223</v>
      </c>
      <c r="C505" s="18">
        <v>2</v>
      </c>
      <c r="D505" s="18">
        <v>3</v>
      </c>
    </row>
    <row r="506" spans="1:4">
      <c r="A506" s="27">
        <v>19820512</v>
      </c>
      <c r="B506" s="26">
        <v>1.6666666666666667</v>
      </c>
      <c r="C506" s="18">
        <v>1</v>
      </c>
      <c r="D506" s="18">
        <v>2</v>
      </c>
    </row>
    <row r="507" spans="1:4">
      <c r="A507" s="27">
        <v>19820513</v>
      </c>
      <c r="B507" s="26">
        <v>2.2222222222222223</v>
      </c>
      <c r="C507" s="18">
        <v>2</v>
      </c>
      <c r="D507" s="18">
        <v>3</v>
      </c>
    </row>
    <row r="508" spans="1:4">
      <c r="A508" s="27">
        <v>19820514</v>
      </c>
      <c r="B508" s="26">
        <v>2.75</v>
      </c>
      <c r="C508" s="18">
        <v>2</v>
      </c>
      <c r="D508" s="18">
        <v>3</v>
      </c>
    </row>
    <row r="509" spans="1:4">
      <c r="A509" s="27">
        <v>19820515</v>
      </c>
      <c r="B509" s="26">
        <v>2.75</v>
      </c>
      <c r="C509" s="18">
        <v>2</v>
      </c>
      <c r="D509" s="18">
        <v>3</v>
      </c>
    </row>
    <row r="510" spans="1:4">
      <c r="A510" s="27">
        <v>19820516</v>
      </c>
      <c r="B510" s="26">
        <v>6.1111111111111107</v>
      </c>
      <c r="C510" s="18">
        <v>6</v>
      </c>
      <c r="D510" s="18">
        <v>7</v>
      </c>
    </row>
    <row r="511" spans="1:4">
      <c r="A511" s="27">
        <v>19820517</v>
      </c>
      <c r="B511" s="26">
        <v>2.75</v>
      </c>
      <c r="C511" s="18">
        <v>2</v>
      </c>
      <c r="D511" s="18">
        <v>3</v>
      </c>
    </row>
    <row r="512" spans="1:4">
      <c r="A512" s="27">
        <v>19820518</v>
      </c>
      <c r="B512" s="26">
        <v>2.75</v>
      </c>
      <c r="C512" s="18">
        <v>2</v>
      </c>
      <c r="D512" s="18">
        <v>3</v>
      </c>
    </row>
    <row r="513" spans="1:4">
      <c r="A513" s="27">
        <v>19820519</v>
      </c>
      <c r="B513" s="26">
        <v>2.2222222222222223</v>
      </c>
      <c r="C513" s="18">
        <v>2</v>
      </c>
      <c r="D513" s="18">
        <v>3</v>
      </c>
    </row>
    <row r="514" spans="1:4">
      <c r="A514" s="27">
        <v>19820520</v>
      </c>
      <c r="B514" s="26">
        <v>4.416666666666667</v>
      </c>
      <c r="C514" s="18">
        <v>4</v>
      </c>
      <c r="D514" s="18">
        <v>5</v>
      </c>
    </row>
    <row r="515" spans="1:4">
      <c r="A515" s="27">
        <v>19820521</v>
      </c>
      <c r="B515" s="26">
        <v>3.8888888888888888</v>
      </c>
      <c r="C515" s="18">
        <v>3</v>
      </c>
      <c r="D515" s="18">
        <v>4</v>
      </c>
    </row>
    <row r="516" spans="1:4">
      <c r="A516" s="27">
        <v>19820522</v>
      </c>
      <c r="B516" s="26">
        <v>2.2222222222222223</v>
      </c>
      <c r="C516" s="18">
        <v>2</v>
      </c>
      <c r="D516" s="18">
        <v>3</v>
      </c>
    </row>
    <row r="517" spans="1:4">
      <c r="A517" s="27">
        <v>19820523</v>
      </c>
      <c r="B517" s="26">
        <v>4.416666666666667</v>
      </c>
      <c r="C517" s="18">
        <v>4</v>
      </c>
      <c r="D517" s="18">
        <v>5</v>
      </c>
    </row>
    <row r="518" spans="1:4">
      <c r="A518" s="27">
        <v>19820525</v>
      </c>
      <c r="B518" s="26">
        <v>4.416666666666667</v>
      </c>
      <c r="C518" s="18">
        <v>4</v>
      </c>
      <c r="D518" s="18">
        <v>5</v>
      </c>
    </row>
    <row r="519" spans="1:4">
      <c r="A519" s="27">
        <v>19820526</v>
      </c>
      <c r="B519" s="26">
        <v>2.75</v>
      </c>
      <c r="C519" s="18">
        <v>2</v>
      </c>
      <c r="D519" s="18">
        <v>3</v>
      </c>
    </row>
    <row r="520" spans="1:4">
      <c r="A520" s="27">
        <v>19820527</v>
      </c>
      <c r="B520" s="26">
        <v>2.2222222222222223</v>
      </c>
      <c r="C520" s="18">
        <v>2</v>
      </c>
      <c r="D520" s="18">
        <v>3</v>
      </c>
    </row>
    <row r="521" spans="1:4">
      <c r="A521" s="27">
        <v>19820528</v>
      </c>
      <c r="B521" s="26">
        <v>1.6666666666666667</v>
      </c>
      <c r="C521" s="18">
        <v>1</v>
      </c>
      <c r="D521" s="18">
        <v>2</v>
      </c>
    </row>
    <row r="522" spans="1:4">
      <c r="A522" s="27">
        <v>19820529</v>
      </c>
      <c r="B522" s="26">
        <v>3.8888888888888888</v>
      </c>
      <c r="C522" s="18">
        <v>3</v>
      </c>
      <c r="D522" s="18">
        <v>4</v>
      </c>
    </row>
    <row r="523" spans="1:4">
      <c r="A523" s="27">
        <v>19820530</v>
      </c>
      <c r="B523" s="26">
        <v>2.75</v>
      </c>
      <c r="C523" s="18">
        <v>2</v>
      </c>
      <c r="D523" s="18">
        <v>3</v>
      </c>
    </row>
    <row r="524" spans="1:4">
      <c r="A524" s="27">
        <v>19820601</v>
      </c>
      <c r="B524" s="26">
        <v>2.2222222222222223</v>
      </c>
      <c r="C524" s="18">
        <v>2</v>
      </c>
      <c r="D524" s="18">
        <v>3</v>
      </c>
    </row>
    <row r="525" spans="1:4">
      <c r="A525" s="27">
        <v>19820602</v>
      </c>
      <c r="B525" s="26">
        <v>2.2222222222222223</v>
      </c>
      <c r="C525" s="18">
        <v>2</v>
      </c>
      <c r="D525" s="18">
        <v>3</v>
      </c>
    </row>
    <row r="526" spans="1:4">
      <c r="A526" s="27">
        <v>19820603</v>
      </c>
      <c r="B526" s="26">
        <v>3.8888888888888888</v>
      </c>
      <c r="C526" s="18">
        <v>3</v>
      </c>
      <c r="D526" s="18">
        <v>4</v>
      </c>
    </row>
    <row r="527" spans="1:4">
      <c r="A527" s="27">
        <v>19820604</v>
      </c>
      <c r="B527" s="26">
        <v>2.2222222222222223</v>
      </c>
      <c r="C527" s="18">
        <v>2</v>
      </c>
      <c r="D527" s="18">
        <v>3</v>
      </c>
    </row>
    <row r="528" spans="1:4">
      <c r="A528" s="27">
        <v>19820606</v>
      </c>
      <c r="B528" s="26">
        <v>3.0833333333333335</v>
      </c>
      <c r="C528" s="18">
        <v>3</v>
      </c>
      <c r="D528" s="18">
        <v>4</v>
      </c>
    </row>
    <row r="529" spans="1:4">
      <c r="A529" s="27">
        <v>19820607</v>
      </c>
      <c r="B529" s="26">
        <v>2.2222222222222223</v>
      </c>
      <c r="C529" s="18">
        <v>2</v>
      </c>
      <c r="D529" s="18">
        <v>3</v>
      </c>
    </row>
    <row r="530" spans="1:4">
      <c r="A530" s="27">
        <v>19820608</v>
      </c>
      <c r="B530" s="26">
        <v>4.416666666666667</v>
      </c>
      <c r="C530" s="18">
        <v>4</v>
      </c>
      <c r="D530" s="18">
        <v>5</v>
      </c>
    </row>
    <row r="531" spans="1:4">
      <c r="A531" s="27">
        <v>19820609</v>
      </c>
      <c r="B531" s="26">
        <v>3.3333333333333335</v>
      </c>
      <c r="C531" s="18">
        <v>3</v>
      </c>
      <c r="D531" s="18">
        <v>4</v>
      </c>
    </row>
    <row r="532" spans="1:4">
      <c r="A532" s="27">
        <v>19820610</v>
      </c>
      <c r="B532" s="26">
        <v>2.75</v>
      </c>
      <c r="C532" s="18">
        <v>2</v>
      </c>
      <c r="D532" s="18">
        <v>3</v>
      </c>
    </row>
    <row r="533" spans="1:4">
      <c r="A533" s="27">
        <v>19820613</v>
      </c>
      <c r="B533" s="26">
        <v>2.2222222222222223</v>
      </c>
      <c r="C533" s="18">
        <v>2</v>
      </c>
      <c r="D533" s="18">
        <v>3</v>
      </c>
    </row>
    <row r="534" spans="1:4">
      <c r="A534" s="27">
        <v>19820614</v>
      </c>
      <c r="B534" s="26">
        <v>2.75</v>
      </c>
      <c r="C534" s="18">
        <v>2</v>
      </c>
      <c r="D534" s="18">
        <v>3</v>
      </c>
    </row>
    <row r="535" spans="1:4">
      <c r="A535" s="27">
        <v>19820615</v>
      </c>
      <c r="B535" s="26">
        <v>3.3333333333333335</v>
      </c>
      <c r="C535" s="18">
        <v>3</v>
      </c>
      <c r="D535" s="18">
        <v>4</v>
      </c>
    </row>
    <row r="536" spans="1:4">
      <c r="A536" s="27">
        <v>19820616</v>
      </c>
      <c r="B536" s="26">
        <v>3.3333333333333335</v>
      </c>
      <c r="C536" s="18">
        <v>3</v>
      </c>
      <c r="D536" s="18">
        <v>4</v>
      </c>
    </row>
    <row r="537" spans="1:4">
      <c r="A537" s="27">
        <v>19820617</v>
      </c>
      <c r="B537" s="26">
        <v>3.8888888888888888</v>
      </c>
      <c r="C537" s="18">
        <v>3</v>
      </c>
      <c r="D537" s="18">
        <v>4</v>
      </c>
    </row>
    <row r="538" spans="1:4">
      <c r="A538" s="27">
        <v>19820618</v>
      </c>
      <c r="B538" s="26">
        <v>1.6666666666666667</v>
      </c>
      <c r="C538" s="18">
        <v>1</v>
      </c>
      <c r="D538" s="18">
        <v>2</v>
      </c>
    </row>
    <row r="539" spans="1:4">
      <c r="A539" s="27">
        <v>19820619</v>
      </c>
      <c r="B539" s="26">
        <v>3.3333333333333335</v>
      </c>
      <c r="C539" s="18">
        <v>3</v>
      </c>
      <c r="D539" s="18">
        <v>4</v>
      </c>
    </row>
    <row r="540" spans="1:4">
      <c r="A540" s="27">
        <v>19820620</v>
      </c>
      <c r="B540" s="26">
        <v>2.75</v>
      </c>
      <c r="C540" s="18">
        <v>2</v>
      </c>
      <c r="D540" s="18">
        <v>3</v>
      </c>
    </row>
    <row r="541" spans="1:4">
      <c r="A541" s="27">
        <v>19820621</v>
      </c>
      <c r="B541" s="26">
        <v>3.3333333333333335</v>
      </c>
      <c r="C541" s="18">
        <v>3</v>
      </c>
      <c r="D541" s="18">
        <v>4</v>
      </c>
    </row>
    <row r="542" spans="1:4">
      <c r="A542" s="27">
        <v>19820624</v>
      </c>
      <c r="B542" s="26">
        <v>3.8888888888888888</v>
      </c>
      <c r="C542" s="18">
        <v>3</v>
      </c>
      <c r="D542" s="18">
        <v>4</v>
      </c>
    </row>
    <row r="543" spans="1:4">
      <c r="A543" s="27">
        <v>19820625</v>
      </c>
      <c r="B543" s="26">
        <v>1.1388888888888888</v>
      </c>
      <c r="C543" s="18">
        <v>1</v>
      </c>
      <c r="D543" s="18">
        <v>2</v>
      </c>
    </row>
    <row r="544" spans="1:4">
      <c r="A544" s="27">
        <v>19820626</v>
      </c>
      <c r="B544" s="26">
        <v>2.75</v>
      </c>
      <c r="C544" s="18">
        <v>2</v>
      </c>
      <c r="D544" s="18">
        <v>3</v>
      </c>
    </row>
    <row r="545" spans="1:4">
      <c r="A545" s="27">
        <v>19820627</v>
      </c>
      <c r="B545" s="26">
        <v>3.3333333333333335</v>
      </c>
      <c r="C545" s="18">
        <v>3</v>
      </c>
      <c r="D545" s="18">
        <v>4</v>
      </c>
    </row>
    <row r="546" spans="1:4">
      <c r="A546" s="27">
        <v>19820628</v>
      </c>
      <c r="B546" s="26">
        <v>1.1388888888888888</v>
      </c>
      <c r="C546" s="18">
        <v>1</v>
      </c>
      <c r="D546" s="18">
        <v>2</v>
      </c>
    </row>
    <row r="547" spans="1:4">
      <c r="A547" s="27">
        <v>19820629</v>
      </c>
      <c r="B547" s="26">
        <v>2.75</v>
      </c>
      <c r="C547" s="18">
        <v>2</v>
      </c>
      <c r="D547" s="18">
        <v>3</v>
      </c>
    </row>
    <row r="548" spans="1:4">
      <c r="A548" s="27">
        <v>19820630</v>
      </c>
      <c r="B548" s="26">
        <v>2.2222222222222223</v>
      </c>
      <c r="C548" s="18">
        <v>2</v>
      </c>
      <c r="D548" s="18">
        <v>3</v>
      </c>
    </row>
    <row r="549" spans="1:4">
      <c r="A549" s="27">
        <v>19820702</v>
      </c>
      <c r="B549" s="26">
        <v>2.2222222222222223</v>
      </c>
      <c r="C549" s="18">
        <v>2</v>
      </c>
      <c r="D549" s="18">
        <v>3</v>
      </c>
    </row>
    <row r="550" spans="1:4">
      <c r="A550" s="27">
        <v>19820703</v>
      </c>
      <c r="B550" s="26">
        <v>2.2222222222222223</v>
      </c>
      <c r="C550" s="18">
        <v>2</v>
      </c>
      <c r="D550" s="18">
        <v>3</v>
      </c>
    </row>
    <row r="551" spans="1:4">
      <c r="A551" s="27">
        <v>19820704</v>
      </c>
      <c r="B551" s="26">
        <v>1.1388888888888888</v>
      </c>
      <c r="C551" s="18">
        <v>1</v>
      </c>
      <c r="D551" s="18">
        <v>2</v>
      </c>
    </row>
    <row r="552" spans="1:4">
      <c r="A552" s="27">
        <v>19820705</v>
      </c>
      <c r="B552" s="26">
        <v>5.5555555555555554</v>
      </c>
      <c r="C552" s="18">
        <v>5</v>
      </c>
      <c r="D552" s="18">
        <v>6</v>
      </c>
    </row>
    <row r="553" spans="1:4">
      <c r="A553" s="27">
        <v>19820706</v>
      </c>
      <c r="B553" s="26">
        <v>1.6666666666666667</v>
      </c>
      <c r="C553" s="18">
        <v>1</v>
      </c>
      <c r="D553" s="18">
        <v>2</v>
      </c>
    </row>
    <row r="554" spans="1:4">
      <c r="A554" s="27">
        <v>19820707</v>
      </c>
      <c r="B554" s="26">
        <v>2.2222222222222223</v>
      </c>
      <c r="C554" s="18">
        <v>2</v>
      </c>
      <c r="D554" s="18">
        <v>3</v>
      </c>
    </row>
    <row r="555" spans="1:4">
      <c r="A555" s="27">
        <v>19820708</v>
      </c>
      <c r="B555" s="26">
        <v>1.6666666666666667</v>
      </c>
      <c r="C555" s="18">
        <v>1</v>
      </c>
      <c r="D555" s="18">
        <v>2</v>
      </c>
    </row>
    <row r="556" spans="1:4">
      <c r="A556" s="27">
        <v>19820710</v>
      </c>
      <c r="B556" s="26">
        <v>1.6666666666666667</v>
      </c>
      <c r="C556" s="18">
        <v>1</v>
      </c>
      <c r="D556" s="18">
        <v>2</v>
      </c>
    </row>
    <row r="557" spans="1:4">
      <c r="A557" s="27">
        <v>19820713</v>
      </c>
      <c r="B557" s="26">
        <v>2.75</v>
      </c>
      <c r="C557" s="18">
        <v>2</v>
      </c>
      <c r="D557" s="18">
        <v>3</v>
      </c>
    </row>
    <row r="558" spans="1:4">
      <c r="A558" s="27">
        <v>19820716</v>
      </c>
      <c r="B558" s="26">
        <v>3.8888888888888888</v>
      </c>
      <c r="C558" s="18">
        <v>3</v>
      </c>
      <c r="D558" s="18">
        <v>4</v>
      </c>
    </row>
    <row r="559" spans="1:4">
      <c r="A559" s="27">
        <v>19820717</v>
      </c>
      <c r="B559" s="26">
        <v>3.8888888888888888</v>
      </c>
      <c r="C559" s="18">
        <v>3</v>
      </c>
      <c r="D559" s="18">
        <v>4</v>
      </c>
    </row>
    <row r="560" spans="1:4">
      <c r="A560" s="27">
        <v>19820718</v>
      </c>
      <c r="B560" s="26">
        <v>3.3333333333333335</v>
      </c>
      <c r="C560" s="18">
        <v>3</v>
      </c>
      <c r="D560" s="18">
        <v>4</v>
      </c>
    </row>
    <row r="561" spans="1:4">
      <c r="A561" s="27">
        <v>19820719</v>
      </c>
      <c r="B561" s="26">
        <v>3.3333333333333335</v>
      </c>
      <c r="C561" s="18">
        <v>3</v>
      </c>
      <c r="D561" s="18">
        <v>4</v>
      </c>
    </row>
    <row r="562" spans="1:4">
      <c r="A562" s="27">
        <v>19820721</v>
      </c>
      <c r="B562" s="26">
        <v>3.3333333333333335</v>
      </c>
      <c r="C562" s="18">
        <v>3</v>
      </c>
      <c r="D562" s="18">
        <v>4</v>
      </c>
    </row>
    <row r="563" spans="1:4">
      <c r="A563" s="27">
        <v>19820722</v>
      </c>
      <c r="B563" s="26">
        <v>2.75</v>
      </c>
      <c r="C563" s="18">
        <v>2</v>
      </c>
      <c r="D563" s="18">
        <v>3</v>
      </c>
    </row>
    <row r="564" spans="1:4">
      <c r="A564" s="27">
        <v>19820723</v>
      </c>
      <c r="B564" s="26">
        <v>2.75</v>
      </c>
      <c r="C564" s="18">
        <v>2</v>
      </c>
      <c r="D564" s="18">
        <v>3</v>
      </c>
    </row>
    <row r="565" spans="1:4">
      <c r="A565" s="27">
        <v>19820724</v>
      </c>
      <c r="B565" s="26">
        <v>2.75</v>
      </c>
      <c r="C565" s="18">
        <v>2</v>
      </c>
      <c r="D565" s="18">
        <v>3</v>
      </c>
    </row>
    <row r="566" spans="1:4">
      <c r="A566" s="27">
        <v>19820725</v>
      </c>
      <c r="B566" s="26">
        <v>2.2222222222222223</v>
      </c>
      <c r="C566" s="18">
        <v>2</v>
      </c>
      <c r="D566" s="18">
        <v>3</v>
      </c>
    </row>
    <row r="567" spans="1:4">
      <c r="A567" s="27">
        <v>19820726</v>
      </c>
      <c r="B567" s="26">
        <v>4.416666666666667</v>
      </c>
      <c r="C567" s="18">
        <v>4</v>
      </c>
      <c r="D567" s="18">
        <v>5</v>
      </c>
    </row>
    <row r="568" spans="1:4">
      <c r="A568" s="27">
        <v>19820727</v>
      </c>
      <c r="B568" s="26">
        <v>1.1388888888888888</v>
      </c>
      <c r="C568" s="18">
        <v>1</v>
      </c>
      <c r="D568" s="18">
        <v>2</v>
      </c>
    </row>
    <row r="569" spans="1:4">
      <c r="A569" s="27">
        <v>19820728</v>
      </c>
      <c r="B569" s="26">
        <v>1.6666666666666667</v>
      </c>
      <c r="C569" s="18">
        <v>1</v>
      </c>
      <c r="D569" s="18">
        <v>2</v>
      </c>
    </row>
    <row r="570" spans="1:4">
      <c r="A570" s="27">
        <v>19820729</v>
      </c>
      <c r="B570" s="26">
        <v>1.6666666666666667</v>
      </c>
      <c r="C570" s="18">
        <v>1</v>
      </c>
      <c r="D570" s="18">
        <v>2</v>
      </c>
    </row>
    <row r="571" spans="1:4">
      <c r="A571" s="27">
        <v>19820730</v>
      </c>
      <c r="B571" s="26">
        <v>2.75</v>
      </c>
      <c r="C571" s="18">
        <v>2</v>
      </c>
      <c r="D571" s="18">
        <v>3</v>
      </c>
    </row>
    <row r="572" spans="1:4">
      <c r="A572" s="27">
        <v>19820731</v>
      </c>
      <c r="B572" s="26">
        <v>1.6666666666666667</v>
      </c>
      <c r="C572" s="18">
        <v>1</v>
      </c>
      <c r="D572" s="18">
        <v>2</v>
      </c>
    </row>
    <row r="573" spans="1:4">
      <c r="A573" s="27">
        <v>19820801</v>
      </c>
      <c r="B573" s="26">
        <v>3.8888888888888888</v>
      </c>
      <c r="C573" s="18">
        <v>3</v>
      </c>
      <c r="D573" s="18">
        <v>4</v>
      </c>
    </row>
    <row r="574" spans="1:4">
      <c r="A574" s="27">
        <v>19820802</v>
      </c>
      <c r="B574" s="26">
        <v>2.2222222222222223</v>
      </c>
      <c r="C574" s="18">
        <v>2</v>
      </c>
      <c r="D574" s="18">
        <v>3</v>
      </c>
    </row>
    <row r="575" spans="1:4">
      <c r="A575" s="27">
        <v>19820803</v>
      </c>
      <c r="B575" s="26">
        <v>2.2222222222222223</v>
      </c>
      <c r="C575" s="18">
        <v>2</v>
      </c>
      <c r="D575" s="18">
        <v>3</v>
      </c>
    </row>
    <row r="576" spans="1:4">
      <c r="A576" s="27">
        <v>19820804</v>
      </c>
      <c r="B576" s="26">
        <v>1.1388888888888888</v>
      </c>
      <c r="C576" s="18">
        <v>1</v>
      </c>
      <c r="D576" s="18">
        <v>2</v>
      </c>
    </row>
    <row r="577" spans="1:4">
      <c r="A577" s="27">
        <v>19820805</v>
      </c>
      <c r="B577" s="26">
        <v>2.75</v>
      </c>
      <c r="C577" s="18">
        <v>2</v>
      </c>
      <c r="D577" s="18">
        <v>3</v>
      </c>
    </row>
    <row r="578" spans="1:4">
      <c r="A578" s="27">
        <v>19820806</v>
      </c>
      <c r="B578" s="26">
        <v>2.75</v>
      </c>
      <c r="C578" s="18">
        <v>2</v>
      </c>
      <c r="D578" s="18">
        <v>3</v>
      </c>
    </row>
    <row r="579" spans="1:4">
      <c r="A579" s="27">
        <v>19820807</v>
      </c>
      <c r="B579" s="26">
        <v>1.6666666666666667</v>
      </c>
      <c r="C579" s="18">
        <v>1</v>
      </c>
      <c r="D579" s="18">
        <v>2</v>
      </c>
    </row>
    <row r="580" spans="1:4">
      <c r="A580" s="27">
        <v>19820808</v>
      </c>
      <c r="B580" s="26">
        <v>2.75</v>
      </c>
      <c r="C580" s="18">
        <v>2</v>
      </c>
      <c r="D580" s="18">
        <v>3</v>
      </c>
    </row>
    <row r="581" spans="1:4">
      <c r="A581" s="27">
        <v>19820809</v>
      </c>
      <c r="B581" s="26">
        <v>2.75</v>
      </c>
      <c r="C581" s="18">
        <v>2</v>
      </c>
      <c r="D581" s="18">
        <v>3</v>
      </c>
    </row>
    <row r="582" spans="1:4">
      <c r="A582" s="27">
        <v>19820810</v>
      </c>
      <c r="B582" s="26">
        <v>1.6666666666666667</v>
      </c>
      <c r="C582" s="18">
        <v>1</v>
      </c>
      <c r="D582" s="18">
        <v>2</v>
      </c>
    </row>
    <row r="583" spans="1:4">
      <c r="A583" s="27">
        <v>19820811</v>
      </c>
      <c r="B583" s="26">
        <v>3.8888888888888888</v>
      </c>
      <c r="C583" s="18">
        <v>3</v>
      </c>
      <c r="D583" s="18">
        <v>4</v>
      </c>
    </row>
    <row r="584" spans="1:4">
      <c r="A584" s="27">
        <v>19820812</v>
      </c>
      <c r="B584" s="26">
        <v>1.1388888888888888</v>
      </c>
      <c r="C584" s="18">
        <v>1</v>
      </c>
      <c r="D584" s="18">
        <v>2</v>
      </c>
    </row>
    <row r="585" spans="1:4">
      <c r="A585" s="27">
        <v>19820813</v>
      </c>
      <c r="B585" s="26">
        <v>1.6666666666666667</v>
      </c>
      <c r="C585" s="18">
        <v>1</v>
      </c>
      <c r="D585" s="18">
        <v>2</v>
      </c>
    </row>
    <row r="586" spans="1:4">
      <c r="A586" s="27">
        <v>19820814</v>
      </c>
      <c r="B586" s="26">
        <v>1.6666666666666667</v>
      </c>
      <c r="C586" s="18">
        <v>1</v>
      </c>
      <c r="D586" s="18">
        <v>2</v>
      </c>
    </row>
    <row r="587" spans="1:4">
      <c r="A587" s="27">
        <v>19820815</v>
      </c>
      <c r="B587" s="26">
        <v>1.6666666666666667</v>
      </c>
      <c r="C587" s="18">
        <v>1</v>
      </c>
      <c r="D587" s="18">
        <v>2</v>
      </c>
    </row>
    <row r="588" spans="1:4">
      <c r="A588" s="27">
        <v>19820816</v>
      </c>
      <c r="B588" s="26">
        <v>2.2222222222222223</v>
      </c>
      <c r="C588" s="18">
        <v>2</v>
      </c>
      <c r="D588" s="18">
        <v>3</v>
      </c>
    </row>
    <row r="589" spans="1:4">
      <c r="A589" s="27">
        <v>19820817</v>
      </c>
      <c r="B589" s="26">
        <v>1.6666666666666667</v>
      </c>
      <c r="C589" s="18">
        <v>1</v>
      </c>
      <c r="D589" s="18">
        <v>2</v>
      </c>
    </row>
    <row r="590" spans="1:4">
      <c r="A590" s="27">
        <v>19820818</v>
      </c>
      <c r="B590" s="26">
        <v>2.2222222222222223</v>
      </c>
      <c r="C590" s="18">
        <v>2</v>
      </c>
      <c r="D590" s="18">
        <v>3</v>
      </c>
    </row>
    <row r="591" spans="1:4">
      <c r="A591" s="27">
        <v>19820819</v>
      </c>
      <c r="B591" s="26">
        <v>1.6666666666666667</v>
      </c>
      <c r="C591" s="18">
        <v>1</v>
      </c>
      <c r="D591" s="18">
        <v>2</v>
      </c>
    </row>
    <row r="592" spans="1:4">
      <c r="A592" s="27">
        <v>19820820</v>
      </c>
      <c r="B592" s="26">
        <v>1.6666666666666667</v>
      </c>
      <c r="C592" s="18">
        <v>1</v>
      </c>
      <c r="D592" s="18">
        <v>2</v>
      </c>
    </row>
    <row r="593" spans="1:4">
      <c r="A593" s="27">
        <v>19820821</v>
      </c>
      <c r="B593" s="26">
        <v>2.75</v>
      </c>
      <c r="C593" s="18">
        <v>2</v>
      </c>
      <c r="D593" s="18">
        <v>3</v>
      </c>
    </row>
    <row r="594" spans="1:4">
      <c r="A594" s="27">
        <v>19820822</v>
      </c>
      <c r="B594" s="26">
        <v>1.6666666666666667</v>
      </c>
      <c r="C594" s="18">
        <v>1</v>
      </c>
      <c r="D594" s="18">
        <v>2</v>
      </c>
    </row>
    <row r="595" spans="1:4">
      <c r="A595" s="27">
        <v>19820823</v>
      </c>
      <c r="B595" s="26">
        <v>1.6666666666666667</v>
      </c>
      <c r="C595" s="18">
        <v>1</v>
      </c>
      <c r="D595" s="18">
        <v>2</v>
      </c>
    </row>
    <row r="596" spans="1:4">
      <c r="A596" s="27">
        <v>19820824</v>
      </c>
      <c r="B596" s="26">
        <v>2.75</v>
      </c>
      <c r="C596" s="18">
        <v>2</v>
      </c>
      <c r="D596" s="18">
        <v>3</v>
      </c>
    </row>
    <row r="597" spans="1:4">
      <c r="A597" s="27">
        <v>19820825</v>
      </c>
      <c r="B597" s="26">
        <v>3.8888888888888888</v>
      </c>
      <c r="C597" s="18">
        <v>3</v>
      </c>
      <c r="D597" s="18">
        <v>4</v>
      </c>
    </row>
    <row r="598" spans="1:4">
      <c r="A598" s="27">
        <v>19820826</v>
      </c>
      <c r="B598" s="26">
        <v>1.1388888888888888</v>
      </c>
      <c r="C598" s="18">
        <v>1</v>
      </c>
      <c r="D598" s="18">
        <v>2</v>
      </c>
    </row>
    <row r="599" spans="1:4">
      <c r="A599" s="27">
        <v>19820828</v>
      </c>
      <c r="B599" s="26">
        <v>1.6666666666666667</v>
      </c>
      <c r="C599" s="18">
        <v>1</v>
      </c>
      <c r="D599" s="18">
        <v>2</v>
      </c>
    </row>
    <row r="600" spans="1:4">
      <c r="A600" s="27">
        <v>19820829</v>
      </c>
      <c r="B600" s="26">
        <v>1.6666666666666667</v>
      </c>
      <c r="C600" s="18">
        <v>1</v>
      </c>
      <c r="D600" s="18">
        <v>2</v>
      </c>
    </row>
    <row r="601" spans="1:4">
      <c r="A601" s="27">
        <v>19820830</v>
      </c>
      <c r="B601" s="26">
        <v>3.3333333333333335</v>
      </c>
      <c r="C601" s="18">
        <v>3</v>
      </c>
      <c r="D601" s="18">
        <v>4</v>
      </c>
    </row>
    <row r="602" spans="1:4">
      <c r="A602" s="27">
        <v>19820831</v>
      </c>
      <c r="B602" s="26">
        <v>1.6666666666666667</v>
      </c>
      <c r="C602" s="18">
        <v>1</v>
      </c>
      <c r="D602" s="18">
        <v>2</v>
      </c>
    </row>
    <row r="603" spans="1:4">
      <c r="A603" s="27">
        <v>19820901</v>
      </c>
      <c r="B603" s="26">
        <v>0.52777777777777779</v>
      </c>
      <c r="C603" s="18">
        <v>0.5</v>
      </c>
      <c r="D603" s="18">
        <v>1</v>
      </c>
    </row>
    <row r="604" spans="1:4">
      <c r="A604" s="27">
        <v>19820902</v>
      </c>
      <c r="B604" s="26">
        <v>2.75</v>
      </c>
      <c r="C604" s="18">
        <v>2</v>
      </c>
      <c r="D604" s="18">
        <v>3</v>
      </c>
    </row>
    <row r="605" spans="1:4">
      <c r="A605" s="27">
        <v>19820903</v>
      </c>
      <c r="B605" s="26">
        <v>2.2222222222222223</v>
      </c>
      <c r="C605" s="18">
        <v>2</v>
      </c>
      <c r="D605" s="18">
        <v>3</v>
      </c>
    </row>
    <row r="606" spans="1:4">
      <c r="A606" s="27">
        <v>19820904</v>
      </c>
      <c r="B606" s="26">
        <v>1.1388888888888888</v>
      </c>
      <c r="C606" s="18">
        <v>1</v>
      </c>
      <c r="D606" s="18">
        <v>2</v>
      </c>
    </row>
    <row r="607" spans="1:4">
      <c r="A607" s="27">
        <v>19820905</v>
      </c>
      <c r="B607" s="26">
        <v>2.75</v>
      </c>
      <c r="C607" s="18">
        <v>2</v>
      </c>
      <c r="D607" s="18">
        <v>3</v>
      </c>
    </row>
    <row r="608" spans="1:4">
      <c r="A608" s="27">
        <v>19820906</v>
      </c>
      <c r="B608" s="26">
        <v>1.6666666666666667</v>
      </c>
      <c r="C608" s="18">
        <v>1</v>
      </c>
      <c r="D608" s="18">
        <v>2</v>
      </c>
    </row>
    <row r="609" spans="1:4">
      <c r="A609" s="27">
        <v>19820907</v>
      </c>
      <c r="B609" s="26">
        <v>11.388888888888889</v>
      </c>
      <c r="C609" s="18">
        <v>9</v>
      </c>
      <c r="D609" s="18">
        <v>10</v>
      </c>
    </row>
    <row r="610" spans="1:4">
      <c r="A610" s="27">
        <v>19820908</v>
      </c>
      <c r="B610" s="26">
        <v>4.416666666666667</v>
      </c>
      <c r="C610" s="18">
        <v>4</v>
      </c>
      <c r="D610" s="18">
        <v>5</v>
      </c>
    </row>
    <row r="611" spans="1:4">
      <c r="A611" s="27">
        <v>19820909</v>
      </c>
      <c r="B611" s="26">
        <v>1.6666666666666667</v>
      </c>
      <c r="C611" s="18">
        <v>1</v>
      </c>
      <c r="D611" s="18">
        <v>2</v>
      </c>
    </row>
    <row r="612" spans="1:4">
      <c r="A612" s="27">
        <v>19820910</v>
      </c>
      <c r="B612" s="26">
        <v>1.1388888888888888</v>
      </c>
      <c r="C612" s="18">
        <v>1</v>
      </c>
      <c r="D612" s="18">
        <v>2</v>
      </c>
    </row>
    <row r="613" spans="1:4">
      <c r="A613" s="27">
        <v>19820911</v>
      </c>
      <c r="B613" s="26">
        <v>1.1388888888888888</v>
      </c>
      <c r="C613" s="18">
        <v>1</v>
      </c>
      <c r="D613" s="18">
        <v>2</v>
      </c>
    </row>
    <row r="614" spans="1:4">
      <c r="A614" s="27">
        <v>19820912</v>
      </c>
      <c r="B614" s="26">
        <v>2.75</v>
      </c>
      <c r="C614" s="18">
        <v>2</v>
      </c>
      <c r="D614" s="18">
        <v>3</v>
      </c>
    </row>
    <row r="615" spans="1:4">
      <c r="A615" s="27">
        <v>19820913</v>
      </c>
      <c r="B615" s="26">
        <v>2.2222222222222223</v>
      </c>
      <c r="C615" s="18">
        <v>2</v>
      </c>
      <c r="D615" s="18">
        <v>3</v>
      </c>
    </row>
    <row r="616" spans="1:4">
      <c r="A616" s="27">
        <v>19820914</v>
      </c>
      <c r="B616" s="26">
        <v>2.75</v>
      </c>
      <c r="C616" s="18">
        <v>2</v>
      </c>
      <c r="D616" s="18">
        <v>3</v>
      </c>
    </row>
    <row r="617" spans="1:4">
      <c r="A617" s="27">
        <v>19820915</v>
      </c>
      <c r="B617" s="26">
        <v>1.6666666666666667</v>
      </c>
      <c r="C617" s="18">
        <v>1</v>
      </c>
      <c r="D617" s="18">
        <v>2</v>
      </c>
    </row>
    <row r="618" spans="1:4">
      <c r="A618" s="27">
        <v>19820916</v>
      </c>
      <c r="B618" s="26">
        <v>1.1388888888888888</v>
      </c>
      <c r="C618" s="18">
        <v>1</v>
      </c>
      <c r="D618" s="18">
        <v>2</v>
      </c>
    </row>
    <row r="619" spans="1:4">
      <c r="A619" s="27">
        <v>19820917</v>
      </c>
      <c r="B619" s="26">
        <v>1.1388888888888888</v>
      </c>
      <c r="C619" s="18">
        <v>1</v>
      </c>
      <c r="D619" s="18">
        <v>2</v>
      </c>
    </row>
    <row r="620" spans="1:4">
      <c r="A620" s="27">
        <v>19820918</v>
      </c>
      <c r="B620" s="26">
        <v>1.6666666666666667</v>
      </c>
      <c r="C620" s="18">
        <v>1</v>
      </c>
      <c r="D620" s="18">
        <v>2</v>
      </c>
    </row>
    <row r="621" spans="1:4">
      <c r="A621" s="27">
        <v>19820919</v>
      </c>
      <c r="B621" s="26">
        <v>1.6666666666666667</v>
      </c>
      <c r="C621" s="18">
        <v>1</v>
      </c>
      <c r="D621" s="18">
        <v>2</v>
      </c>
    </row>
    <row r="622" spans="1:4">
      <c r="A622" s="27">
        <v>19820920</v>
      </c>
      <c r="B622" s="26">
        <v>1.1388888888888888</v>
      </c>
      <c r="C622" s="18">
        <v>1</v>
      </c>
      <c r="D622" s="18">
        <v>2</v>
      </c>
    </row>
    <row r="623" spans="1:4">
      <c r="A623" s="27">
        <v>19820921</v>
      </c>
      <c r="B623" s="26">
        <v>4.416666666666667</v>
      </c>
      <c r="C623" s="18">
        <v>4</v>
      </c>
      <c r="D623" s="18">
        <v>5</v>
      </c>
    </row>
    <row r="624" spans="1:4">
      <c r="A624" s="27">
        <v>19820922</v>
      </c>
      <c r="B624" s="26">
        <v>1.1388888888888888</v>
      </c>
      <c r="C624" s="18">
        <v>1</v>
      </c>
      <c r="D624" s="18">
        <v>2</v>
      </c>
    </row>
    <row r="625" spans="1:4">
      <c r="A625" s="27">
        <v>19820923</v>
      </c>
      <c r="B625" s="26">
        <v>1.1388888888888888</v>
      </c>
      <c r="C625" s="18">
        <v>1</v>
      </c>
      <c r="D625" s="18">
        <v>2</v>
      </c>
    </row>
    <row r="626" spans="1:4">
      <c r="A626" s="27">
        <v>19820924</v>
      </c>
      <c r="B626" s="26">
        <v>1.6666666666666667</v>
      </c>
      <c r="C626" s="18">
        <v>1</v>
      </c>
      <c r="D626" s="18">
        <v>2</v>
      </c>
    </row>
    <row r="627" spans="1:4">
      <c r="A627" s="27">
        <v>19820925</v>
      </c>
      <c r="B627" s="26">
        <v>1.6666666666666667</v>
      </c>
      <c r="C627" s="18">
        <v>1</v>
      </c>
      <c r="D627" s="18">
        <v>2</v>
      </c>
    </row>
    <row r="628" spans="1:4">
      <c r="A628" s="27">
        <v>19820926</v>
      </c>
      <c r="B628" s="26">
        <v>1.1388888888888888</v>
      </c>
      <c r="C628" s="18">
        <v>1</v>
      </c>
      <c r="D628" s="18">
        <v>2</v>
      </c>
    </row>
    <row r="629" spans="1:4">
      <c r="A629" s="27">
        <v>19820927</v>
      </c>
      <c r="B629" s="26">
        <v>4.416666666666667</v>
      </c>
      <c r="C629" s="18">
        <v>4</v>
      </c>
      <c r="D629" s="18">
        <v>5</v>
      </c>
    </row>
    <row r="630" spans="1:4">
      <c r="A630" s="27">
        <v>19820928</v>
      </c>
      <c r="B630" s="26">
        <v>1.6666666666666667</v>
      </c>
      <c r="C630" s="18">
        <v>1</v>
      </c>
      <c r="D630" s="18">
        <v>2</v>
      </c>
    </row>
    <row r="631" spans="1:4">
      <c r="A631" s="27">
        <v>19820929</v>
      </c>
      <c r="B631" s="26">
        <v>2.75</v>
      </c>
      <c r="C631" s="18">
        <v>2</v>
      </c>
      <c r="D631" s="18">
        <v>3</v>
      </c>
    </row>
    <row r="632" spans="1:4">
      <c r="A632" s="27">
        <v>19820930</v>
      </c>
      <c r="B632" s="26">
        <v>1.6666666666666667</v>
      </c>
      <c r="C632" s="18">
        <v>1</v>
      </c>
      <c r="D632" s="18">
        <v>2</v>
      </c>
    </row>
    <row r="633" spans="1:4">
      <c r="A633" s="27">
        <v>19821001</v>
      </c>
      <c r="B633" s="26">
        <v>1.6666666666666667</v>
      </c>
      <c r="C633" s="18">
        <v>1</v>
      </c>
      <c r="D633" s="18">
        <v>2</v>
      </c>
    </row>
    <row r="634" spans="1:4">
      <c r="A634" s="27">
        <v>19821002</v>
      </c>
      <c r="B634" s="26">
        <v>1.6666666666666667</v>
      </c>
      <c r="C634" s="18">
        <v>1</v>
      </c>
      <c r="D634" s="18">
        <v>2</v>
      </c>
    </row>
    <row r="635" spans="1:4">
      <c r="A635" s="27">
        <v>19821003</v>
      </c>
      <c r="B635" s="26">
        <v>1.6666666666666667</v>
      </c>
      <c r="C635" s="18">
        <v>1</v>
      </c>
      <c r="D635" s="18">
        <v>2</v>
      </c>
    </row>
    <row r="636" spans="1:4">
      <c r="A636" s="27">
        <v>19821004</v>
      </c>
      <c r="B636" s="26">
        <v>1.1388888888888888</v>
      </c>
      <c r="C636" s="18">
        <v>1</v>
      </c>
      <c r="D636" s="18">
        <v>2</v>
      </c>
    </row>
    <row r="637" spans="1:4">
      <c r="A637" s="27">
        <v>19821006</v>
      </c>
      <c r="B637" s="26">
        <v>2.2222222222222223</v>
      </c>
      <c r="C637" s="18">
        <v>2</v>
      </c>
      <c r="D637" s="18">
        <v>3</v>
      </c>
    </row>
    <row r="638" spans="1:4">
      <c r="A638" s="27">
        <v>19821009</v>
      </c>
      <c r="B638" s="26">
        <v>5.5555555555555554</v>
      </c>
      <c r="C638" s="18">
        <v>5</v>
      </c>
      <c r="D638" s="18">
        <v>6</v>
      </c>
    </row>
    <row r="639" spans="1:4">
      <c r="A639" s="27">
        <v>19821010</v>
      </c>
      <c r="B639" s="26">
        <v>1.6666666666666667</v>
      </c>
      <c r="C639" s="18">
        <v>1</v>
      </c>
      <c r="D639" s="18">
        <v>2</v>
      </c>
    </row>
    <row r="640" spans="1:4">
      <c r="A640" s="27">
        <v>19821011</v>
      </c>
      <c r="B640" s="26">
        <v>1.1388888888888888</v>
      </c>
      <c r="C640" s="18">
        <v>1</v>
      </c>
      <c r="D640" s="18">
        <v>2</v>
      </c>
    </row>
    <row r="641" spans="1:4">
      <c r="A641" s="27">
        <v>19821012</v>
      </c>
      <c r="B641" s="26">
        <v>3.3333333333333335</v>
      </c>
      <c r="C641" s="18">
        <v>3</v>
      </c>
      <c r="D641" s="18">
        <v>4</v>
      </c>
    </row>
    <row r="642" spans="1:4">
      <c r="A642" s="27">
        <v>19821013</v>
      </c>
      <c r="B642" s="26">
        <v>1.1388888888888888</v>
      </c>
      <c r="C642" s="18">
        <v>1</v>
      </c>
      <c r="D642" s="18">
        <v>2</v>
      </c>
    </row>
    <row r="643" spans="1:4">
      <c r="A643" s="27">
        <v>19821014</v>
      </c>
      <c r="B643" s="26">
        <v>1.1388888888888888</v>
      </c>
      <c r="C643" s="18">
        <v>1</v>
      </c>
      <c r="D643" s="18">
        <v>2</v>
      </c>
    </row>
    <row r="644" spans="1:4">
      <c r="A644" s="27">
        <v>19821015</v>
      </c>
      <c r="B644" s="26">
        <v>3.8888888888888888</v>
      </c>
      <c r="C644" s="18">
        <v>3</v>
      </c>
      <c r="D644" s="18">
        <v>4</v>
      </c>
    </row>
    <row r="645" spans="1:4">
      <c r="A645" s="27">
        <v>19821016</v>
      </c>
      <c r="B645" s="26">
        <v>1.1388888888888888</v>
      </c>
      <c r="C645" s="18">
        <v>1</v>
      </c>
      <c r="D645" s="18">
        <v>2</v>
      </c>
    </row>
    <row r="646" spans="1:4">
      <c r="A646" s="27">
        <v>19821017</v>
      </c>
      <c r="B646" s="26">
        <v>2.75</v>
      </c>
      <c r="C646" s="18">
        <v>2</v>
      </c>
      <c r="D646" s="18">
        <v>3</v>
      </c>
    </row>
    <row r="647" spans="1:4">
      <c r="A647" s="27">
        <v>19821018</v>
      </c>
      <c r="B647" s="26">
        <v>3.3333333333333335</v>
      </c>
      <c r="C647" s="18">
        <v>3</v>
      </c>
      <c r="D647" s="18">
        <v>4</v>
      </c>
    </row>
    <row r="648" spans="1:4">
      <c r="A648" s="27">
        <v>19821019</v>
      </c>
      <c r="B648" s="26">
        <v>3.3333333333333335</v>
      </c>
      <c r="C648" s="18">
        <v>3</v>
      </c>
      <c r="D648" s="18">
        <v>4</v>
      </c>
    </row>
    <row r="649" spans="1:4">
      <c r="A649" s="27">
        <v>19821020</v>
      </c>
      <c r="B649" s="26">
        <v>2.2222222222222223</v>
      </c>
      <c r="C649" s="18">
        <v>2</v>
      </c>
      <c r="D649" s="18">
        <v>3</v>
      </c>
    </row>
    <row r="650" spans="1:4">
      <c r="A650" s="27">
        <v>19821021</v>
      </c>
      <c r="B650" s="26">
        <v>2.2222222222222223</v>
      </c>
      <c r="C650" s="18">
        <v>2</v>
      </c>
      <c r="D650" s="18">
        <v>3</v>
      </c>
    </row>
    <row r="651" spans="1:4">
      <c r="A651" s="27">
        <v>19821022</v>
      </c>
      <c r="B651" s="26">
        <v>1.6666666666666667</v>
      </c>
      <c r="C651" s="18">
        <v>1</v>
      </c>
      <c r="D651" s="18">
        <v>2</v>
      </c>
    </row>
    <row r="652" spans="1:4">
      <c r="A652" s="27">
        <v>19821023</v>
      </c>
      <c r="B652" s="26">
        <v>1.6666666666666667</v>
      </c>
      <c r="C652" s="18">
        <v>1</v>
      </c>
      <c r="D652" s="18">
        <v>2</v>
      </c>
    </row>
    <row r="653" spans="1:4">
      <c r="A653" s="27">
        <v>19821024</v>
      </c>
      <c r="B653" s="26">
        <v>1.6666666666666667</v>
      </c>
      <c r="C653" s="18">
        <v>1</v>
      </c>
      <c r="D653" s="18">
        <v>2</v>
      </c>
    </row>
    <row r="654" spans="1:4">
      <c r="A654" s="27">
        <v>19821025</v>
      </c>
      <c r="B654" s="26">
        <v>3.8888888888888888</v>
      </c>
      <c r="C654" s="18">
        <v>3</v>
      </c>
      <c r="D654" s="18">
        <v>4</v>
      </c>
    </row>
    <row r="655" spans="1:4">
      <c r="A655" s="27">
        <v>19821026</v>
      </c>
      <c r="B655" s="26">
        <v>1.6666666666666667</v>
      </c>
      <c r="C655" s="18">
        <v>1</v>
      </c>
      <c r="D655" s="18">
        <v>2</v>
      </c>
    </row>
    <row r="656" spans="1:4">
      <c r="A656" s="27">
        <v>19821027</v>
      </c>
      <c r="B656" s="26">
        <v>2.75</v>
      </c>
      <c r="C656" s="18">
        <v>2</v>
      </c>
      <c r="D656" s="18">
        <v>3</v>
      </c>
    </row>
    <row r="657" spans="1:4">
      <c r="A657" s="27">
        <v>19821028</v>
      </c>
      <c r="B657" s="26">
        <v>1.1388888888888888</v>
      </c>
      <c r="C657" s="18">
        <v>1</v>
      </c>
      <c r="D657" s="18">
        <v>2</v>
      </c>
    </row>
    <row r="658" spans="1:4">
      <c r="A658" s="27">
        <v>19821029</v>
      </c>
      <c r="B658" s="26">
        <v>2.2222222222222223</v>
      </c>
      <c r="C658" s="18">
        <v>2</v>
      </c>
      <c r="D658" s="18">
        <v>3</v>
      </c>
    </row>
    <row r="659" spans="1:4">
      <c r="A659" s="27">
        <v>19821030</v>
      </c>
      <c r="B659" s="26">
        <v>0.52777777777777779</v>
      </c>
      <c r="C659" s="18">
        <v>0.5</v>
      </c>
      <c r="D659" s="18">
        <v>1</v>
      </c>
    </row>
    <row r="660" spans="1:4">
      <c r="A660" s="27">
        <v>19821031</v>
      </c>
      <c r="B660" s="26">
        <v>2.75</v>
      </c>
      <c r="C660" s="18">
        <v>2</v>
      </c>
      <c r="D660" s="18">
        <v>3</v>
      </c>
    </row>
    <row r="661" spans="1:4">
      <c r="A661" s="27">
        <v>19821102</v>
      </c>
      <c r="B661" s="26">
        <v>2.2222222222222223</v>
      </c>
      <c r="C661" s="18">
        <v>2</v>
      </c>
      <c r="D661" s="18">
        <v>3</v>
      </c>
    </row>
    <row r="662" spans="1:4">
      <c r="A662" s="27">
        <v>19821103</v>
      </c>
      <c r="B662" s="26">
        <v>1.6666666666666667</v>
      </c>
      <c r="C662" s="18">
        <v>1</v>
      </c>
      <c r="D662" s="18">
        <v>2</v>
      </c>
    </row>
    <row r="663" spans="1:4">
      <c r="A663" s="27">
        <v>19821104</v>
      </c>
      <c r="B663" s="26">
        <v>2.75</v>
      </c>
      <c r="C663" s="18">
        <v>2</v>
      </c>
      <c r="D663" s="18">
        <v>3</v>
      </c>
    </row>
    <row r="664" spans="1:4">
      <c r="A664" s="27">
        <v>19821105</v>
      </c>
      <c r="B664" s="26">
        <v>1.4166666666666667</v>
      </c>
      <c r="C664" s="18">
        <v>1</v>
      </c>
      <c r="D664" s="18">
        <v>2</v>
      </c>
    </row>
    <row r="665" spans="1:4">
      <c r="A665" s="27">
        <v>19821106</v>
      </c>
      <c r="B665" s="26">
        <v>2.75</v>
      </c>
      <c r="C665" s="18">
        <v>2</v>
      </c>
      <c r="D665" s="18">
        <v>3</v>
      </c>
    </row>
    <row r="666" spans="1:4">
      <c r="A666" s="27">
        <v>19821107</v>
      </c>
      <c r="B666" s="26">
        <v>2.2222222222222223</v>
      </c>
      <c r="C666" s="18">
        <v>2</v>
      </c>
      <c r="D666" s="18">
        <v>3</v>
      </c>
    </row>
    <row r="667" spans="1:4">
      <c r="A667" s="27">
        <v>19821108</v>
      </c>
      <c r="B667" s="26">
        <v>2.2222222222222223</v>
      </c>
      <c r="C667" s="18">
        <v>2</v>
      </c>
      <c r="D667" s="18">
        <v>3</v>
      </c>
    </row>
    <row r="668" spans="1:4">
      <c r="A668" s="27">
        <v>19821109</v>
      </c>
      <c r="B668" s="26">
        <v>2.75</v>
      </c>
      <c r="C668" s="18">
        <v>2</v>
      </c>
      <c r="D668" s="18">
        <v>3</v>
      </c>
    </row>
    <row r="669" spans="1:4">
      <c r="A669" s="27">
        <v>19821110</v>
      </c>
      <c r="B669" s="26">
        <v>2.2222222222222223</v>
      </c>
      <c r="C669" s="18">
        <v>2</v>
      </c>
      <c r="D669" s="18">
        <v>3</v>
      </c>
    </row>
    <row r="670" spans="1:4">
      <c r="A670" s="27">
        <v>19821111</v>
      </c>
      <c r="B670" s="26">
        <v>2.2222222222222223</v>
      </c>
      <c r="C670" s="18">
        <v>2</v>
      </c>
      <c r="D670" s="18">
        <v>3</v>
      </c>
    </row>
    <row r="671" spans="1:4">
      <c r="A671" s="27">
        <v>19821112</v>
      </c>
      <c r="B671" s="26">
        <v>2.75</v>
      </c>
      <c r="C671" s="18">
        <v>2</v>
      </c>
      <c r="D671" s="18">
        <v>3</v>
      </c>
    </row>
    <row r="672" spans="1:4">
      <c r="A672" s="27">
        <v>19821113</v>
      </c>
      <c r="B672" s="26">
        <v>1.6666666666666667</v>
      </c>
      <c r="C672" s="18">
        <v>1</v>
      </c>
      <c r="D672" s="18">
        <v>2</v>
      </c>
    </row>
    <row r="673" spans="1:4">
      <c r="A673" s="27">
        <v>19821114</v>
      </c>
      <c r="B673" s="26">
        <v>2.75</v>
      </c>
      <c r="C673" s="18">
        <v>2</v>
      </c>
      <c r="D673" s="18">
        <v>3</v>
      </c>
    </row>
    <row r="674" spans="1:4">
      <c r="A674" s="27">
        <v>19821116</v>
      </c>
      <c r="B674" s="26">
        <v>1.1388888888888888</v>
      </c>
      <c r="C674" s="18">
        <v>1</v>
      </c>
      <c r="D674" s="18">
        <v>2</v>
      </c>
    </row>
    <row r="675" spans="1:4">
      <c r="A675" s="27">
        <v>19821117</v>
      </c>
      <c r="B675" s="26">
        <v>1.1388888888888888</v>
      </c>
      <c r="C675" s="18">
        <v>1</v>
      </c>
      <c r="D675" s="18">
        <v>2</v>
      </c>
    </row>
    <row r="676" spans="1:4">
      <c r="A676" s="27">
        <v>19821118</v>
      </c>
      <c r="B676" s="26">
        <v>2.75</v>
      </c>
      <c r="C676" s="18">
        <v>2</v>
      </c>
      <c r="D676" s="18">
        <v>3</v>
      </c>
    </row>
    <row r="677" spans="1:4">
      <c r="A677" s="27">
        <v>19821119</v>
      </c>
      <c r="B677" s="26">
        <v>2.75</v>
      </c>
      <c r="C677" s="18">
        <v>2</v>
      </c>
      <c r="D677" s="18">
        <v>3</v>
      </c>
    </row>
    <row r="678" spans="1:4">
      <c r="A678" s="27">
        <v>19821121</v>
      </c>
      <c r="B678" s="26">
        <v>2.75</v>
      </c>
      <c r="C678" s="18">
        <v>2</v>
      </c>
      <c r="D678" s="18">
        <v>3</v>
      </c>
    </row>
    <row r="679" spans="1:4">
      <c r="A679" s="27">
        <v>19821122</v>
      </c>
      <c r="B679" s="26">
        <v>2.75</v>
      </c>
      <c r="C679" s="18">
        <v>2</v>
      </c>
      <c r="D679" s="18">
        <v>3</v>
      </c>
    </row>
    <row r="680" spans="1:4">
      <c r="A680" s="27">
        <v>19821123</v>
      </c>
      <c r="B680" s="26">
        <v>2.75</v>
      </c>
      <c r="C680" s="18">
        <v>2</v>
      </c>
      <c r="D680" s="18">
        <v>3</v>
      </c>
    </row>
    <row r="681" spans="1:4">
      <c r="A681" s="27">
        <v>19821124</v>
      </c>
      <c r="B681" s="26">
        <v>2.75</v>
      </c>
      <c r="C681" s="18">
        <v>2</v>
      </c>
      <c r="D681" s="18">
        <v>3</v>
      </c>
    </row>
    <row r="682" spans="1:4">
      <c r="A682" s="27">
        <v>19821125</v>
      </c>
      <c r="B682" s="26">
        <v>3.3333333333333335</v>
      </c>
      <c r="C682" s="18">
        <v>3</v>
      </c>
      <c r="D682" s="18">
        <v>4</v>
      </c>
    </row>
    <row r="683" spans="1:4">
      <c r="A683" s="27">
        <v>19821126</v>
      </c>
      <c r="B683" s="26">
        <v>2.2222222222222223</v>
      </c>
      <c r="C683" s="18">
        <v>2</v>
      </c>
      <c r="D683" s="18">
        <v>3</v>
      </c>
    </row>
    <row r="684" spans="1:4">
      <c r="A684" s="27">
        <v>19821127</v>
      </c>
      <c r="B684" s="26">
        <v>1.1388888888888888</v>
      </c>
      <c r="C684" s="18">
        <v>1</v>
      </c>
      <c r="D684" s="18">
        <v>2</v>
      </c>
    </row>
    <row r="685" spans="1:4">
      <c r="A685" s="27">
        <v>19821128</v>
      </c>
      <c r="B685" s="26">
        <v>2.2222222222222223</v>
      </c>
      <c r="C685" s="18">
        <v>2</v>
      </c>
      <c r="D685" s="18">
        <v>3</v>
      </c>
    </row>
    <row r="686" spans="1:4">
      <c r="A686" s="27">
        <v>19821129</v>
      </c>
      <c r="B686" s="26">
        <v>2.75</v>
      </c>
      <c r="C686" s="18">
        <v>2</v>
      </c>
      <c r="D686" s="18">
        <v>3</v>
      </c>
    </row>
    <row r="687" spans="1:4">
      <c r="A687" s="27">
        <v>19821130</v>
      </c>
      <c r="B687" s="26">
        <v>2.75</v>
      </c>
      <c r="C687" s="18">
        <v>2</v>
      </c>
      <c r="D687" s="18">
        <v>3</v>
      </c>
    </row>
    <row r="688" spans="1:4">
      <c r="A688" s="27">
        <v>19821201</v>
      </c>
      <c r="B688" s="26">
        <v>2.75</v>
      </c>
      <c r="C688" s="18">
        <v>2</v>
      </c>
      <c r="D688" s="18">
        <v>3</v>
      </c>
    </row>
    <row r="689" spans="1:4">
      <c r="A689" s="27">
        <v>19821202</v>
      </c>
      <c r="B689" s="26">
        <v>1.6666666666666667</v>
      </c>
      <c r="C689" s="18">
        <v>1</v>
      </c>
      <c r="D689" s="18">
        <v>2</v>
      </c>
    </row>
    <row r="690" spans="1:4">
      <c r="A690" s="27">
        <v>19821203</v>
      </c>
      <c r="B690" s="26">
        <v>3.3333333333333335</v>
      </c>
      <c r="C690" s="18">
        <v>3</v>
      </c>
      <c r="D690" s="18">
        <v>4</v>
      </c>
    </row>
    <row r="691" spans="1:4">
      <c r="A691" s="27">
        <v>19821204</v>
      </c>
      <c r="B691" s="26">
        <v>1.6666666666666667</v>
      </c>
      <c r="C691" s="18">
        <v>1</v>
      </c>
      <c r="D691" s="18">
        <v>2</v>
      </c>
    </row>
    <row r="692" spans="1:4">
      <c r="A692" s="27">
        <v>19821205</v>
      </c>
      <c r="B692" s="26">
        <v>1.6666666666666667</v>
      </c>
      <c r="C692" s="18">
        <v>1</v>
      </c>
      <c r="D692" s="18">
        <v>2</v>
      </c>
    </row>
    <row r="693" spans="1:4">
      <c r="A693" s="27">
        <v>19821206</v>
      </c>
      <c r="B693" s="26">
        <v>1.1388888888888888</v>
      </c>
      <c r="C693" s="18">
        <v>1</v>
      </c>
      <c r="D693" s="18">
        <v>2</v>
      </c>
    </row>
    <row r="694" spans="1:4">
      <c r="A694" s="27">
        <v>19821207</v>
      </c>
      <c r="B694" s="26">
        <v>2.2222222222222223</v>
      </c>
      <c r="C694" s="18">
        <v>2</v>
      </c>
      <c r="D694" s="18">
        <v>3</v>
      </c>
    </row>
    <row r="695" spans="1:4">
      <c r="A695" s="27">
        <v>19821208</v>
      </c>
      <c r="B695" s="26">
        <v>2.2222222222222223</v>
      </c>
      <c r="C695" s="18">
        <v>2</v>
      </c>
      <c r="D695" s="18">
        <v>3</v>
      </c>
    </row>
    <row r="696" spans="1:4">
      <c r="A696" s="27">
        <v>19821209</v>
      </c>
      <c r="B696" s="26">
        <v>3.3333333333333335</v>
      </c>
      <c r="C696" s="18">
        <v>3</v>
      </c>
      <c r="D696" s="18">
        <v>4</v>
      </c>
    </row>
    <row r="697" spans="1:4">
      <c r="A697" s="27">
        <v>19821210</v>
      </c>
      <c r="B697" s="26">
        <v>1.6666666666666667</v>
      </c>
      <c r="C697" s="18">
        <v>1</v>
      </c>
      <c r="D697" s="18">
        <v>2</v>
      </c>
    </row>
    <row r="698" spans="1:4">
      <c r="A698" s="27">
        <v>19821211</v>
      </c>
      <c r="B698" s="26">
        <v>2.75</v>
      </c>
      <c r="C698" s="18">
        <v>2</v>
      </c>
      <c r="D698" s="18">
        <v>3</v>
      </c>
    </row>
    <row r="699" spans="1:4">
      <c r="A699" s="27">
        <v>19821212</v>
      </c>
      <c r="B699" s="26">
        <v>3.3333333333333335</v>
      </c>
      <c r="C699" s="18">
        <v>3</v>
      </c>
      <c r="D699" s="18">
        <v>4</v>
      </c>
    </row>
    <row r="700" spans="1:4">
      <c r="A700" s="27">
        <v>19821213</v>
      </c>
      <c r="B700" s="26">
        <v>4.416666666666667</v>
      </c>
      <c r="C700" s="18">
        <v>4</v>
      </c>
      <c r="D700" s="18">
        <v>5</v>
      </c>
    </row>
    <row r="701" spans="1:4">
      <c r="A701" s="27">
        <v>19821214</v>
      </c>
      <c r="B701" s="26">
        <v>2.75</v>
      </c>
      <c r="C701" s="18">
        <v>2</v>
      </c>
      <c r="D701" s="18">
        <v>3</v>
      </c>
    </row>
    <row r="702" spans="1:4">
      <c r="A702" s="27">
        <v>19821215</v>
      </c>
      <c r="B702" s="26">
        <v>2.75</v>
      </c>
      <c r="C702" s="18">
        <v>2</v>
      </c>
      <c r="D702" s="18">
        <v>3</v>
      </c>
    </row>
    <row r="703" spans="1:4">
      <c r="A703" s="27">
        <v>19821216</v>
      </c>
      <c r="B703" s="26">
        <v>2.75</v>
      </c>
      <c r="C703" s="18">
        <v>2</v>
      </c>
      <c r="D703" s="18">
        <v>3</v>
      </c>
    </row>
    <row r="704" spans="1:4">
      <c r="A704" s="27">
        <v>19821218</v>
      </c>
      <c r="B704" s="26">
        <v>2.2222222222222223</v>
      </c>
      <c r="C704" s="18">
        <v>2</v>
      </c>
      <c r="D704" s="18">
        <v>3</v>
      </c>
    </row>
    <row r="705" spans="1:4">
      <c r="A705" s="27">
        <v>19821219</v>
      </c>
      <c r="B705" s="26">
        <v>2.75</v>
      </c>
      <c r="C705" s="18">
        <v>2</v>
      </c>
      <c r="D705" s="18">
        <v>3</v>
      </c>
    </row>
    <row r="706" spans="1:4">
      <c r="A706" s="27">
        <v>19821220</v>
      </c>
      <c r="B706" s="26">
        <v>3.3333333333333335</v>
      </c>
      <c r="C706" s="18">
        <v>3</v>
      </c>
      <c r="D706" s="18">
        <v>4</v>
      </c>
    </row>
    <row r="707" spans="1:4">
      <c r="A707" s="27">
        <v>19821221</v>
      </c>
      <c r="B707" s="26">
        <v>2.75</v>
      </c>
      <c r="C707" s="18">
        <v>2</v>
      </c>
      <c r="D707" s="18">
        <v>3</v>
      </c>
    </row>
    <row r="708" spans="1:4">
      <c r="A708" s="27">
        <v>19821223</v>
      </c>
      <c r="B708" s="26">
        <v>1.6666666666666667</v>
      </c>
      <c r="C708" s="18">
        <v>1</v>
      </c>
      <c r="D708" s="18">
        <v>2</v>
      </c>
    </row>
    <row r="709" spans="1:4">
      <c r="A709" s="27">
        <v>19821224</v>
      </c>
      <c r="B709" s="26">
        <v>2.2222222222222223</v>
      </c>
      <c r="C709" s="18">
        <v>2</v>
      </c>
      <c r="D709" s="18">
        <v>3</v>
      </c>
    </row>
    <row r="710" spans="1:4">
      <c r="A710" s="27">
        <v>19821225</v>
      </c>
      <c r="B710" s="26">
        <v>1.1388888888888888</v>
      </c>
      <c r="C710" s="18">
        <v>1</v>
      </c>
      <c r="D710" s="18">
        <v>2</v>
      </c>
    </row>
    <row r="711" spans="1:4">
      <c r="A711" s="27">
        <v>19821226</v>
      </c>
      <c r="B711" s="26">
        <v>2.2222222222222223</v>
      </c>
      <c r="C711" s="18">
        <v>2</v>
      </c>
      <c r="D711" s="18">
        <v>3</v>
      </c>
    </row>
    <row r="712" spans="1:4">
      <c r="A712" s="27">
        <v>19821227</v>
      </c>
      <c r="B712" s="26">
        <v>2.75</v>
      </c>
      <c r="C712" s="18">
        <v>2</v>
      </c>
      <c r="D712" s="18">
        <v>3</v>
      </c>
    </row>
    <row r="713" spans="1:4">
      <c r="A713" s="27">
        <v>19821228</v>
      </c>
      <c r="B713" s="26">
        <v>3.8888888888888888</v>
      </c>
      <c r="C713" s="18">
        <v>3</v>
      </c>
      <c r="D713" s="18">
        <v>4</v>
      </c>
    </row>
    <row r="714" spans="1:4">
      <c r="A714" s="27">
        <v>19821229</v>
      </c>
      <c r="B714" s="26">
        <v>3.3333333333333335</v>
      </c>
      <c r="C714" s="18">
        <v>3</v>
      </c>
      <c r="D714" s="18">
        <v>4</v>
      </c>
    </row>
    <row r="715" spans="1:4">
      <c r="A715" s="27">
        <v>19821230</v>
      </c>
      <c r="B715" s="26">
        <v>2.75</v>
      </c>
      <c r="C715" s="18">
        <v>2</v>
      </c>
      <c r="D715" s="18">
        <v>3</v>
      </c>
    </row>
    <row r="716" spans="1:4">
      <c r="A716" s="27">
        <v>19821231</v>
      </c>
      <c r="B716" s="26">
        <v>4.166666666666667</v>
      </c>
      <c r="C716" s="18">
        <v>4</v>
      </c>
      <c r="D716" s="18">
        <v>5</v>
      </c>
    </row>
    <row r="717" spans="1:4">
      <c r="A717" s="31">
        <v>19830101</v>
      </c>
      <c r="B717" s="21">
        <v>4.416666666666667</v>
      </c>
      <c r="C717" s="18">
        <v>4</v>
      </c>
      <c r="D717" s="18">
        <v>5</v>
      </c>
    </row>
    <row r="718" spans="1:4">
      <c r="A718" s="31">
        <v>19830102</v>
      </c>
      <c r="B718" s="21">
        <v>2.75</v>
      </c>
      <c r="C718" s="18">
        <v>2</v>
      </c>
      <c r="D718" s="18">
        <v>3</v>
      </c>
    </row>
    <row r="719" spans="1:4">
      <c r="A719" s="31">
        <v>19830103</v>
      </c>
      <c r="B719" s="21">
        <v>3.8888888888888888</v>
      </c>
      <c r="C719" s="18">
        <v>3</v>
      </c>
      <c r="D719" s="18">
        <v>4</v>
      </c>
    </row>
    <row r="720" spans="1:4">
      <c r="A720" s="31">
        <v>19830104</v>
      </c>
      <c r="B720" s="21">
        <v>4.416666666666667</v>
      </c>
      <c r="C720" s="18">
        <v>4</v>
      </c>
      <c r="D720" s="18">
        <v>5</v>
      </c>
    </row>
    <row r="721" spans="1:4">
      <c r="A721" s="31">
        <v>19830105</v>
      </c>
      <c r="B721" s="21">
        <v>4.416666666666667</v>
      </c>
      <c r="C721" s="18">
        <v>4</v>
      </c>
      <c r="D721" s="18">
        <v>5</v>
      </c>
    </row>
    <row r="722" spans="1:4">
      <c r="A722" s="31">
        <v>19830106</v>
      </c>
      <c r="B722" s="21">
        <v>3.8888888888888888</v>
      </c>
      <c r="C722" s="18">
        <v>3</v>
      </c>
      <c r="D722" s="18">
        <v>4</v>
      </c>
    </row>
    <row r="723" spans="1:4">
      <c r="A723" s="31">
        <v>19830107</v>
      </c>
      <c r="B723" s="21">
        <v>3.3333333333333335</v>
      </c>
      <c r="C723" s="18">
        <v>3</v>
      </c>
      <c r="D723" s="18">
        <v>4</v>
      </c>
    </row>
    <row r="724" spans="1:4">
      <c r="A724" s="31">
        <v>19830108</v>
      </c>
      <c r="B724" s="21">
        <v>3.3333333333333335</v>
      </c>
      <c r="C724" s="18">
        <v>3</v>
      </c>
      <c r="D724" s="18">
        <v>4</v>
      </c>
    </row>
    <row r="725" spans="1:4">
      <c r="A725" s="31">
        <v>19830109</v>
      </c>
      <c r="B725" s="21">
        <v>2.75</v>
      </c>
      <c r="C725" s="18">
        <v>2</v>
      </c>
      <c r="D725" s="18">
        <v>3</v>
      </c>
    </row>
    <row r="726" spans="1:4">
      <c r="A726" s="31">
        <v>19830110</v>
      </c>
      <c r="B726" s="21">
        <v>2.75</v>
      </c>
      <c r="C726" s="18">
        <v>2</v>
      </c>
      <c r="D726" s="18">
        <v>3</v>
      </c>
    </row>
    <row r="727" spans="1:4">
      <c r="A727" s="31">
        <v>19830112</v>
      </c>
      <c r="B727" s="21">
        <v>3.8888888888888888</v>
      </c>
      <c r="C727" s="18">
        <v>3</v>
      </c>
      <c r="D727" s="18">
        <v>4</v>
      </c>
    </row>
    <row r="728" spans="1:4">
      <c r="A728" s="31">
        <v>19830113</v>
      </c>
      <c r="B728" s="21">
        <v>4.416666666666667</v>
      </c>
      <c r="C728" s="18">
        <v>4</v>
      </c>
      <c r="D728" s="18">
        <v>5</v>
      </c>
    </row>
    <row r="729" spans="1:4">
      <c r="A729" s="31">
        <v>19830114</v>
      </c>
      <c r="B729" s="21">
        <v>5.0277777777777777</v>
      </c>
      <c r="C729" s="18">
        <v>5</v>
      </c>
      <c r="D729" s="18">
        <v>6</v>
      </c>
    </row>
    <row r="730" spans="1:4">
      <c r="A730" s="31">
        <v>19830115</v>
      </c>
      <c r="B730" s="21">
        <v>3.8888888888888888</v>
      </c>
      <c r="C730" s="18">
        <v>3</v>
      </c>
      <c r="D730" s="18">
        <v>4</v>
      </c>
    </row>
    <row r="731" spans="1:4">
      <c r="A731" s="31">
        <v>19830116</v>
      </c>
      <c r="B731" s="21">
        <v>3.3333333333333335</v>
      </c>
      <c r="C731" s="18">
        <v>3</v>
      </c>
      <c r="D731" s="18">
        <v>4</v>
      </c>
    </row>
    <row r="732" spans="1:4">
      <c r="A732" s="31">
        <v>19830117</v>
      </c>
      <c r="B732" s="21">
        <v>3.3333333333333335</v>
      </c>
      <c r="C732" s="18">
        <v>3</v>
      </c>
      <c r="D732" s="18">
        <v>4</v>
      </c>
    </row>
    <row r="733" spans="1:4">
      <c r="A733" s="31">
        <v>19830118</v>
      </c>
      <c r="B733" s="21">
        <v>3.8888888888888888</v>
      </c>
      <c r="C733" s="18">
        <v>3</v>
      </c>
      <c r="D733" s="18">
        <v>4</v>
      </c>
    </row>
    <row r="734" spans="1:4">
      <c r="A734" s="31">
        <v>19830120</v>
      </c>
      <c r="B734" s="21">
        <v>2.75</v>
      </c>
      <c r="C734" s="18">
        <v>2</v>
      </c>
      <c r="D734" s="18">
        <v>3</v>
      </c>
    </row>
    <row r="735" spans="1:4">
      <c r="A735" s="31">
        <v>19830121</v>
      </c>
      <c r="B735" s="21">
        <v>3.8888888888888888</v>
      </c>
      <c r="C735" s="18">
        <v>3</v>
      </c>
      <c r="D735" s="18">
        <v>4</v>
      </c>
    </row>
    <row r="736" spans="1:4">
      <c r="A736" s="31">
        <v>19830122</v>
      </c>
      <c r="B736" s="21">
        <v>3.3333333333333335</v>
      </c>
      <c r="C736" s="18">
        <v>3</v>
      </c>
      <c r="D736" s="18">
        <v>4</v>
      </c>
    </row>
    <row r="737" spans="1:4">
      <c r="A737" s="31">
        <v>19830123</v>
      </c>
      <c r="B737" s="21">
        <v>2.75</v>
      </c>
      <c r="C737" s="18">
        <v>2</v>
      </c>
      <c r="D737" s="18">
        <v>3</v>
      </c>
    </row>
    <row r="738" spans="1:4">
      <c r="A738" s="31">
        <v>19830124</v>
      </c>
      <c r="B738" s="21">
        <v>3.8888888888888888</v>
      </c>
      <c r="C738" s="18">
        <v>3</v>
      </c>
      <c r="D738" s="18">
        <v>4</v>
      </c>
    </row>
    <row r="739" spans="1:4">
      <c r="A739" s="31">
        <v>19830125</v>
      </c>
      <c r="B739" s="21">
        <v>2.75</v>
      </c>
      <c r="C739" s="18">
        <v>2</v>
      </c>
      <c r="D739" s="18">
        <v>3</v>
      </c>
    </row>
    <row r="740" spans="1:4">
      <c r="A740" s="31">
        <v>19830126</v>
      </c>
      <c r="B740" s="21">
        <v>5.5555555555555554</v>
      </c>
      <c r="C740" s="18">
        <v>5</v>
      </c>
      <c r="D740" s="18">
        <v>6</v>
      </c>
    </row>
    <row r="741" spans="1:4">
      <c r="A741" s="31">
        <v>19830127</v>
      </c>
      <c r="B741" s="21">
        <v>3.8888888888888888</v>
      </c>
      <c r="C741" s="18">
        <v>3</v>
      </c>
      <c r="D741" s="18">
        <v>4</v>
      </c>
    </row>
    <row r="742" spans="1:4">
      <c r="A742" s="31">
        <v>19830128</v>
      </c>
      <c r="B742" s="21">
        <v>3.8888888888888888</v>
      </c>
      <c r="C742" s="18">
        <v>3</v>
      </c>
      <c r="D742" s="18">
        <v>4</v>
      </c>
    </row>
    <row r="743" spans="1:4">
      <c r="A743" s="31">
        <v>19830129</v>
      </c>
      <c r="B743" s="21">
        <v>3.8888888888888888</v>
      </c>
      <c r="C743" s="18">
        <v>3</v>
      </c>
      <c r="D743" s="18">
        <v>4</v>
      </c>
    </row>
    <row r="744" spans="1:4">
      <c r="A744" s="31">
        <v>19830130</v>
      </c>
      <c r="B744" s="21">
        <v>4.416666666666667</v>
      </c>
      <c r="C744" s="18">
        <v>4</v>
      </c>
      <c r="D744" s="18">
        <v>5</v>
      </c>
    </row>
    <row r="745" spans="1:4">
      <c r="A745" s="31">
        <v>19830131</v>
      </c>
      <c r="B745" s="21">
        <v>4.416666666666667</v>
      </c>
      <c r="C745" s="18">
        <v>4</v>
      </c>
      <c r="D745" s="18">
        <v>5</v>
      </c>
    </row>
    <row r="746" spans="1:4">
      <c r="A746" s="31">
        <v>19830201</v>
      </c>
      <c r="B746" s="21">
        <v>3.8888888888888888</v>
      </c>
      <c r="C746" s="18">
        <v>3</v>
      </c>
      <c r="D746" s="18">
        <v>4</v>
      </c>
    </row>
    <row r="747" spans="1:4">
      <c r="A747" s="31">
        <v>19830202</v>
      </c>
      <c r="B747" s="21">
        <v>2.75</v>
      </c>
      <c r="C747" s="18">
        <v>2</v>
      </c>
      <c r="D747" s="18">
        <v>3</v>
      </c>
    </row>
    <row r="748" spans="1:4">
      <c r="A748" s="31">
        <v>19830204</v>
      </c>
      <c r="B748" s="21">
        <v>2.75</v>
      </c>
      <c r="C748" s="18">
        <v>2</v>
      </c>
      <c r="D748" s="18">
        <v>3</v>
      </c>
    </row>
    <row r="749" spans="1:4">
      <c r="A749" s="31">
        <v>19830205</v>
      </c>
      <c r="B749" s="21">
        <v>2.75</v>
      </c>
      <c r="C749" s="18">
        <v>2</v>
      </c>
      <c r="D749" s="18">
        <v>3</v>
      </c>
    </row>
    <row r="750" spans="1:4">
      <c r="A750" s="31">
        <v>19830206</v>
      </c>
      <c r="B750" s="21">
        <v>2.75</v>
      </c>
      <c r="C750" s="18">
        <v>2</v>
      </c>
      <c r="D750" s="18">
        <v>3</v>
      </c>
    </row>
    <row r="751" spans="1:4">
      <c r="A751" s="31">
        <v>19830207</v>
      </c>
      <c r="B751" s="21">
        <v>2.75</v>
      </c>
      <c r="C751" s="18">
        <v>2</v>
      </c>
      <c r="D751" s="18">
        <v>3</v>
      </c>
    </row>
    <row r="752" spans="1:4">
      <c r="A752" s="31">
        <v>19830208</v>
      </c>
      <c r="B752" s="21">
        <v>2.75</v>
      </c>
      <c r="C752" s="18">
        <v>2</v>
      </c>
      <c r="D752" s="18">
        <v>3</v>
      </c>
    </row>
    <row r="753" spans="1:4">
      <c r="A753" s="31">
        <v>19830209</v>
      </c>
      <c r="B753" s="21">
        <v>3.8888888888888888</v>
      </c>
      <c r="C753" s="18">
        <v>3</v>
      </c>
      <c r="D753" s="18">
        <v>4</v>
      </c>
    </row>
    <row r="754" spans="1:4">
      <c r="A754" s="31">
        <v>19830210</v>
      </c>
      <c r="B754" s="21">
        <v>2.75</v>
      </c>
      <c r="C754" s="18">
        <v>2</v>
      </c>
      <c r="D754" s="18">
        <v>3</v>
      </c>
    </row>
    <row r="755" spans="1:4">
      <c r="A755" s="31">
        <v>19830211</v>
      </c>
      <c r="B755" s="21">
        <v>2.75</v>
      </c>
      <c r="C755" s="18">
        <v>2</v>
      </c>
      <c r="D755" s="18">
        <v>3</v>
      </c>
    </row>
    <row r="756" spans="1:4">
      <c r="A756" s="31">
        <v>19830212</v>
      </c>
      <c r="B756" s="21">
        <v>2.75</v>
      </c>
      <c r="C756" s="18">
        <v>2</v>
      </c>
      <c r="D756" s="18">
        <v>3</v>
      </c>
    </row>
    <row r="757" spans="1:4">
      <c r="A757" s="31">
        <v>19830213</v>
      </c>
      <c r="B757" s="21">
        <v>2.75</v>
      </c>
      <c r="C757" s="18">
        <v>2</v>
      </c>
      <c r="D757" s="18">
        <v>3</v>
      </c>
    </row>
    <row r="758" spans="1:4">
      <c r="A758" s="31">
        <v>19830214</v>
      </c>
      <c r="B758" s="21">
        <v>1.6666666666666667</v>
      </c>
      <c r="C758" s="18">
        <v>1</v>
      </c>
      <c r="D758" s="18">
        <v>2</v>
      </c>
    </row>
    <row r="759" spans="1:4">
      <c r="A759" s="31">
        <v>19830215</v>
      </c>
      <c r="B759" s="21">
        <v>3.3333333333333335</v>
      </c>
      <c r="C759" s="18">
        <v>3</v>
      </c>
      <c r="D759" s="18">
        <v>4</v>
      </c>
    </row>
    <row r="760" spans="1:4">
      <c r="A760" s="31">
        <v>19830216</v>
      </c>
      <c r="B760" s="21">
        <v>2.75</v>
      </c>
      <c r="C760" s="18">
        <v>2</v>
      </c>
      <c r="D760" s="18">
        <v>3</v>
      </c>
    </row>
    <row r="761" spans="1:4">
      <c r="A761" s="31">
        <v>19830217</v>
      </c>
      <c r="B761" s="21">
        <v>3.8888888888888888</v>
      </c>
      <c r="C761" s="18">
        <v>3</v>
      </c>
      <c r="D761" s="18">
        <v>4</v>
      </c>
    </row>
    <row r="762" spans="1:4">
      <c r="A762" s="31">
        <v>19830218</v>
      </c>
      <c r="B762" s="21">
        <v>4.416666666666667</v>
      </c>
      <c r="C762" s="18">
        <v>4</v>
      </c>
      <c r="D762" s="18">
        <v>5</v>
      </c>
    </row>
    <row r="763" spans="1:4">
      <c r="A763" s="31">
        <v>19830219</v>
      </c>
      <c r="B763" s="21">
        <v>7.7777777777777777</v>
      </c>
      <c r="C763" s="18">
        <v>7</v>
      </c>
      <c r="D763" s="18">
        <v>8</v>
      </c>
    </row>
    <row r="764" spans="1:4">
      <c r="A764" s="31">
        <v>19830220</v>
      </c>
      <c r="B764" s="21">
        <v>3.3333333333333335</v>
      </c>
      <c r="C764" s="18">
        <v>3</v>
      </c>
      <c r="D764" s="18">
        <v>4</v>
      </c>
    </row>
    <row r="765" spans="1:4">
      <c r="A765" s="31">
        <v>19830221</v>
      </c>
      <c r="B765" s="21">
        <v>4.416666666666667</v>
      </c>
      <c r="C765" s="18">
        <v>4</v>
      </c>
      <c r="D765" s="18">
        <v>5</v>
      </c>
    </row>
    <row r="766" spans="1:4">
      <c r="A766" s="31">
        <v>19830222</v>
      </c>
      <c r="B766" s="21">
        <v>3.3333333333333335</v>
      </c>
      <c r="C766" s="18">
        <v>3</v>
      </c>
      <c r="D766" s="18">
        <v>4</v>
      </c>
    </row>
    <row r="767" spans="1:4">
      <c r="A767" s="31">
        <v>19830223</v>
      </c>
      <c r="B767" s="21">
        <v>2.75</v>
      </c>
      <c r="C767" s="18">
        <v>2</v>
      </c>
      <c r="D767" s="18">
        <v>3</v>
      </c>
    </row>
    <row r="768" spans="1:4">
      <c r="A768" s="31">
        <v>19830224</v>
      </c>
      <c r="B768" s="21">
        <v>3.3333333333333335</v>
      </c>
      <c r="C768" s="18">
        <v>3</v>
      </c>
      <c r="D768" s="18">
        <v>4</v>
      </c>
    </row>
    <row r="769" spans="1:4">
      <c r="A769" s="31">
        <v>19830225</v>
      </c>
      <c r="B769" s="21">
        <v>4.416666666666667</v>
      </c>
      <c r="C769" s="18">
        <v>4</v>
      </c>
      <c r="D769" s="18">
        <v>5</v>
      </c>
    </row>
    <row r="770" spans="1:4">
      <c r="A770" s="31">
        <v>19830226</v>
      </c>
      <c r="B770" s="21">
        <v>4.416666666666667</v>
      </c>
      <c r="C770" s="18">
        <v>4</v>
      </c>
      <c r="D770" s="18">
        <v>5</v>
      </c>
    </row>
    <row r="771" spans="1:4">
      <c r="A771" s="31">
        <v>19830227</v>
      </c>
      <c r="B771" s="21">
        <v>4.416666666666667</v>
      </c>
      <c r="C771" s="18">
        <v>4</v>
      </c>
      <c r="D771" s="18">
        <v>5</v>
      </c>
    </row>
    <row r="772" spans="1:4">
      <c r="A772" s="31">
        <v>19830228</v>
      </c>
      <c r="B772" s="21">
        <v>4.416666666666667</v>
      </c>
      <c r="C772" s="18">
        <v>4</v>
      </c>
      <c r="D772" s="18">
        <v>5</v>
      </c>
    </row>
    <row r="773" spans="1:4">
      <c r="A773" s="31">
        <v>19830301</v>
      </c>
      <c r="B773" s="21">
        <v>3.8888888888888888</v>
      </c>
      <c r="C773" s="18">
        <v>3</v>
      </c>
      <c r="D773" s="18">
        <v>4</v>
      </c>
    </row>
    <row r="774" spans="1:4">
      <c r="A774" s="31">
        <v>19830302</v>
      </c>
      <c r="B774" s="21">
        <v>2.75</v>
      </c>
      <c r="C774" s="18">
        <v>2</v>
      </c>
      <c r="D774" s="18">
        <v>3</v>
      </c>
    </row>
    <row r="775" spans="1:4">
      <c r="A775" s="31">
        <v>19830303</v>
      </c>
      <c r="B775" s="21">
        <v>2.75</v>
      </c>
      <c r="C775" s="18">
        <v>2</v>
      </c>
      <c r="D775" s="18">
        <v>3</v>
      </c>
    </row>
    <row r="776" spans="1:4">
      <c r="A776" s="31">
        <v>19830304</v>
      </c>
      <c r="B776" s="21">
        <v>2.75</v>
      </c>
      <c r="C776" s="18">
        <v>2</v>
      </c>
      <c r="D776" s="18">
        <v>3</v>
      </c>
    </row>
    <row r="777" spans="1:4">
      <c r="A777" s="31">
        <v>19830305</v>
      </c>
      <c r="B777" s="21">
        <v>3.8888888888888888</v>
      </c>
      <c r="C777" s="18">
        <v>3</v>
      </c>
      <c r="D777" s="18">
        <v>4</v>
      </c>
    </row>
    <row r="778" spans="1:4">
      <c r="A778" s="31">
        <v>19830306</v>
      </c>
      <c r="B778" s="21">
        <v>3.8888888888888888</v>
      </c>
      <c r="C778" s="18">
        <v>3</v>
      </c>
      <c r="D778" s="18">
        <v>4</v>
      </c>
    </row>
    <row r="779" spans="1:4">
      <c r="A779" s="31">
        <v>19830307</v>
      </c>
      <c r="B779" s="21">
        <v>5.0277777777777777</v>
      </c>
      <c r="C779" s="18">
        <v>5</v>
      </c>
      <c r="D779" s="18">
        <v>6</v>
      </c>
    </row>
    <row r="780" spans="1:4">
      <c r="A780" s="31">
        <v>19830308</v>
      </c>
      <c r="B780" s="21">
        <v>3.8888888888888888</v>
      </c>
      <c r="C780" s="18">
        <v>3</v>
      </c>
      <c r="D780" s="18">
        <v>4</v>
      </c>
    </row>
    <row r="781" spans="1:4">
      <c r="A781" s="31">
        <v>19830309</v>
      </c>
      <c r="B781" s="21">
        <v>4.416666666666667</v>
      </c>
      <c r="C781" s="18">
        <v>4</v>
      </c>
      <c r="D781" s="18">
        <v>5</v>
      </c>
    </row>
    <row r="782" spans="1:4">
      <c r="A782" s="31">
        <v>19830310</v>
      </c>
      <c r="B782" s="21">
        <v>3.3333333333333335</v>
      </c>
      <c r="C782" s="18">
        <v>3</v>
      </c>
      <c r="D782" s="18">
        <v>4</v>
      </c>
    </row>
    <row r="783" spans="1:4">
      <c r="A783" s="31">
        <v>19830312</v>
      </c>
      <c r="B783" s="21">
        <v>2.75</v>
      </c>
      <c r="C783" s="18">
        <v>2</v>
      </c>
      <c r="D783" s="18">
        <v>3</v>
      </c>
    </row>
    <row r="784" spans="1:4">
      <c r="A784" s="31">
        <v>19830313</v>
      </c>
      <c r="B784" s="21">
        <v>3.3333333333333335</v>
      </c>
      <c r="C784" s="18">
        <v>3</v>
      </c>
      <c r="D784" s="18">
        <v>4</v>
      </c>
    </row>
    <row r="785" spans="1:4">
      <c r="A785" s="31">
        <v>19830314</v>
      </c>
      <c r="B785" s="21">
        <v>4.416666666666667</v>
      </c>
      <c r="C785" s="18">
        <v>4</v>
      </c>
      <c r="D785" s="18">
        <v>5</v>
      </c>
    </row>
    <row r="786" spans="1:4">
      <c r="A786" s="31">
        <v>19830315</v>
      </c>
      <c r="B786" s="21">
        <v>3.8888888888888888</v>
      </c>
      <c r="C786" s="18">
        <v>3</v>
      </c>
      <c r="D786" s="18">
        <v>4</v>
      </c>
    </row>
    <row r="787" spans="1:4">
      <c r="A787" s="31">
        <v>19830316</v>
      </c>
      <c r="B787" s="21">
        <v>3.3333333333333335</v>
      </c>
      <c r="C787" s="18">
        <v>3</v>
      </c>
      <c r="D787" s="18">
        <v>4</v>
      </c>
    </row>
    <row r="788" spans="1:4">
      <c r="A788" s="31">
        <v>19830317</v>
      </c>
      <c r="B788" s="21">
        <v>3.8888888888888888</v>
      </c>
      <c r="C788" s="18">
        <v>3</v>
      </c>
      <c r="D788" s="18">
        <v>4</v>
      </c>
    </row>
    <row r="789" spans="1:4">
      <c r="A789" s="31">
        <v>19830318</v>
      </c>
      <c r="B789" s="21">
        <v>3.3333333333333335</v>
      </c>
      <c r="C789" s="18">
        <v>3</v>
      </c>
      <c r="D789" s="18">
        <v>4</v>
      </c>
    </row>
    <row r="790" spans="1:4">
      <c r="A790" s="31">
        <v>19830319</v>
      </c>
      <c r="B790" s="21">
        <v>2.2222222222222223</v>
      </c>
      <c r="C790" s="18">
        <v>2</v>
      </c>
      <c r="D790" s="18">
        <v>3</v>
      </c>
    </row>
    <row r="791" spans="1:4">
      <c r="A791" s="31">
        <v>19830320</v>
      </c>
      <c r="B791" s="21">
        <v>3.8888888888888888</v>
      </c>
      <c r="C791" s="18">
        <v>3</v>
      </c>
      <c r="D791" s="18">
        <v>4</v>
      </c>
    </row>
    <row r="792" spans="1:4">
      <c r="A792" s="31">
        <v>19830321</v>
      </c>
      <c r="B792" s="21">
        <v>4.416666666666667</v>
      </c>
      <c r="C792" s="18">
        <v>4</v>
      </c>
      <c r="D792" s="18">
        <v>5</v>
      </c>
    </row>
    <row r="793" spans="1:4">
      <c r="A793" s="31">
        <v>19830322</v>
      </c>
      <c r="B793" s="21">
        <v>3.3333333333333335</v>
      </c>
      <c r="C793" s="18">
        <v>3</v>
      </c>
      <c r="D793" s="18">
        <v>4</v>
      </c>
    </row>
    <row r="794" spans="1:4">
      <c r="A794" s="31">
        <v>19830323</v>
      </c>
      <c r="B794" s="21">
        <v>3.8888888888888888</v>
      </c>
      <c r="C794" s="18">
        <v>3</v>
      </c>
      <c r="D794" s="18">
        <v>4</v>
      </c>
    </row>
    <row r="795" spans="1:4">
      <c r="A795" s="31">
        <v>19830324</v>
      </c>
      <c r="B795" s="21">
        <v>2.75</v>
      </c>
      <c r="C795" s="18">
        <v>2</v>
      </c>
      <c r="D795" s="18">
        <v>3</v>
      </c>
    </row>
    <row r="796" spans="1:4">
      <c r="A796" s="31">
        <v>19830325</v>
      </c>
      <c r="B796" s="21">
        <v>3.3333333333333335</v>
      </c>
      <c r="C796" s="18">
        <v>3</v>
      </c>
      <c r="D796" s="18">
        <v>4</v>
      </c>
    </row>
    <row r="797" spans="1:4">
      <c r="A797" s="31">
        <v>19830326</v>
      </c>
      <c r="B797" s="21">
        <v>2.75</v>
      </c>
      <c r="C797" s="18">
        <v>2</v>
      </c>
      <c r="D797" s="18">
        <v>3</v>
      </c>
    </row>
    <row r="798" spans="1:4">
      <c r="A798" s="31">
        <v>19830327</v>
      </c>
      <c r="B798" s="21">
        <v>2.75</v>
      </c>
      <c r="C798" s="18">
        <v>2</v>
      </c>
      <c r="D798" s="18">
        <v>3</v>
      </c>
    </row>
    <row r="799" spans="1:4">
      <c r="A799" s="31">
        <v>19830328</v>
      </c>
      <c r="B799" s="21">
        <v>3.3333333333333335</v>
      </c>
      <c r="C799" s="18">
        <v>3</v>
      </c>
      <c r="D799" s="18">
        <v>4</v>
      </c>
    </row>
    <row r="800" spans="1:4">
      <c r="A800" s="31">
        <v>19830329</v>
      </c>
      <c r="B800" s="21">
        <v>2.75</v>
      </c>
      <c r="C800" s="18">
        <v>2</v>
      </c>
      <c r="D800" s="18">
        <v>3</v>
      </c>
    </row>
    <row r="801" spans="1:4">
      <c r="A801" s="31">
        <v>19830330</v>
      </c>
      <c r="B801" s="21">
        <v>3.3333333333333335</v>
      </c>
      <c r="C801" s="18">
        <v>3</v>
      </c>
      <c r="D801" s="18">
        <v>4</v>
      </c>
    </row>
    <row r="802" spans="1:4">
      <c r="A802" s="31">
        <v>19830331</v>
      </c>
      <c r="B802" s="21">
        <v>2.75</v>
      </c>
      <c r="C802" s="18">
        <v>2</v>
      </c>
      <c r="D802" s="18">
        <v>3</v>
      </c>
    </row>
    <row r="803" spans="1:4">
      <c r="A803" s="31">
        <v>19830401</v>
      </c>
      <c r="B803" s="21">
        <v>3.3333333333333335</v>
      </c>
      <c r="C803" s="18">
        <v>3</v>
      </c>
      <c r="D803" s="18">
        <v>4</v>
      </c>
    </row>
    <row r="804" spans="1:4">
      <c r="A804" s="31">
        <v>19830402</v>
      </c>
      <c r="B804" s="21">
        <v>3.8888888888888888</v>
      </c>
      <c r="C804" s="18">
        <v>3</v>
      </c>
      <c r="D804" s="18">
        <v>4</v>
      </c>
    </row>
    <row r="805" spans="1:4">
      <c r="A805" s="31">
        <v>19830403</v>
      </c>
      <c r="B805" s="21">
        <v>3.3333333333333335</v>
      </c>
      <c r="C805" s="18">
        <v>3</v>
      </c>
      <c r="D805" s="18">
        <v>4</v>
      </c>
    </row>
    <row r="806" spans="1:4">
      <c r="A806" s="31">
        <v>19830404</v>
      </c>
      <c r="B806" s="21">
        <v>2.75</v>
      </c>
      <c r="C806" s="18">
        <v>2</v>
      </c>
      <c r="D806" s="18">
        <v>3</v>
      </c>
    </row>
    <row r="807" spans="1:4">
      <c r="A807" s="31">
        <v>19830406</v>
      </c>
      <c r="B807" s="21">
        <v>2.75</v>
      </c>
      <c r="C807" s="18">
        <v>2</v>
      </c>
      <c r="D807" s="18">
        <v>3</v>
      </c>
    </row>
    <row r="808" spans="1:4">
      <c r="A808" s="31">
        <v>19830407</v>
      </c>
      <c r="B808" s="21">
        <v>4.416666666666667</v>
      </c>
      <c r="C808" s="18">
        <v>4</v>
      </c>
      <c r="D808" s="18">
        <v>5</v>
      </c>
    </row>
    <row r="809" spans="1:4">
      <c r="A809" s="31">
        <v>19830409</v>
      </c>
      <c r="B809" s="21">
        <v>2.75</v>
      </c>
      <c r="C809" s="18">
        <v>2</v>
      </c>
      <c r="D809" s="18">
        <v>3</v>
      </c>
    </row>
    <row r="810" spans="1:4">
      <c r="A810" s="31">
        <v>19830414</v>
      </c>
      <c r="B810" s="21">
        <v>3.8888888888888888</v>
      </c>
      <c r="C810" s="18">
        <v>3</v>
      </c>
      <c r="D810" s="18">
        <v>4</v>
      </c>
    </row>
    <row r="811" spans="1:4">
      <c r="A811" s="31">
        <v>19830415</v>
      </c>
      <c r="B811" s="21">
        <v>3.8888888888888888</v>
      </c>
      <c r="C811" s="18">
        <v>3</v>
      </c>
      <c r="D811" s="18">
        <v>4</v>
      </c>
    </row>
    <row r="812" spans="1:4">
      <c r="A812" s="31">
        <v>19830416</v>
      </c>
      <c r="B812" s="21">
        <v>3.3333333333333335</v>
      </c>
      <c r="C812" s="18">
        <v>3</v>
      </c>
      <c r="D812" s="18">
        <v>4</v>
      </c>
    </row>
    <row r="813" spans="1:4">
      <c r="A813" s="31">
        <v>19830419</v>
      </c>
      <c r="B813" s="21">
        <v>4.416666666666667</v>
      </c>
      <c r="C813" s="18">
        <v>4</v>
      </c>
      <c r="D813" s="18">
        <v>5</v>
      </c>
    </row>
    <row r="814" spans="1:4">
      <c r="A814" s="31">
        <v>19830420</v>
      </c>
      <c r="B814" s="21">
        <v>3.3333333333333335</v>
      </c>
      <c r="C814" s="18">
        <v>3</v>
      </c>
      <c r="D814" s="18">
        <v>4</v>
      </c>
    </row>
    <row r="815" spans="1:4">
      <c r="A815" s="31">
        <v>19830421</v>
      </c>
      <c r="B815" s="21">
        <v>5.5555555555555554</v>
      </c>
      <c r="C815" s="18">
        <v>5</v>
      </c>
      <c r="D815" s="18">
        <v>6</v>
      </c>
    </row>
    <row r="816" spans="1:4">
      <c r="A816" s="31">
        <v>19830422</v>
      </c>
      <c r="B816" s="21">
        <v>2.2222222222222223</v>
      </c>
      <c r="C816" s="18">
        <v>2</v>
      </c>
      <c r="D816" s="18">
        <v>3</v>
      </c>
    </row>
    <row r="817" spans="1:4">
      <c r="A817" s="31">
        <v>19830423</v>
      </c>
      <c r="B817" s="21">
        <v>3.3333333333333335</v>
      </c>
      <c r="C817" s="18">
        <v>3</v>
      </c>
      <c r="D817" s="18">
        <v>4</v>
      </c>
    </row>
    <row r="818" spans="1:4">
      <c r="A818" s="31">
        <v>19830425</v>
      </c>
      <c r="B818" s="21">
        <v>3.8888888888888888</v>
      </c>
      <c r="C818" s="18">
        <v>3</v>
      </c>
      <c r="D818" s="18">
        <v>4</v>
      </c>
    </row>
    <row r="819" spans="1:4">
      <c r="A819" s="31">
        <v>19830426</v>
      </c>
      <c r="B819" s="21">
        <v>2.75</v>
      </c>
      <c r="C819" s="18">
        <v>2</v>
      </c>
      <c r="D819" s="18">
        <v>3</v>
      </c>
    </row>
    <row r="820" spans="1:4">
      <c r="A820" s="31">
        <v>19830427</v>
      </c>
      <c r="B820" s="21">
        <v>1.6666666666666667</v>
      </c>
      <c r="C820" s="18">
        <v>1</v>
      </c>
      <c r="D820" s="18">
        <v>2</v>
      </c>
    </row>
    <row r="821" spans="1:4">
      <c r="A821" s="31">
        <v>19830428</v>
      </c>
      <c r="B821" s="21">
        <v>2.75</v>
      </c>
      <c r="C821" s="18">
        <v>2</v>
      </c>
      <c r="D821" s="18">
        <v>3</v>
      </c>
    </row>
    <row r="822" spans="1:4">
      <c r="A822" s="31">
        <v>19830430</v>
      </c>
      <c r="B822" s="21">
        <v>2.2222222222222223</v>
      </c>
      <c r="C822" s="18">
        <v>2</v>
      </c>
      <c r="D822" s="18">
        <v>3</v>
      </c>
    </row>
    <row r="823" spans="1:4">
      <c r="A823" s="31">
        <v>19830501</v>
      </c>
      <c r="B823" s="21">
        <v>3.3333333333333335</v>
      </c>
      <c r="C823" s="18">
        <v>3</v>
      </c>
      <c r="D823" s="18">
        <v>4</v>
      </c>
    </row>
    <row r="824" spans="1:4">
      <c r="A824" s="31">
        <v>19830502</v>
      </c>
      <c r="B824" s="21">
        <v>1.6666666666666667</v>
      </c>
      <c r="C824" s="18">
        <v>1</v>
      </c>
      <c r="D824" s="18">
        <v>2</v>
      </c>
    </row>
    <row r="825" spans="1:4">
      <c r="A825" s="31">
        <v>19830503</v>
      </c>
      <c r="B825" s="21">
        <v>2.75</v>
      </c>
      <c r="C825" s="18">
        <v>2</v>
      </c>
      <c r="D825" s="18">
        <v>3</v>
      </c>
    </row>
    <row r="826" spans="1:4">
      <c r="A826" s="31">
        <v>19830504</v>
      </c>
      <c r="B826" s="21">
        <v>4.416666666666667</v>
      </c>
      <c r="C826" s="18">
        <v>4</v>
      </c>
      <c r="D826" s="18">
        <v>5</v>
      </c>
    </row>
    <row r="827" spans="1:4">
      <c r="A827" s="31">
        <v>19830505</v>
      </c>
      <c r="B827" s="21">
        <v>3.3333333333333335</v>
      </c>
      <c r="C827" s="18">
        <v>3</v>
      </c>
      <c r="D827" s="18">
        <v>4</v>
      </c>
    </row>
    <row r="828" spans="1:4">
      <c r="A828" s="31">
        <v>19830506</v>
      </c>
      <c r="B828" s="21">
        <v>2.2222222222222223</v>
      </c>
      <c r="C828" s="18">
        <v>2</v>
      </c>
      <c r="D828" s="18">
        <v>3</v>
      </c>
    </row>
    <row r="829" spans="1:4">
      <c r="A829" s="31">
        <v>19830507</v>
      </c>
      <c r="B829" s="21">
        <v>2.75</v>
      </c>
      <c r="C829" s="18">
        <v>2</v>
      </c>
      <c r="D829" s="18">
        <v>3</v>
      </c>
    </row>
    <row r="830" spans="1:4">
      <c r="A830" s="31">
        <v>19830508</v>
      </c>
      <c r="B830" s="21">
        <v>2.2222222222222223</v>
      </c>
      <c r="C830" s="18">
        <v>2</v>
      </c>
      <c r="D830" s="18">
        <v>3</v>
      </c>
    </row>
    <row r="831" spans="1:4">
      <c r="A831" s="31">
        <v>19830509</v>
      </c>
      <c r="B831" s="21">
        <v>2.75</v>
      </c>
      <c r="C831" s="18">
        <v>2</v>
      </c>
      <c r="D831" s="18">
        <v>3</v>
      </c>
    </row>
    <row r="832" spans="1:4">
      <c r="A832" s="31">
        <v>19830510</v>
      </c>
      <c r="B832" s="21">
        <v>3.8888888888888888</v>
      </c>
      <c r="C832" s="18">
        <v>3</v>
      </c>
      <c r="D832" s="18">
        <v>4</v>
      </c>
    </row>
    <row r="833" spans="1:4">
      <c r="A833" s="31">
        <v>19830511</v>
      </c>
      <c r="B833" s="21">
        <v>3.3333333333333335</v>
      </c>
      <c r="C833" s="18">
        <v>3</v>
      </c>
      <c r="D833" s="18">
        <v>4</v>
      </c>
    </row>
    <row r="834" spans="1:4">
      <c r="A834" s="31">
        <v>19830512</v>
      </c>
      <c r="B834" s="21">
        <v>3.8888888888888888</v>
      </c>
      <c r="C834" s="18">
        <v>3</v>
      </c>
      <c r="D834" s="18">
        <v>4</v>
      </c>
    </row>
    <row r="835" spans="1:4">
      <c r="A835" s="31">
        <v>19830513</v>
      </c>
      <c r="B835" s="21">
        <v>2.2222222222222223</v>
      </c>
      <c r="C835" s="18">
        <v>2</v>
      </c>
      <c r="D835" s="18">
        <v>3</v>
      </c>
    </row>
    <row r="836" spans="1:4">
      <c r="A836" s="31">
        <v>19830514</v>
      </c>
      <c r="B836" s="21">
        <v>4.416666666666667</v>
      </c>
      <c r="C836" s="18">
        <v>4</v>
      </c>
      <c r="D836" s="18">
        <v>5</v>
      </c>
    </row>
    <row r="837" spans="1:4">
      <c r="A837" s="31">
        <v>19830527</v>
      </c>
      <c r="B837" s="21">
        <v>1.6666666666666667</v>
      </c>
      <c r="C837" s="18">
        <v>1</v>
      </c>
      <c r="D837" s="18">
        <v>2</v>
      </c>
    </row>
    <row r="838" spans="1:4">
      <c r="A838" s="31">
        <v>19830530</v>
      </c>
      <c r="B838" s="21">
        <v>2.75</v>
      </c>
      <c r="C838" s="18">
        <v>2</v>
      </c>
      <c r="D838" s="18">
        <v>3</v>
      </c>
    </row>
    <row r="839" spans="1:4">
      <c r="A839" s="31">
        <v>19830531</v>
      </c>
      <c r="B839" s="21">
        <v>3.3333333333333335</v>
      </c>
      <c r="C839" s="18">
        <v>3</v>
      </c>
      <c r="D839" s="18">
        <v>4</v>
      </c>
    </row>
    <row r="840" spans="1:4">
      <c r="A840" s="31">
        <v>19830601</v>
      </c>
      <c r="B840" s="21">
        <v>4.416666666666667</v>
      </c>
      <c r="C840" s="18">
        <v>4</v>
      </c>
      <c r="D840" s="18">
        <v>5</v>
      </c>
    </row>
    <row r="841" spans="1:4">
      <c r="A841" s="31">
        <v>19830602</v>
      </c>
      <c r="B841" s="21">
        <v>3.8888888888888888</v>
      </c>
      <c r="C841" s="18">
        <v>3</v>
      </c>
      <c r="D841" s="18">
        <v>4</v>
      </c>
    </row>
    <row r="842" spans="1:4">
      <c r="A842" s="31">
        <v>19830603</v>
      </c>
      <c r="B842" s="21">
        <v>1.1388888888888888</v>
      </c>
      <c r="C842" s="18">
        <v>1</v>
      </c>
      <c r="D842" s="18">
        <v>2</v>
      </c>
    </row>
    <row r="843" spans="1:4">
      <c r="A843" s="31">
        <v>19830604</v>
      </c>
      <c r="B843" s="21">
        <v>2.2222222222222223</v>
      </c>
      <c r="C843" s="18">
        <v>2</v>
      </c>
      <c r="D843" s="18">
        <v>3</v>
      </c>
    </row>
    <row r="844" spans="1:4">
      <c r="A844" s="31">
        <v>19830606</v>
      </c>
      <c r="B844" s="21">
        <v>1.6666666666666667</v>
      </c>
      <c r="C844" s="18">
        <v>1</v>
      </c>
      <c r="D844" s="18">
        <v>2</v>
      </c>
    </row>
    <row r="845" spans="1:4">
      <c r="A845" s="31">
        <v>19830607</v>
      </c>
      <c r="B845" s="21">
        <v>3.3333333333333335</v>
      </c>
      <c r="C845" s="18">
        <v>3</v>
      </c>
      <c r="D845" s="18">
        <v>4</v>
      </c>
    </row>
    <row r="846" spans="1:4">
      <c r="A846" s="31">
        <v>19830608</v>
      </c>
      <c r="B846" s="21">
        <v>2.2222222222222223</v>
      </c>
      <c r="C846" s="18">
        <v>2</v>
      </c>
      <c r="D846" s="18">
        <v>3</v>
      </c>
    </row>
    <row r="847" spans="1:4">
      <c r="A847" s="31">
        <v>19830609</v>
      </c>
      <c r="B847" s="21">
        <v>2.75</v>
      </c>
      <c r="C847" s="18">
        <v>2</v>
      </c>
      <c r="D847" s="18">
        <v>3</v>
      </c>
    </row>
    <row r="848" spans="1:4">
      <c r="A848" s="31">
        <v>19830610</v>
      </c>
      <c r="B848" s="21">
        <v>5.0277777777777777</v>
      </c>
      <c r="C848" s="18">
        <v>5</v>
      </c>
      <c r="D848" s="18">
        <v>6</v>
      </c>
    </row>
    <row r="849" spans="1:4">
      <c r="A849" s="31">
        <v>19830611</v>
      </c>
      <c r="B849" s="21">
        <v>2.75</v>
      </c>
      <c r="C849" s="18">
        <v>2</v>
      </c>
      <c r="D849" s="18">
        <v>3</v>
      </c>
    </row>
    <row r="850" spans="1:4">
      <c r="A850" s="31">
        <v>19830612</v>
      </c>
      <c r="B850" s="21">
        <v>1.6666666666666667</v>
      </c>
      <c r="C850" s="18">
        <v>1</v>
      </c>
      <c r="D850" s="18">
        <v>2</v>
      </c>
    </row>
    <row r="851" spans="1:4">
      <c r="A851" s="31">
        <v>19830613</v>
      </c>
      <c r="B851" s="21">
        <v>2.2222222222222223</v>
      </c>
      <c r="C851" s="18">
        <v>2</v>
      </c>
      <c r="D851" s="18">
        <v>3</v>
      </c>
    </row>
    <row r="852" spans="1:4">
      <c r="A852" s="31">
        <v>19830614</v>
      </c>
      <c r="B852" s="21">
        <v>1.1388888888888888</v>
      </c>
      <c r="C852" s="18">
        <v>1</v>
      </c>
      <c r="D852" s="18">
        <v>2</v>
      </c>
    </row>
    <row r="853" spans="1:4">
      <c r="A853" s="31">
        <v>19830615</v>
      </c>
      <c r="B853" s="21">
        <v>1.1388888888888888</v>
      </c>
      <c r="C853" s="18">
        <v>1</v>
      </c>
      <c r="D853" s="18">
        <v>2</v>
      </c>
    </row>
    <row r="854" spans="1:4">
      <c r="A854" s="31">
        <v>19830616</v>
      </c>
      <c r="B854" s="21">
        <v>1.6666666666666667</v>
      </c>
      <c r="C854" s="18">
        <v>1</v>
      </c>
      <c r="D854" s="18">
        <v>2</v>
      </c>
    </row>
    <row r="855" spans="1:4">
      <c r="A855" s="31">
        <v>19830617</v>
      </c>
      <c r="B855" s="21">
        <v>1.6666666666666667</v>
      </c>
      <c r="C855" s="18">
        <v>1</v>
      </c>
      <c r="D855" s="18">
        <v>2</v>
      </c>
    </row>
    <row r="856" spans="1:4">
      <c r="A856" s="31">
        <v>19830618</v>
      </c>
      <c r="B856" s="21">
        <v>2.75</v>
      </c>
      <c r="C856" s="18">
        <v>2</v>
      </c>
      <c r="D856" s="18">
        <v>3</v>
      </c>
    </row>
    <row r="857" spans="1:4">
      <c r="A857" s="31">
        <v>19830619</v>
      </c>
      <c r="B857" s="21">
        <v>2.75</v>
      </c>
      <c r="C857" s="18">
        <v>2</v>
      </c>
      <c r="D857" s="18">
        <v>3</v>
      </c>
    </row>
    <row r="858" spans="1:4">
      <c r="A858" s="31">
        <v>19830620</v>
      </c>
      <c r="B858" s="21">
        <v>1.6666666666666667</v>
      </c>
      <c r="C858" s="18">
        <v>1</v>
      </c>
      <c r="D858" s="18">
        <v>2</v>
      </c>
    </row>
    <row r="859" spans="1:4">
      <c r="A859" s="31">
        <v>19830622</v>
      </c>
      <c r="B859" s="21">
        <v>3.8888888888888888</v>
      </c>
      <c r="C859" s="18">
        <v>3</v>
      </c>
      <c r="D859" s="18">
        <v>4</v>
      </c>
    </row>
    <row r="860" spans="1:4">
      <c r="A860" s="31">
        <v>19830623</v>
      </c>
      <c r="B860" s="21">
        <v>2.2222222222222223</v>
      </c>
      <c r="C860" s="18">
        <v>2</v>
      </c>
      <c r="D860" s="18">
        <v>3</v>
      </c>
    </row>
    <row r="861" spans="1:4">
      <c r="A861" s="31">
        <v>19830624</v>
      </c>
      <c r="B861" s="21">
        <v>4.416666666666667</v>
      </c>
      <c r="C861" s="18">
        <v>4</v>
      </c>
      <c r="D861" s="18">
        <v>5</v>
      </c>
    </row>
    <row r="862" spans="1:4">
      <c r="A862" s="31">
        <v>19830625</v>
      </c>
      <c r="B862" s="21">
        <v>1.6666666666666667</v>
      </c>
      <c r="C862" s="18">
        <v>1</v>
      </c>
      <c r="D862" s="18">
        <v>2</v>
      </c>
    </row>
    <row r="863" spans="1:4">
      <c r="A863" s="31">
        <v>19830703</v>
      </c>
      <c r="B863" s="21">
        <v>2.2222222222222223</v>
      </c>
      <c r="C863" s="18">
        <v>2</v>
      </c>
      <c r="D863" s="18">
        <v>3</v>
      </c>
    </row>
    <row r="864" spans="1:4">
      <c r="A864" s="31">
        <v>19830704</v>
      </c>
      <c r="B864" s="21">
        <v>1.1388888888888888</v>
      </c>
      <c r="C864" s="18">
        <v>1</v>
      </c>
      <c r="D864" s="18">
        <v>2</v>
      </c>
    </row>
    <row r="865" spans="1:4">
      <c r="A865" s="31">
        <v>19830705</v>
      </c>
      <c r="B865" s="21">
        <v>2.75</v>
      </c>
      <c r="C865" s="18">
        <v>2</v>
      </c>
      <c r="D865" s="18">
        <v>3</v>
      </c>
    </row>
    <row r="866" spans="1:4">
      <c r="A866" s="31">
        <v>19830706</v>
      </c>
      <c r="B866" s="21">
        <v>3.8888888888888888</v>
      </c>
      <c r="C866" s="18">
        <v>3</v>
      </c>
      <c r="D866" s="18">
        <v>4</v>
      </c>
    </row>
    <row r="867" spans="1:4">
      <c r="A867" s="31">
        <v>19830707</v>
      </c>
      <c r="B867" s="21">
        <v>1.1388888888888888</v>
      </c>
      <c r="C867" s="18">
        <v>1</v>
      </c>
      <c r="D867" s="18">
        <v>2</v>
      </c>
    </row>
    <row r="868" spans="1:4">
      <c r="A868" s="31">
        <v>19830709</v>
      </c>
      <c r="B868" s="21">
        <v>2.2222222222222223</v>
      </c>
      <c r="C868" s="18">
        <v>2</v>
      </c>
      <c r="D868" s="18">
        <v>3</v>
      </c>
    </row>
    <row r="869" spans="1:4">
      <c r="A869" s="31">
        <v>19830711</v>
      </c>
      <c r="B869" s="21">
        <v>1.1388888888888888</v>
      </c>
      <c r="C869" s="18">
        <v>1</v>
      </c>
      <c r="D869" s="18">
        <v>2</v>
      </c>
    </row>
    <row r="870" spans="1:4">
      <c r="A870" s="31">
        <v>19830712</v>
      </c>
      <c r="B870" s="21">
        <v>2.75</v>
      </c>
      <c r="C870" s="18">
        <v>2</v>
      </c>
      <c r="D870" s="18">
        <v>3</v>
      </c>
    </row>
    <row r="871" spans="1:4">
      <c r="A871" s="31">
        <v>19830713</v>
      </c>
      <c r="B871" s="21">
        <v>3.8888888888888888</v>
      </c>
      <c r="C871" s="18">
        <v>3</v>
      </c>
      <c r="D871" s="18">
        <v>4</v>
      </c>
    </row>
    <row r="872" spans="1:4">
      <c r="A872" s="31">
        <v>19830714</v>
      </c>
      <c r="B872" s="21">
        <v>1.6666666666666667</v>
      </c>
      <c r="C872" s="18">
        <v>1</v>
      </c>
      <c r="D872" s="18">
        <v>2</v>
      </c>
    </row>
    <row r="873" spans="1:4">
      <c r="A873" s="31">
        <v>19830715</v>
      </c>
      <c r="B873" s="21">
        <v>2.75</v>
      </c>
      <c r="C873" s="18">
        <v>2</v>
      </c>
      <c r="D873" s="18">
        <v>3</v>
      </c>
    </row>
    <row r="874" spans="1:4">
      <c r="A874" s="31">
        <v>19830716</v>
      </c>
      <c r="B874" s="21">
        <v>3.3333333333333335</v>
      </c>
      <c r="C874" s="18">
        <v>3</v>
      </c>
      <c r="D874" s="18">
        <v>4</v>
      </c>
    </row>
    <row r="875" spans="1:4">
      <c r="A875" s="31">
        <v>19830717</v>
      </c>
      <c r="B875" s="21">
        <v>3.8888888888888888</v>
      </c>
      <c r="C875" s="18">
        <v>3</v>
      </c>
      <c r="D875" s="18">
        <v>4</v>
      </c>
    </row>
    <row r="876" spans="1:4">
      <c r="A876" s="31">
        <v>19830718</v>
      </c>
      <c r="B876" s="21">
        <v>1.6666666666666667</v>
      </c>
      <c r="C876" s="18">
        <v>1</v>
      </c>
      <c r="D876" s="18">
        <v>2</v>
      </c>
    </row>
    <row r="877" spans="1:4">
      <c r="A877" s="31">
        <v>19830719</v>
      </c>
      <c r="B877" s="21">
        <v>1.6666666666666667</v>
      </c>
      <c r="C877" s="18">
        <v>1</v>
      </c>
      <c r="D877" s="18">
        <v>2</v>
      </c>
    </row>
    <row r="878" spans="1:4">
      <c r="A878" s="31">
        <v>19830720</v>
      </c>
      <c r="B878" s="21">
        <v>2.75</v>
      </c>
      <c r="C878" s="18">
        <v>2</v>
      </c>
      <c r="D878" s="18">
        <v>3</v>
      </c>
    </row>
    <row r="879" spans="1:4">
      <c r="A879" s="31">
        <v>19830721</v>
      </c>
      <c r="B879" s="21">
        <v>2.75</v>
      </c>
      <c r="C879" s="18">
        <v>2</v>
      </c>
      <c r="D879" s="18">
        <v>3</v>
      </c>
    </row>
    <row r="880" spans="1:4">
      <c r="A880" s="31">
        <v>19830722</v>
      </c>
      <c r="B880" s="21">
        <v>2.75</v>
      </c>
      <c r="C880" s="18">
        <v>2</v>
      </c>
      <c r="D880" s="18">
        <v>3</v>
      </c>
    </row>
    <row r="881" spans="1:4">
      <c r="A881" s="31">
        <v>19830723</v>
      </c>
      <c r="B881" s="21">
        <v>4.416666666666667</v>
      </c>
      <c r="C881" s="18">
        <v>4</v>
      </c>
      <c r="D881" s="18">
        <v>5</v>
      </c>
    </row>
    <row r="882" spans="1:4">
      <c r="A882" s="31">
        <v>19830724</v>
      </c>
      <c r="B882" s="21">
        <v>1.6666666666666667</v>
      </c>
      <c r="C882" s="18">
        <v>1</v>
      </c>
      <c r="D882" s="18">
        <v>2</v>
      </c>
    </row>
    <row r="883" spans="1:4">
      <c r="A883" s="31">
        <v>19830725</v>
      </c>
      <c r="B883" s="21">
        <v>2.75</v>
      </c>
      <c r="C883" s="18">
        <v>2</v>
      </c>
      <c r="D883" s="18">
        <v>3</v>
      </c>
    </row>
    <row r="884" spans="1:4">
      <c r="A884" s="31">
        <v>19830726</v>
      </c>
      <c r="B884" s="21">
        <v>3.8888888888888888</v>
      </c>
      <c r="C884" s="18">
        <v>3</v>
      </c>
      <c r="D884" s="18">
        <v>4</v>
      </c>
    </row>
    <row r="885" spans="1:4">
      <c r="A885" s="31">
        <v>19830727</v>
      </c>
      <c r="B885" s="21">
        <v>4.416666666666667</v>
      </c>
      <c r="C885" s="18">
        <v>4</v>
      </c>
      <c r="D885" s="18">
        <v>5</v>
      </c>
    </row>
    <row r="886" spans="1:4">
      <c r="A886" s="31">
        <v>19830728</v>
      </c>
      <c r="B886" s="21">
        <v>1.6666666666666667</v>
      </c>
      <c r="C886" s="18">
        <v>1</v>
      </c>
      <c r="D886" s="18">
        <v>2</v>
      </c>
    </row>
    <row r="887" spans="1:4">
      <c r="A887" s="31">
        <v>19830729</v>
      </c>
      <c r="B887" s="21">
        <v>1.6666666666666667</v>
      </c>
      <c r="C887" s="18">
        <v>1</v>
      </c>
      <c r="D887" s="18">
        <v>2</v>
      </c>
    </row>
    <row r="888" spans="1:4">
      <c r="A888" s="31">
        <v>19830730</v>
      </c>
      <c r="B888" s="21">
        <v>3.3333333333333335</v>
      </c>
      <c r="C888" s="18">
        <v>3</v>
      </c>
      <c r="D888" s="18">
        <v>4</v>
      </c>
    </row>
    <row r="889" spans="1:4">
      <c r="A889" s="31">
        <v>19830731</v>
      </c>
      <c r="B889" s="21">
        <v>2.75</v>
      </c>
      <c r="C889" s="18">
        <v>2</v>
      </c>
      <c r="D889" s="18">
        <v>3</v>
      </c>
    </row>
    <row r="890" spans="1:4">
      <c r="A890" s="31">
        <v>19830801</v>
      </c>
      <c r="B890" s="21">
        <v>1.1388888888888888</v>
      </c>
      <c r="C890" s="18">
        <v>1</v>
      </c>
      <c r="D890" s="18">
        <v>2</v>
      </c>
    </row>
    <row r="891" spans="1:4">
      <c r="A891" s="31">
        <v>19830802</v>
      </c>
      <c r="B891" s="21">
        <v>2.75</v>
      </c>
      <c r="C891" s="18">
        <v>2</v>
      </c>
      <c r="D891" s="18">
        <v>3</v>
      </c>
    </row>
    <row r="892" spans="1:4">
      <c r="A892" s="31">
        <v>19830803</v>
      </c>
      <c r="B892" s="21">
        <v>1.6666666666666667</v>
      </c>
      <c r="C892" s="18">
        <v>1</v>
      </c>
      <c r="D892" s="18">
        <v>2</v>
      </c>
    </row>
    <row r="893" spans="1:4">
      <c r="A893" s="31">
        <v>19830804</v>
      </c>
      <c r="B893" s="21">
        <v>2.2222222222222223</v>
      </c>
      <c r="C893" s="18">
        <v>2</v>
      </c>
      <c r="D893" s="18">
        <v>3</v>
      </c>
    </row>
    <row r="894" spans="1:4">
      <c r="A894" s="31">
        <v>19830805</v>
      </c>
      <c r="B894" s="21">
        <v>1.6666666666666667</v>
      </c>
      <c r="C894" s="18">
        <v>1</v>
      </c>
      <c r="D894" s="18">
        <v>2</v>
      </c>
    </row>
    <row r="895" spans="1:4">
      <c r="A895" s="31">
        <v>19830806</v>
      </c>
      <c r="B895" s="21">
        <v>2.75</v>
      </c>
      <c r="C895" s="18">
        <v>2</v>
      </c>
      <c r="D895" s="18">
        <v>3</v>
      </c>
    </row>
    <row r="896" spans="1:4">
      <c r="A896" s="31">
        <v>19830807</v>
      </c>
      <c r="B896" s="21">
        <v>2.2222222222222223</v>
      </c>
      <c r="C896" s="18">
        <v>2</v>
      </c>
      <c r="D896" s="18">
        <v>3</v>
      </c>
    </row>
    <row r="897" spans="1:4">
      <c r="A897" s="31">
        <v>19830808</v>
      </c>
      <c r="B897" s="21">
        <v>2.75</v>
      </c>
      <c r="C897" s="18">
        <v>2</v>
      </c>
      <c r="D897" s="18">
        <v>3</v>
      </c>
    </row>
    <row r="898" spans="1:4">
      <c r="A898" s="31">
        <v>19830809</v>
      </c>
      <c r="B898" s="21">
        <v>1.1388888888888888</v>
      </c>
      <c r="C898" s="18">
        <v>1</v>
      </c>
      <c r="D898" s="18">
        <v>2</v>
      </c>
    </row>
    <row r="899" spans="1:4">
      <c r="A899" s="31">
        <v>19830810</v>
      </c>
      <c r="B899" s="21">
        <v>1.1388888888888888</v>
      </c>
      <c r="C899" s="18">
        <v>1</v>
      </c>
      <c r="D899" s="18">
        <v>2</v>
      </c>
    </row>
    <row r="900" spans="1:4">
      <c r="A900" s="31">
        <v>19830811</v>
      </c>
      <c r="B900" s="21">
        <v>3.8888888888888888</v>
      </c>
      <c r="C900" s="18">
        <v>3</v>
      </c>
      <c r="D900" s="18">
        <v>4</v>
      </c>
    </row>
    <row r="901" spans="1:4">
      <c r="A901" s="31">
        <v>19830812</v>
      </c>
      <c r="B901" s="21">
        <v>1.6666666666666667</v>
      </c>
      <c r="C901" s="18">
        <v>1</v>
      </c>
      <c r="D901" s="18">
        <v>2</v>
      </c>
    </row>
    <row r="902" spans="1:4">
      <c r="A902" s="31">
        <v>19830813</v>
      </c>
      <c r="B902" s="21">
        <v>3.8888888888888888</v>
      </c>
      <c r="C902" s="18">
        <v>3</v>
      </c>
      <c r="D902" s="18">
        <v>4</v>
      </c>
    </row>
    <row r="903" spans="1:4">
      <c r="A903" s="31">
        <v>19830814</v>
      </c>
      <c r="B903" s="21">
        <v>1.1388888888888888</v>
      </c>
      <c r="C903" s="18">
        <v>1</v>
      </c>
      <c r="D903" s="18">
        <v>2</v>
      </c>
    </row>
    <row r="904" spans="1:4">
      <c r="A904" s="31">
        <v>19830815</v>
      </c>
      <c r="B904" s="21">
        <v>2.2222222222222223</v>
      </c>
      <c r="C904" s="18">
        <v>2</v>
      </c>
      <c r="D904" s="18">
        <v>3</v>
      </c>
    </row>
    <row r="905" spans="1:4">
      <c r="A905" s="31">
        <v>19830816</v>
      </c>
      <c r="B905" s="21">
        <v>2.75</v>
      </c>
      <c r="C905" s="18">
        <v>2</v>
      </c>
      <c r="D905" s="18">
        <v>3</v>
      </c>
    </row>
    <row r="906" spans="1:4">
      <c r="A906" s="31">
        <v>19830817</v>
      </c>
      <c r="B906" s="21">
        <v>2.2222222222222223</v>
      </c>
      <c r="C906" s="18">
        <v>2</v>
      </c>
      <c r="D906" s="18">
        <v>3</v>
      </c>
    </row>
    <row r="907" spans="1:4">
      <c r="A907" s="31">
        <v>19830818</v>
      </c>
      <c r="B907" s="21">
        <v>4.416666666666667</v>
      </c>
      <c r="C907" s="18">
        <v>4</v>
      </c>
      <c r="D907" s="18">
        <v>5</v>
      </c>
    </row>
    <row r="908" spans="1:4">
      <c r="A908" s="31">
        <v>19830819</v>
      </c>
      <c r="B908" s="21">
        <v>3.8888888888888888</v>
      </c>
      <c r="C908" s="18">
        <v>3</v>
      </c>
      <c r="D908" s="18">
        <v>4</v>
      </c>
    </row>
    <row r="909" spans="1:4">
      <c r="A909" s="31">
        <v>19830820</v>
      </c>
      <c r="B909" s="21">
        <v>1.6666666666666667</v>
      </c>
      <c r="C909" s="18">
        <v>1</v>
      </c>
      <c r="D909" s="18">
        <v>2</v>
      </c>
    </row>
    <row r="910" spans="1:4">
      <c r="A910" s="31">
        <v>19830821</v>
      </c>
      <c r="B910" s="21">
        <v>1.1388888888888888</v>
      </c>
      <c r="C910" s="18">
        <v>1</v>
      </c>
      <c r="D910" s="18">
        <v>2</v>
      </c>
    </row>
    <row r="911" spans="1:4">
      <c r="A911" s="31">
        <v>19830822</v>
      </c>
      <c r="B911" s="21">
        <v>2.2222222222222223</v>
      </c>
      <c r="C911" s="18">
        <v>2</v>
      </c>
      <c r="D911" s="18">
        <v>3</v>
      </c>
    </row>
    <row r="912" spans="1:4">
      <c r="A912" s="31">
        <v>19830823</v>
      </c>
      <c r="B912" s="21">
        <v>2.75</v>
      </c>
      <c r="C912" s="18">
        <v>2</v>
      </c>
      <c r="D912" s="18">
        <v>3</v>
      </c>
    </row>
    <row r="913" spans="1:4">
      <c r="A913" s="31">
        <v>19830824</v>
      </c>
      <c r="B913" s="21">
        <v>1.6666666666666667</v>
      </c>
      <c r="C913" s="18">
        <v>1</v>
      </c>
      <c r="D913" s="18">
        <v>2</v>
      </c>
    </row>
    <row r="914" spans="1:4">
      <c r="A914" s="31">
        <v>19830825</v>
      </c>
      <c r="B914" s="21">
        <v>1.6666666666666667</v>
      </c>
      <c r="C914" s="18">
        <v>1</v>
      </c>
      <c r="D914" s="18">
        <v>2</v>
      </c>
    </row>
    <row r="915" spans="1:4">
      <c r="A915" s="31">
        <v>19830826</v>
      </c>
      <c r="B915" s="21">
        <v>0.52777777777777779</v>
      </c>
      <c r="C915" s="18">
        <v>0.5</v>
      </c>
      <c r="D915" s="18">
        <v>1</v>
      </c>
    </row>
    <row r="916" spans="1:4">
      <c r="A916" s="31">
        <v>19830827</v>
      </c>
      <c r="B916" s="21">
        <v>1.6666666666666667</v>
      </c>
      <c r="C916" s="18">
        <v>1</v>
      </c>
      <c r="D916" s="18">
        <v>2</v>
      </c>
    </row>
    <row r="917" spans="1:4">
      <c r="A917" s="31">
        <v>19830828</v>
      </c>
      <c r="B917" s="21">
        <v>1.1388888888888888</v>
      </c>
      <c r="C917" s="18">
        <v>1</v>
      </c>
      <c r="D917" s="18">
        <v>2</v>
      </c>
    </row>
    <row r="918" spans="1:4">
      <c r="A918" s="31">
        <v>19830829</v>
      </c>
      <c r="B918" s="21">
        <v>2.2222222222222223</v>
      </c>
      <c r="C918" s="18">
        <v>2</v>
      </c>
      <c r="D918" s="18">
        <v>3</v>
      </c>
    </row>
    <row r="919" spans="1:4">
      <c r="A919" s="31">
        <v>19830830</v>
      </c>
      <c r="B919" s="21">
        <v>1.6666666666666667</v>
      </c>
      <c r="C919" s="18">
        <v>1</v>
      </c>
      <c r="D919" s="18">
        <v>2</v>
      </c>
    </row>
    <row r="920" spans="1:4">
      <c r="A920" s="31">
        <v>19830831</v>
      </c>
      <c r="B920" s="21">
        <v>2.2222222222222223</v>
      </c>
      <c r="C920" s="18">
        <v>2</v>
      </c>
      <c r="D920" s="18">
        <v>3</v>
      </c>
    </row>
    <row r="921" spans="1:4">
      <c r="A921" s="31">
        <v>19830901</v>
      </c>
      <c r="B921" s="21">
        <v>5.0277777777777777</v>
      </c>
      <c r="C921" s="18">
        <v>5</v>
      </c>
      <c r="D921" s="18">
        <v>6</v>
      </c>
    </row>
    <row r="922" spans="1:4">
      <c r="A922" s="31">
        <v>19830902</v>
      </c>
      <c r="B922" s="21">
        <v>2.2222222222222223</v>
      </c>
      <c r="C922" s="18">
        <v>2</v>
      </c>
      <c r="D922" s="18">
        <v>3</v>
      </c>
    </row>
    <row r="923" spans="1:4">
      <c r="A923" s="31">
        <v>19830904</v>
      </c>
      <c r="B923" s="21">
        <v>2.75</v>
      </c>
      <c r="C923" s="18">
        <v>2</v>
      </c>
      <c r="D923" s="18">
        <v>3</v>
      </c>
    </row>
    <row r="924" spans="1:4">
      <c r="A924" s="31">
        <v>19830905</v>
      </c>
      <c r="B924" s="21">
        <v>2.2222222222222223</v>
      </c>
      <c r="C924" s="18">
        <v>2</v>
      </c>
      <c r="D924" s="18">
        <v>3</v>
      </c>
    </row>
    <row r="925" spans="1:4">
      <c r="A925" s="31">
        <v>19830906</v>
      </c>
      <c r="B925" s="21">
        <v>2.75</v>
      </c>
      <c r="C925" s="18">
        <v>2</v>
      </c>
      <c r="D925" s="18">
        <v>3</v>
      </c>
    </row>
    <row r="926" spans="1:4">
      <c r="A926" s="31">
        <v>19830907</v>
      </c>
      <c r="B926" s="21">
        <v>2.75</v>
      </c>
      <c r="C926" s="18">
        <v>2</v>
      </c>
      <c r="D926" s="18">
        <v>3</v>
      </c>
    </row>
    <row r="927" spans="1:4">
      <c r="A927" s="31">
        <v>19830908</v>
      </c>
      <c r="B927" s="21">
        <v>2.75</v>
      </c>
      <c r="C927" s="18">
        <v>2</v>
      </c>
      <c r="D927" s="18">
        <v>3</v>
      </c>
    </row>
    <row r="928" spans="1:4">
      <c r="A928" s="31">
        <v>19830909</v>
      </c>
      <c r="B928" s="21">
        <v>1.1388888888888888</v>
      </c>
      <c r="C928" s="18">
        <v>1</v>
      </c>
      <c r="D928" s="18">
        <v>2</v>
      </c>
    </row>
    <row r="929" spans="1:4">
      <c r="A929" s="31">
        <v>19830910</v>
      </c>
      <c r="B929" s="21">
        <v>2.2222222222222223</v>
      </c>
      <c r="C929" s="18">
        <v>2</v>
      </c>
      <c r="D929" s="18">
        <v>3</v>
      </c>
    </row>
    <row r="930" spans="1:4">
      <c r="A930" s="31">
        <v>19830912</v>
      </c>
      <c r="B930" s="21">
        <v>3.3333333333333335</v>
      </c>
      <c r="C930" s="18">
        <v>3</v>
      </c>
      <c r="D930" s="18">
        <v>4</v>
      </c>
    </row>
    <row r="931" spans="1:4">
      <c r="A931" s="31">
        <v>19830914</v>
      </c>
      <c r="B931" s="21">
        <v>5.5555555555555554</v>
      </c>
      <c r="C931" s="18">
        <v>5</v>
      </c>
      <c r="D931" s="18">
        <v>6</v>
      </c>
    </row>
    <row r="932" spans="1:4">
      <c r="A932" s="31">
        <v>19830915</v>
      </c>
      <c r="B932" s="21">
        <v>2.2222222222222223</v>
      </c>
      <c r="C932" s="18">
        <v>2</v>
      </c>
      <c r="D932" s="18">
        <v>3</v>
      </c>
    </row>
    <row r="933" spans="1:4">
      <c r="A933" s="31">
        <v>19830916</v>
      </c>
      <c r="B933" s="21">
        <v>3.3333333333333335</v>
      </c>
      <c r="C933" s="18">
        <v>3</v>
      </c>
      <c r="D933" s="18">
        <v>4</v>
      </c>
    </row>
    <row r="934" spans="1:4">
      <c r="A934" s="31">
        <v>19830917</v>
      </c>
      <c r="B934" s="21">
        <v>1.1388888888888888</v>
      </c>
      <c r="C934" s="18">
        <v>1</v>
      </c>
      <c r="D934" s="18">
        <v>2</v>
      </c>
    </row>
    <row r="935" spans="1:4">
      <c r="A935" s="31">
        <v>19830918</v>
      </c>
      <c r="B935" s="21">
        <v>3.8888888888888888</v>
      </c>
      <c r="C935" s="18">
        <v>3</v>
      </c>
      <c r="D935" s="18">
        <v>4</v>
      </c>
    </row>
    <row r="936" spans="1:4">
      <c r="A936" s="31">
        <v>19830924</v>
      </c>
      <c r="B936" s="21">
        <v>2.2222222222222223</v>
      </c>
      <c r="C936" s="18">
        <v>2</v>
      </c>
      <c r="D936" s="18">
        <v>3</v>
      </c>
    </row>
    <row r="937" spans="1:4">
      <c r="A937" s="31">
        <v>19830926</v>
      </c>
      <c r="B937" s="21">
        <v>1.6666666666666667</v>
      </c>
      <c r="C937" s="18">
        <v>1</v>
      </c>
      <c r="D937" s="18">
        <v>2</v>
      </c>
    </row>
    <row r="938" spans="1:4">
      <c r="A938" s="31">
        <v>19830927</v>
      </c>
      <c r="B938" s="21">
        <v>1.1388888888888888</v>
      </c>
      <c r="C938" s="18">
        <v>1</v>
      </c>
      <c r="D938" s="18">
        <v>2</v>
      </c>
    </row>
    <row r="939" spans="1:4">
      <c r="A939" s="31">
        <v>19830928</v>
      </c>
      <c r="B939" s="21">
        <v>1.6666666666666667</v>
      </c>
      <c r="C939" s="18">
        <v>1</v>
      </c>
      <c r="D939" s="18">
        <v>2</v>
      </c>
    </row>
    <row r="940" spans="1:4">
      <c r="A940" s="31">
        <v>19830930</v>
      </c>
      <c r="B940" s="21">
        <v>1.6666666666666667</v>
      </c>
      <c r="C940" s="18">
        <v>1</v>
      </c>
      <c r="D940" s="18">
        <v>2</v>
      </c>
    </row>
    <row r="941" spans="1:4">
      <c r="A941" s="31">
        <v>19831001</v>
      </c>
      <c r="B941" s="21">
        <v>1.6666666666666667</v>
      </c>
      <c r="C941" s="18">
        <v>1</v>
      </c>
      <c r="D941" s="18">
        <v>2</v>
      </c>
    </row>
    <row r="942" spans="1:4">
      <c r="A942" s="31">
        <v>19831002</v>
      </c>
      <c r="B942" s="21">
        <v>1.6666666666666667</v>
      </c>
      <c r="C942" s="18">
        <v>1</v>
      </c>
      <c r="D942" s="18">
        <v>2</v>
      </c>
    </row>
    <row r="943" spans="1:4">
      <c r="A943" s="31">
        <v>19831004</v>
      </c>
      <c r="B943" s="21">
        <v>1.6666666666666667</v>
      </c>
      <c r="C943" s="18">
        <v>1</v>
      </c>
      <c r="D943" s="18">
        <v>2</v>
      </c>
    </row>
    <row r="944" spans="1:4">
      <c r="A944" s="31">
        <v>19831006</v>
      </c>
      <c r="B944" s="21">
        <v>2.75</v>
      </c>
      <c r="C944" s="18">
        <v>2</v>
      </c>
      <c r="D944" s="18">
        <v>3</v>
      </c>
    </row>
    <row r="945" spans="1:4">
      <c r="A945" s="31">
        <v>19831007</v>
      </c>
      <c r="B945" s="21">
        <v>2.2222222222222223</v>
      </c>
      <c r="C945" s="18">
        <v>2</v>
      </c>
      <c r="D945" s="18">
        <v>3</v>
      </c>
    </row>
    <row r="946" spans="1:4">
      <c r="A946" s="31">
        <v>19831008</v>
      </c>
      <c r="B946" s="21">
        <v>3.3333333333333335</v>
      </c>
      <c r="C946" s="18">
        <v>3</v>
      </c>
      <c r="D946" s="18">
        <v>4</v>
      </c>
    </row>
    <row r="947" spans="1:4">
      <c r="A947" s="31">
        <v>19831010</v>
      </c>
      <c r="B947" s="21">
        <v>1.1388888888888888</v>
      </c>
      <c r="C947" s="18">
        <v>1</v>
      </c>
      <c r="D947" s="18">
        <v>2</v>
      </c>
    </row>
    <row r="948" spans="1:4">
      <c r="A948" s="31">
        <v>19831012</v>
      </c>
      <c r="B948" s="21">
        <v>3.3333333333333335</v>
      </c>
      <c r="C948" s="18">
        <v>3</v>
      </c>
      <c r="D948" s="18">
        <v>4</v>
      </c>
    </row>
    <row r="949" spans="1:4">
      <c r="A949" s="31">
        <v>19831013</v>
      </c>
      <c r="B949" s="21">
        <v>3.3333333333333335</v>
      </c>
      <c r="C949" s="18">
        <v>3</v>
      </c>
      <c r="D949" s="18">
        <v>4</v>
      </c>
    </row>
    <row r="950" spans="1:4">
      <c r="A950" s="31">
        <v>19831014</v>
      </c>
      <c r="B950" s="21">
        <v>2.75</v>
      </c>
      <c r="C950" s="18">
        <v>2</v>
      </c>
      <c r="D950" s="18">
        <v>3</v>
      </c>
    </row>
    <row r="951" spans="1:4">
      <c r="A951" s="31">
        <v>19831015</v>
      </c>
      <c r="B951" s="21">
        <v>2.75</v>
      </c>
      <c r="C951" s="18">
        <v>2</v>
      </c>
      <c r="D951" s="18">
        <v>3</v>
      </c>
    </row>
    <row r="952" spans="1:4">
      <c r="A952" s="31">
        <v>19831016</v>
      </c>
      <c r="B952" s="21">
        <v>2.2222222222222223</v>
      </c>
      <c r="C952" s="18">
        <v>2</v>
      </c>
      <c r="D952" s="18">
        <v>3</v>
      </c>
    </row>
    <row r="953" spans="1:4">
      <c r="A953" s="31">
        <v>19831017</v>
      </c>
      <c r="B953" s="21">
        <v>3.3333333333333335</v>
      </c>
      <c r="C953" s="18">
        <v>3</v>
      </c>
      <c r="D953" s="18">
        <v>4</v>
      </c>
    </row>
    <row r="954" spans="1:4">
      <c r="A954" s="31">
        <v>19831018</v>
      </c>
      <c r="B954" s="21">
        <v>3.8888888888888888</v>
      </c>
      <c r="C954" s="18">
        <v>3</v>
      </c>
      <c r="D954" s="18">
        <v>4</v>
      </c>
    </row>
    <row r="955" spans="1:4">
      <c r="A955" s="31">
        <v>19831020</v>
      </c>
      <c r="B955" s="21">
        <v>2.75</v>
      </c>
      <c r="C955" s="18">
        <v>2</v>
      </c>
      <c r="D955" s="18">
        <v>3</v>
      </c>
    </row>
    <row r="956" spans="1:4">
      <c r="A956" s="31">
        <v>19831021</v>
      </c>
      <c r="B956" s="21">
        <v>2.2222222222222223</v>
      </c>
      <c r="C956" s="18">
        <v>2</v>
      </c>
      <c r="D956" s="18">
        <v>3</v>
      </c>
    </row>
    <row r="957" spans="1:4">
      <c r="A957" s="31">
        <v>19831023</v>
      </c>
      <c r="B957" s="21">
        <v>2.2222222222222223</v>
      </c>
      <c r="C957" s="18">
        <v>2</v>
      </c>
      <c r="D957" s="18">
        <v>3</v>
      </c>
    </row>
    <row r="958" spans="1:4">
      <c r="A958" s="31">
        <v>19831024</v>
      </c>
      <c r="B958" s="21">
        <v>2.75</v>
      </c>
      <c r="C958" s="18">
        <v>2</v>
      </c>
      <c r="D958" s="18">
        <v>3</v>
      </c>
    </row>
    <row r="959" spans="1:4">
      <c r="A959" s="31">
        <v>19831027</v>
      </c>
      <c r="B959" s="21">
        <v>1.1388888888888888</v>
      </c>
      <c r="C959" s="18">
        <v>1</v>
      </c>
      <c r="D959" s="18">
        <v>2</v>
      </c>
    </row>
    <row r="960" spans="1:4">
      <c r="A960" s="31">
        <v>19831028</v>
      </c>
      <c r="B960" s="21">
        <v>2.75</v>
      </c>
      <c r="C960" s="18">
        <v>2</v>
      </c>
      <c r="D960" s="18">
        <v>3</v>
      </c>
    </row>
    <row r="961" spans="1:4">
      <c r="A961" s="31">
        <v>19831029</v>
      </c>
      <c r="B961" s="21">
        <v>3.3333333333333335</v>
      </c>
      <c r="C961" s="18">
        <v>3</v>
      </c>
      <c r="D961" s="18">
        <v>4</v>
      </c>
    </row>
    <row r="962" spans="1:4">
      <c r="A962" s="31">
        <v>19831030</v>
      </c>
      <c r="B962" s="21">
        <v>2.75</v>
      </c>
      <c r="C962" s="18">
        <v>2</v>
      </c>
      <c r="D962" s="18">
        <v>3</v>
      </c>
    </row>
    <row r="963" spans="1:4">
      <c r="A963" s="31">
        <v>19831102</v>
      </c>
      <c r="B963" s="21">
        <v>1.6666666666666667</v>
      </c>
      <c r="C963" s="18">
        <v>1</v>
      </c>
      <c r="D963" s="18">
        <v>2</v>
      </c>
    </row>
    <row r="964" spans="1:4">
      <c r="A964" s="31">
        <v>19831103</v>
      </c>
      <c r="B964" s="21">
        <v>2.2222222222222223</v>
      </c>
      <c r="C964" s="18">
        <v>2</v>
      </c>
      <c r="D964" s="18">
        <v>3</v>
      </c>
    </row>
    <row r="965" spans="1:4">
      <c r="A965" s="31">
        <v>19831104</v>
      </c>
      <c r="B965" s="21">
        <v>2.75</v>
      </c>
      <c r="C965" s="18">
        <v>2</v>
      </c>
      <c r="D965" s="18">
        <v>3</v>
      </c>
    </row>
    <row r="966" spans="1:4">
      <c r="A966" s="31">
        <v>19831105</v>
      </c>
      <c r="B966" s="21">
        <v>3.8888888888888888</v>
      </c>
      <c r="C966" s="18">
        <v>3</v>
      </c>
      <c r="D966" s="18">
        <v>4</v>
      </c>
    </row>
    <row r="967" spans="1:4">
      <c r="A967" s="31">
        <v>19831106</v>
      </c>
      <c r="B967" s="21">
        <v>2.75</v>
      </c>
      <c r="C967" s="18">
        <v>2</v>
      </c>
      <c r="D967" s="18">
        <v>3</v>
      </c>
    </row>
    <row r="968" spans="1:4">
      <c r="A968" s="31">
        <v>19831107</v>
      </c>
      <c r="B968" s="21">
        <v>2.2222222222222223</v>
      </c>
      <c r="C968" s="18">
        <v>2</v>
      </c>
      <c r="D968" s="18">
        <v>3</v>
      </c>
    </row>
    <row r="969" spans="1:4">
      <c r="A969" s="31">
        <v>19831108</v>
      </c>
      <c r="B969" s="21">
        <v>2.75</v>
      </c>
      <c r="C969" s="18">
        <v>2</v>
      </c>
      <c r="D969" s="18">
        <v>3</v>
      </c>
    </row>
    <row r="970" spans="1:4">
      <c r="A970" s="31">
        <v>19831109</v>
      </c>
      <c r="B970" s="21">
        <v>3.3333333333333335</v>
      </c>
      <c r="C970" s="18">
        <v>3</v>
      </c>
      <c r="D970" s="18">
        <v>4</v>
      </c>
    </row>
    <row r="971" spans="1:4">
      <c r="A971" s="31">
        <v>19831110</v>
      </c>
      <c r="B971" s="21">
        <v>2.75</v>
      </c>
      <c r="C971" s="18">
        <v>2</v>
      </c>
      <c r="D971" s="18">
        <v>3</v>
      </c>
    </row>
    <row r="972" spans="1:4">
      <c r="A972" s="31">
        <v>19831111</v>
      </c>
      <c r="B972" s="21">
        <v>2.75</v>
      </c>
      <c r="C972" s="18">
        <v>2</v>
      </c>
      <c r="D972" s="18">
        <v>3</v>
      </c>
    </row>
    <row r="973" spans="1:4">
      <c r="A973" s="31">
        <v>19831112</v>
      </c>
      <c r="B973" s="21">
        <v>2.2222222222222223</v>
      </c>
      <c r="C973" s="18">
        <v>2</v>
      </c>
      <c r="D973" s="18">
        <v>3</v>
      </c>
    </row>
    <row r="974" spans="1:4">
      <c r="A974" s="31">
        <v>19831113</v>
      </c>
      <c r="B974" s="21">
        <v>2.2222222222222223</v>
      </c>
      <c r="C974" s="18">
        <v>2</v>
      </c>
      <c r="D974" s="18">
        <v>3</v>
      </c>
    </row>
    <row r="975" spans="1:4">
      <c r="A975" s="31">
        <v>19831114</v>
      </c>
      <c r="B975" s="21">
        <v>2.2222222222222223</v>
      </c>
      <c r="C975" s="18">
        <v>2</v>
      </c>
      <c r="D975" s="18">
        <v>3</v>
      </c>
    </row>
    <row r="976" spans="1:4">
      <c r="A976" s="31">
        <v>19831116</v>
      </c>
      <c r="B976" s="21">
        <v>2.2222222222222223</v>
      </c>
      <c r="C976" s="18">
        <v>2</v>
      </c>
      <c r="D976" s="18">
        <v>3</v>
      </c>
    </row>
    <row r="977" spans="1:4">
      <c r="A977" s="31">
        <v>19831117</v>
      </c>
      <c r="B977" s="21">
        <v>2.2222222222222223</v>
      </c>
      <c r="C977" s="18">
        <v>2</v>
      </c>
      <c r="D977" s="18">
        <v>3</v>
      </c>
    </row>
    <row r="978" spans="1:4">
      <c r="A978" s="31">
        <v>19831118</v>
      </c>
      <c r="B978" s="21">
        <v>2.2222222222222223</v>
      </c>
      <c r="C978" s="18">
        <v>2</v>
      </c>
      <c r="D978" s="18">
        <v>3</v>
      </c>
    </row>
    <row r="979" spans="1:4">
      <c r="A979" s="31">
        <v>19831121</v>
      </c>
      <c r="B979" s="21">
        <v>2.75</v>
      </c>
      <c r="C979" s="18">
        <v>2</v>
      </c>
      <c r="D979" s="18">
        <v>3</v>
      </c>
    </row>
    <row r="980" spans="1:4">
      <c r="A980" s="31">
        <v>19831122</v>
      </c>
      <c r="B980" s="21">
        <v>2.2222222222222223</v>
      </c>
      <c r="C980" s="18">
        <v>2</v>
      </c>
      <c r="D980" s="18">
        <v>3</v>
      </c>
    </row>
    <row r="981" spans="1:4">
      <c r="A981" s="31">
        <v>19831123</v>
      </c>
      <c r="B981" s="21">
        <v>1.6666666666666667</v>
      </c>
      <c r="C981" s="18">
        <v>1</v>
      </c>
      <c r="D981" s="18">
        <v>2</v>
      </c>
    </row>
    <row r="982" spans="1:4">
      <c r="A982" s="31">
        <v>19831124</v>
      </c>
      <c r="B982" s="21">
        <v>2.2222222222222223</v>
      </c>
      <c r="C982" s="18">
        <v>2</v>
      </c>
      <c r="D982" s="18">
        <v>3</v>
      </c>
    </row>
    <row r="983" spans="1:4">
      <c r="A983" s="31">
        <v>19831125</v>
      </c>
      <c r="B983" s="21">
        <v>2.75</v>
      </c>
      <c r="C983" s="18">
        <v>2</v>
      </c>
      <c r="D983" s="18">
        <v>3</v>
      </c>
    </row>
    <row r="984" spans="1:4">
      <c r="A984" s="31">
        <v>19831126</v>
      </c>
      <c r="B984" s="21">
        <v>2.2222222222222223</v>
      </c>
      <c r="C984" s="18">
        <v>2</v>
      </c>
      <c r="D984" s="18">
        <v>3</v>
      </c>
    </row>
    <row r="985" spans="1:4">
      <c r="A985" s="31">
        <v>19831128</v>
      </c>
      <c r="B985" s="21">
        <v>2.75</v>
      </c>
      <c r="C985" s="18">
        <v>2</v>
      </c>
      <c r="D985" s="18">
        <v>3</v>
      </c>
    </row>
    <row r="986" spans="1:4">
      <c r="A986" s="31">
        <v>19831129</v>
      </c>
      <c r="B986" s="21">
        <v>2.2222222222222223</v>
      </c>
      <c r="C986" s="18">
        <v>2</v>
      </c>
      <c r="D986" s="18">
        <v>3</v>
      </c>
    </row>
    <row r="987" spans="1:4">
      <c r="A987" s="31">
        <v>19831130</v>
      </c>
      <c r="B987" s="21">
        <v>2.75</v>
      </c>
      <c r="C987" s="18">
        <v>2</v>
      </c>
      <c r="D987" s="18">
        <v>3</v>
      </c>
    </row>
    <row r="988" spans="1:4">
      <c r="A988" s="31">
        <v>19831206</v>
      </c>
      <c r="B988" s="21">
        <v>2.75</v>
      </c>
      <c r="C988" s="18">
        <v>2</v>
      </c>
      <c r="D988" s="18">
        <v>3</v>
      </c>
    </row>
    <row r="989" spans="1:4">
      <c r="A989" s="31">
        <v>19831210</v>
      </c>
      <c r="B989" s="21">
        <v>3.3333333333333335</v>
      </c>
      <c r="C989" s="18">
        <v>3</v>
      </c>
      <c r="D989" s="18">
        <v>4</v>
      </c>
    </row>
    <row r="990" spans="1:4">
      <c r="A990" s="31">
        <v>19831211</v>
      </c>
      <c r="B990" s="21">
        <v>4.416666666666667</v>
      </c>
      <c r="C990" s="18">
        <v>4</v>
      </c>
      <c r="D990" s="18">
        <v>5</v>
      </c>
    </row>
    <row r="991" spans="1:4">
      <c r="A991" s="31">
        <v>19831212</v>
      </c>
      <c r="B991" s="21">
        <v>2.75</v>
      </c>
      <c r="C991" s="18">
        <v>2</v>
      </c>
      <c r="D991" s="18">
        <v>3</v>
      </c>
    </row>
    <row r="992" spans="1:4">
      <c r="A992" s="31">
        <v>19831213</v>
      </c>
      <c r="B992" s="21">
        <v>3.3333333333333335</v>
      </c>
      <c r="C992" s="18">
        <v>3</v>
      </c>
      <c r="D992" s="18">
        <v>4</v>
      </c>
    </row>
    <row r="993" spans="1:4">
      <c r="A993" s="31">
        <v>19831214</v>
      </c>
      <c r="B993" s="21">
        <v>2.2222222222222223</v>
      </c>
      <c r="C993" s="18">
        <v>2</v>
      </c>
      <c r="D993" s="18">
        <v>3</v>
      </c>
    </row>
    <row r="994" spans="1:4">
      <c r="A994" s="31">
        <v>19831215</v>
      </c>
      <c r="B994" s="21">
        <v>1.1388888888888888</v>
      </c>
      <c r="C994" s="18">
        <v>1</v>
      </c>
      <c r="D994" s="18">
        <v>2</v>
      </c>
    </row>
    <row r="995" spans="1:4">
      <c r="A995" s="31">
        <v>19831216</v>
      </c>
      <c r="B995" s="21">
        <v>2.2222222222222223</v>
      </c>
      <c r="C995" s="18">
        <v>2</v>
      </c>
      <c r="D995" s="18">
        <v>3</v>
      </c>
    </row>
    <row r="996" spans="1:4">
      <c r="A996" s="31">
        <v>19831217</v>
      </c>
      <c r="B996" s="21">
        <v>11.111111111111111</v>
      </c>
      <c r="C996" s="18">
        <v>9</v>
      </c>
      <c r="D996" s="18">
        <v>10</v>
      </c>
    </row>
    <row r="997" spans="1:4">
      <c r="A997" s="31">
        <v>19831218</v>
      </c>
      <c r="B997" s="21">
        <v>2.75</v>
      </c>
      <c r="C997" s="18">
        <v>2</v>
      </c>
      <c r="D997" s="18">
        <v>3</v>
      </c>
    </row>
    <row r="998" spans="1:4">
      <c r="A998" s="31">
        <v>19831225</v>
      </c>
      <c r="B998" s="21">
        <v>3.8888888888888888</v>
      </c>
      <c r="C998" s="18">
        <v>3</v>
      </c>
      <c r="D998" s="18">
        <v>4</v>
      </c>
    </row>
    <row r="999" spans="1:4">
      <c r="A999" s="31">
        <v>19831227</v>
      </c>
      <c r="B999" s="21">
        <v>3.3333333333333335</v>
      </c>
      <c r="C999" s="18">
        <v>3</v>
      </c>
      <c r="D999" s="18">
        <v>4</v>
      </c>
    </row>
    <row r="1000" spans="1:4">
      <c r="A1000" s="31">
        <v>19831228</v>
      </c>
      <c r="B1000" s="21">
        <v>3.3333333333333335</v>
      </c>
      <c r="C1000" s="18">
        <v>3</v>
      </c>
      <c r="D1000" s="18">
        <v>4</v>
      </c>
    </row>
    <row r="1001" spans="1:4">
      <c r="A1001" s="31">
        <v>19831229</v>
      </c>
      <c r="B1001" s="21">
        <v>1.6666666666666667</v>
      </c>
      <c r="C1001" s="18">
        <v>1</v>
      </c>
      <c r="D1001" s="18">
        <v>2</v>
      </c>
    </row>
    <row r="1002" spans="1:4">
      <c r="A1002" s="31">
        <v>19831230</v>
      </c>
      <c r="B1002" s="21">
        <v>1.6666666666666667</v>
      </c>
      <c r="C1002" s="18">
        <v>1</v>
      </c>
      <c r="D1002" s="18">
        <v>2</v>
      </c>
    </row>
    <row r="1003" spans="1:4">
      <c r="A1003" s="31">
        <v>19831231</v>
      </c>
      <c r="B1003" s="21">
        <v>3.8888888888888888</v>
      </c>
      <c r="C1003" s="18">
        <v>3</v>
      </c>
      <c r="D1003" s="18">
        <v>4</v>
      </c>
    </row>
    <row r="1004" spans="1:4">
      <c r="A1004" s="30">
        <v>19840101</v>
      </c>
      <c r="B1004" s="21">
        <v>3.8888888888888888</v>
      </c>
      <c r="C1004" s="18">
        <v>3</v>
      </c>
      <c r="D1004" s="18">
        <v>4</v>
      </c>
    </row>
    <row r="1005" spans="1:4">
      <c r="A1005" s="30">
        <v>19840105</v>
      </c>
      <c r="B1005" s="21">
        <v>2.75</v>
      </c>
      <c r="C1005" s="18">
        <v>2</v>
      </c>
      <c r="D1005" s="18">
        <v>3</v>
      </c>
    </row>
    <row r="1006" spans="1:4">
      <c r="A1006" s="30">
        <v>19840106</v>
      </c>
      <c r="B1006" s="21">
        <v>2.75</v>
      </c>
      <c r="C1006" s="18">
        <v>2</v>
      </c>
      <c r="D1006" s="18">
        <v>3</v>
      </c>
    </row>
    <row r="1007" spans="1:4">
      <c r="A1007" s="30">
        <v>19840107</v>
      </c>
      <c r="B1007" s="21">
        <v>1.6666666666666667</v>
      </c>
      <c r="C1007" s="18">
        <v>1</v>
      </c>
      <c r="D1007" s="18">
        <v>2</v>
      </c>
    </row>
    <row r="1008" spans="1:4">
      <c r="A1008" s="30">
        <v>19840108</v>
      </c>
      <c r="B1008" s="21">
        <v>2.75</v>
      </c>
      <c r="C1008" s="18">
        <v>2</v>
      </c>
      <c r="D1008" s="18">
        <v>3</v>
      </c>
    </row>
    <row r="1009" spans="1:4">
      <c r="A1009" s="30">
        <v>19840111</v>
      </c>
      <c r="B1009" s="21">
        <v>2.75</v>
      </c>
      <c r="C1009" s="18">
        <v>2</v>
      </c>
      <c r="D1009" s="18">
        <v>3</v>
      </c>
    </row>
    <row r="1010" spans="1:4">
      <c r="A1010" s="30">
        <v>19840112</v>
      </c>
      <c r="B1010" s="21">
        <v>3.3333333333333335</v>
      </c>
      <c r="C1010" s="18">
        <v>3</v>
      </c>
      <c r="D1010" s="18">
        <v>4</v>
      </c>
    </row>
    <row r="1011" spans="1:4">
      <c r="A1011" s="30">
        <v>19840113</v>
      </c>
      <c r="B1011" s="21">
        <v>2.75</v>
      </c>
      <c r="C1011" s="18">
        <v>2</v>
      </c>
      <c r="D1011" s="18">
        <v>3</v>
      </c>
    </row>
    <row r="1012" spans="1:4">
      <c r="A1012" s="30">
        <v>19840114</v>
      </c>
      <c r="B1012" s="21">
        <v>3.3333333333333335</v>
      </c>
      <c r="C1012" s="18">
        <v>3</v>
      </c>
      <c r="D1012" s="18">
        <v>4</v>
      </c>
    </row>
    <row r="1013" spans="1:4">
      <c r="A1013" s="30">
        <v>19840120</v>
      </c>
      <c r="B1013" s="21">
        <v>2.2222222222222223</v>
      </c>
      <c r="C1013" s="18">
        <v>2</v>
      </c>
      <c r="D1013" s="18">
        <v>3</v>
      </c>
    </row>
    <row r="1014" spans="1:4">
      <c r="A1014" s="30">
        <v>19840123</v>
      </c>
      <c r="B1014" s="21">
        <v>2.2222222222222223</v>
      </c>
      <c r="C1014" s="18">
        <v>2</v>
      </c>
      <c r="D1014" s="18">
        <v>3</v>
      </c>
    </row>
    <row r="1015" spans="1:4">
      <c r="A1015" s="30">
        <v>19840124</v>
      </c>
      <c r="B1015" s="21">
        <v>2.75</v>
      </c>
      <c r="C1015" s="18">
        <v>2</v>
      </c>
      <c r="D1015" s="18">
        <v>3</v>
      </c>
    </row>
    <row r="1016" spans="1:4">
      <c r="A1016" s="30">
        <v>19840125</v>
      </c>
      <c r="B1016" s="21">
        <v>2.75</v>
      </c>
      <c r="C1016" s="18">
        <v>2</v>
      </c>
      <c r="D1016" s="18">
        <v>3</v>
      </c>
    </row>
    <row r="1017" spans="1:4">
      <c r="A1017" s="30">
        <v>19840126</v>
      </c>
      <c r="B1017" s="21">
        <v>2.75</v>
      </c>
      <c r="C1017" s="18">
        <v>2</v>
      </c>
      <c r="D1017" s="18">
        <v>3</v>
      </c>
    </row>
    <row r="1018" spans="1:4">
      <c r="A1018" s="30">
        <v>19840127</v>
      </c>
      <c r="B1018" s="21">
        <v>1.6666666666666667</v>
      </c>
      <c r="C1018" s="18">
        <v>1</v>
      </c>
      <c r="D1018" s="18">
        <v>2</v>
      </c>
    </row>
    <row r="1019" spans="1:4">
      <c r="A1019" s="30">
        <v>19840128</v>
      </c>
      <c r="B1019" s="21">
        <v>3.3333333333333335</v>
      </c>
      <c r="C1019" s="18">
        <v>3</v>
      </c>
      <c r="D1019" s="18">
        <v>4</v>
      </c>
    </row>
    <row r="1020" spans="1:4">
      <c r="A1020" s="30">
        <v>19840129</v>
      </c>
      <c r="B1020" s="21">
        <v>3.3333333333333335</v>
      </c>
      <c r="C1020" s="18">
        <v>3</v>
      </c>
      <c r="D1020" s="18">
        <v>4</v>
      </c>
    </row>
    <row r="1021" spans="1:4">
      <c r="A1021" s="30">
        <v>19840130</v>
      </c>
      <c r="B1021" s="21">
        <v>1.6666666666666667</v>
      </c>
      <c r="C1021" s="18">
        <v>1</v>
      </c>
      <c r="D1021" s="18">
        <v>2</v>
      </c>
    </row>
    <row r="1022" spans="1:4">
      <c r="A1022" s="30">
        <v>19840131</v>
      </c>
      <c r="B1022" s="21">
        <v>2.75</v>
      </c>
      <c r="C1022" s="18">
        <v>2</v>
      </c>
      <c r="D1022" s="18">
        <v>3</v>
      </c>
    </row>
    <row r="1023" spans="1:4">
      <c r="A1023" s="30">
        <v>19840201</v>
      </c>
      <c r="B1023" s="21">
        <v>1.6666666666666667</v>
      </c>
      <c r="C1023" s="18">
        <v>1</v>
      </c>
      <c r="D1023" s="18">
        <v>2</v>
      </c>
    </row>
    <row r="1024" spans="1:4">
      <c r="A1024" s="30">
        <v>19840204</v>
      </c>
      <c r="B1024" s="21">
        <v>2.2222222222222223</v>
      </c>
      <c r="C1024" s="18">
        <v>2</v>
      </c>
      <c r="D1024" s="18">
        <v>3</v>
      </c>
    </row>
    <row r="1025" spans="1:4">
      <c r="A1025" s="30">
        <v>19840205</v>
      </c>
      <c r="B1025" s="21">
        <v>4.416666666666667</v>
      </c>
      <c r="C1025" s="18">
        <v>4</v>
      </c>
      <c r="D1025" s="18">
        <v>5</v>
      </c>
    </row>
    <row r="1026" spans="1:4">
      <c r="A1026" s="30">
        <v>19840206</v>
      </c>
      <c r="B1026" s="21">
        <v>4.416666666666667</v>
      </c>
      <c r="C1026" s="18">
        <v>4</v>
      </c>
      <c r="D1026" s="18">
        <v>5</v>
      </c>
    </row>
    <row r="1027" spans="1:4">
      <c r="A1027" s="30">
        <v>19840207</v>
      </c>
      <c r="B1027" s="21">
        <v>2.75</v>
      </c>
      <c r="C1027" s="18">
        <v>2</v>
      </c>
      <c r="D1027" s="18">
        <v>3</v>
      </c>
    </row>
    <row r="1028" spans="1:4">
      <c r="A1028" s="30">
        <v>19840209</v>
      </c>
      <c r="B1028" s="21">
        <v>2.2222222222222223</v>
      </c>
      <c r="C1028" s="18">
        <v>2</v>
      </c>
      <c r="D1028" s="18">
        <v>3</v>
      </c>
    </row>
    <row r="1029" spans="1:4">
      <c r="A1029" s="30">
        <v>19840210</v>
      </c>
      <c r="B1029" s="21">
        <v>1.6666666666666667</v>
      </c>
      <c r="C1029" s="18">
        <v>1</v>
      </c>
      <c r="D1029" s="18">
        <v>2</v>
      </c>
    </row>
    <row r="1030" spans="1:4">
      <c r="A1030" s="30">
        <v>19840211</v>
      </c>
      <c r="B1030" s="21">
        <v>3.3333333333333335</v>
      </c>
      <c r="C1030" s="18">
        <v>3</v>
      </c>
      <c r="D1030" s="18">
        <v>4</v>
      </c>
    </row>
    <row r="1031" spans="1:4">
      <c r="A1031" s="30">
        <v>19840212</v>
      </c>
      <c r="B1031" s="21">
        <v>2.2222222222222223</v>
      </c>
      <c r="C1031" s="18">
        <v>2</v>
      </c>
      <c r="D1031" s="18">
        <v>3</v>
      </c>
    </row>
    <row r="1032" spans="1:4">
      <c r="A1032" s="30">
        <v>19840213</v>
      </c>
      <c r="B1032" s="21">
        <v>2.75</v>
      </c>
      <c r="C1032" s="18">
        <v>2</v>
      </c>
      <c r="D1032" s="18">
        <v>3</v>
      </c>
    </row>
    <row r="1033" spans="1:4">
      <c r="A1033" s="30">
        <v>19840214</v>
      </c>
      <c r="B1033" s="21">
        <v>2.75</v>
      </c>
      <c r="C1033" s="18">
        <v>2</v>
      </c>
      <c r="D1033" s="18">
        <v>3</v>
      </c>
    </row>
    <row r="1034" spans="1:4">
      <c r="A1034" s="30">
        <v>19840215</v>
      </c>
      <c r="B1034" s="21">
        <v>2.75</v>
      </c>
      <c r="C1034" s="18">
        <v>2</v>
      </c>
      <c r="D1034" s="18">
        <v>3</v>
      </c>
    </row>
    <row r="1035" spans="1:4">
      <c r="A1035" s="30">
        <v>19840216</v>
      </c>
      <c r="B1035" s="21">
        <v>1.6666666666666667</v>
      </c>
      <c r="C1035" s="18">
        <v>1</v>
      </c>
      <c r="D1035" s="18">
        <v>2</v>
      </c>
    </row>
    <row r="1036" spans="1:4">
      <c r="A1036" s="30">
        <v>19840218</v>
      </c>
      <c r="B1036" s="21">
        <v>2.75</v>
      </c>
      <c r="C1036" s="18">
        <v>2</v>
      </c>
      <c r="D1036" s="18">
        <v>3</v>
      </c>
    </row>
    <row r="1037" spans="1:4">
      <c r="A1037" s="30">
        <v>19840219</v>
      </c>
      <c r="B1037" s="21">
        <v>3.8888888888888888</v>
      </c>
      <c r="C1037" s="18">
        <v>3</v>
      </c>
      <c r="D1037" s="18">
        <v>4</v>
      </c>
    </row>
    <row r="1038" spans="1:4">
      <c r="A1038" s="30">
        <v>19840220</v>
      </c>
      <c r="B1038" s="21">
        <v>3.8888888888888888</v>
      </c>
      <c r="C1038" s="18">
        <v>3</v>
      </c>
      <c r="D1038" s="18">
        <v>4</v>
      </c>
    </row>
    <row r="1039" spans="1:4">
      <c r="A1039" s="30">
        <v>19840221</v>
      </c>
      <c r="B1039" s="21">
        <v>3.3333333333333335</v>
      </c>
      <c r="C1039" s="18">
        <v>3</v>
      </c>
      <c r="D1039" s="18">
        <v>4</v>
      </c>
    </row>
    <row r="1040" spans="1:4">
      <c r="A1040" s="30">
        <v>19840222</v>
      </c>
      <c r="B1040" s="21">
        <v>5.5555555555555554</v>
      </c>
      <c r="C1040" s="18">
        <v>5</v>
      </c>
      <c r="D1040" s="18">
        <v>6</v>
      </c>
    </row>
    <row r="1041" spans="1:4">
      <c r="A1041" s="30">
        <v>19840223</v>
      </c>
      <c r="B1041" s="21">
        <v>2.2222222222222223</v>
      </c>
      <c r="C1041" s="18">
        <v>2</v>
      </c>
      <c r="D1041" s="18">
        <v>3</v>
      </c>
    </row>
    <row r="1042" spans="1:4">
      <c r="A1042" s="30">
        <v>19840225</v>
      </c>
      <c r="B1042" s="21">
        <v>3.3333333333333335</v>
      </c>
      <c r="C1042" s="18">
        <v>3</v>
      </c>
      <c r="D1042" s="18">
        <v>4</v>
      </c>
    </row>
    <row r="1043" spans="1:4">
      <c r="A1043" s="30">
        <v>19840226</v>
      </c>
      <c r="B1043" s="21">
        <v>3.8888888888888888</v>
      </c>
      <c r="C1043" s="18">
        <v>3</v>
      </c>
      <c r="D1043" s="18">
        <v>4</v>
      </c>
    </row>
    <row r="1044" spans="1:4">
      <c r="A1044" s="30">
        <v>19840227</v>
      </c>
      <c r="B1044" s="21">
        <v>4.416666666666667</v>
      </c>
      <c r="C1044" s="18">
        <v>4</v>
      </c>
      <c r="D1044" s="18">
        <v>5</v>
      </c>
    </row>
    <row r="1045" spans="1:4">
      <c r="A1045" s="30">
        <v>19840303</v>
      </c>
      <c r="B1045" s="21">
        <v>2.2222222222222223</v>
      </c>
      <c r="C1045" s="18">
        <v>2</v>
      </c>
      <c r="D1045" s="18">
        <v>3</v>
      </c>
    </row>
    <row r="1046" spans="1:4">
      <c r="A1046" s="30">
        <v>19840307</v>
      </c>
      <c r="B1046" s="21">
        <v>2.75</v>
      </c>
      <c r="C1046" s="18">
        <v>2</v>
      </c>
      <c r="D1046" s="18">
        <v>3</v>
      </c>
    </row>
    <row r="1047" spans="1:4">
      <c r="A1047" s="30">
        <v>19840308</v>
      </c>
      <c r="B1047" s="21">
        <v>1.1388888888888888</v>
      </c>
      <c r="C1047" s="18">
        <v>1</v>
      </c>
      <c r="D1047" s="18">
        <v>2</v>
      </c>
    </row>
    <row r="1048" spans="1:4">
      <c r="A1048" s="30">
        <v>19840309</v>
      </c>
      <c r="B1048" s="21">
        <v>1.6666666666666667</v>
      </c>
      <c r="C1048" s="18">
        <v>1</v>
      </c>
      <c r="D1048" s="18">
        <v>2</v>
      </c>
    </row>
    <row r="1049" spans="1:4">
      <c r="A1049" s="30">
        <v>19840310</v>
      </c>
      <c r="B1049" s="21">
        <v>3.8888888888888888</v>
      </c>
      <c r="C1049" s="18">
        <v>3</v>
      </c>
      <c r="D1049" s="18">
        <v>4</v>
      </c>
    </row>
    <row r="1050" spans="1:4">
      <c r="A1050" s="30">
        <v>19840312</v>
      </c>
      <c r="B1050" s="21">
        <v>3.8888888888888888</v>
      </c>
      <c r="C1050" s="18">
        <v>3</v>
      </c>
      <c r="D1050" s="18">
        <v>4</v>
      </c>
    </row>
    <row r="1051" spans="1:4">
      <c r="A1051" s="30">
        <v>19840313</v>
      </c>
      <c r="B1051" s="21">
        <v>2.75</v>
      </c>
      <c r="C1051" s="18">
        <v>2</v>
      </c>
      <c r="D1051" s="18">
        <v>3</v>
      </c>
    </row>
    <row r="1052" spans="1:4">
      <c r="A1052" s="30">
        <v>19840314</v>
      </c>
      <c r="B1052" s="21">
        <v>1.1388888888888888</v>
      </c>
      <c r="C1052" s="18">
        <v>1</v>
      </c>
      <c r="D1052" s="18">
        <v>2</v>
      </c>
    </row>
    <row r="1053" spans="1:4">
      <c r="A1053" s="30">
        <v>19840315</v>
      </c>
      <c r="B1053" s="21">
        <v>3.8888888888888888</v>
      </c>
      <c r="C1053" s="18">
        <v>3</v>
      </c>
      <c r="D1053" s="18">
        <v>4</v>
      </c>
    </row>
    <row r="1054" spans="1:4">
      <c r="A1054" s="30">
        <v>19840316</v>
      </c>
      <c r="B1054" s="21">
        <v>1.1388888888888888</v>
      </c>
      <c r="C1054" s="18">
        <v>1</v>
      </c>
      <c r="D1054" s="18">
        <v>2</v>
      </c>
    </row>
    <row r="1055" spans="1:4">
      <c r="A1055" s="30">
        <v>19840318</v>
      </c>
      <c r="B1055" s="21">
        <v>4.416666666666667</v>
      </c>
      <c r="C1055" s="18">
        <v>4</v>
      </c>
      <c r="D1055" s="18">
        <v>5</v>
      </c>
    </row>
    <row r="1056" spans="1:4">
      <c r="A1056" s="30">
        <v>19840321</v>
      </c>
      <c r="B1056" s="21">
        <v>1.6666666666666667</v>
      </c>
      <c r="C1056" s="18">
        <v>1</v>
      </c>
      <c r="D1056" s="18">
        <v>2</v>
      </c>
    </row>
    <row r="1057" spans="1:4">
      <c r="A1057" s="30">
        <v>19840323</v>
      </c>
      <c r="B1057" s="21">
        <v>2.2222222222222223</v>
      </c>
      <c r="C1057" s="18">
        <v>2</v>
      </c>
      <c r="D1057" s="18">
        <v>3</v>
      </c>
    </row>
    <row r="1058" spans="1:4">
      <c r="A1058" s="30">
        <v>19840405</v>
      </c>
      <c r="B1058" s="21">
        <v>3.8888888888888888</v>
      </c>
      <c r="C1058" s="18">
        <v>3</v>
      </c>
      <c r="D1058" s="18">
        <v>4</v>
      </c>
    </row>
    <row r="1059" spans="1:4">
      <c r="A1059" s="30">
        <v>19840406</v>
      </c>
      <c r="B1059" s="21">
        <v>3.8888888888888888</v>
      </c>
      <c r="C1059" s="18">
        <v>3</v>
      </c>
      <c r="D1059" s="18">
        <v>4</v>
      </c>
    </row>
    <row r="1060" spans="1:4">
      <c r="A1060" s="30">
        <v>19840407</v>
      </c>
      <c r="B1060" s="21">
        <v>2.75</v>
      </c>
      <c r="C1060" s="18">
        <v>2</v>
      </c>
      <c r="D1060" s="18">
        <v>3</v>
      </c>
    </row>
    <row r="1061" spans="1:4">
      <c r="A1061" s="30">
        <v>19840408</v>
      </c>
      <c r="B1061" s="21">
        <v>0.52777777777777779</v>
      </c>
      <c r="C1061" s="18">
        <v>0.5</v>
      </c>
      <c r="D1061" s="18">
        <v>1</v>
      </c>
    </row>
    <row r="1062" spans="1:4">
      <c r="A1062" s="30">
        <v>19840410</v>
      </c>
      <c r="B1062" s="21">
        <v>3.3333333333333335</v>
      </c>
      <c r="C1062" s="18">
        <v>3</v>
      </c>
      <c r="D1062" s="18">
        <v>4</v>
      </c>
    </row>
    <row r="1063" spans="1:4">
      <c r="A1063" s="30">
        <v>19840413</v>
      </c>
      <c r="B1063" s="21">
        <v>2.75</v>
      </c>
      <c r="C1063" s="18">
        <v>2</v>
      </c>
      <c r="D1063" s="18">
        <v>3</v>
      </c>
    </row>
    <row r="1064" spans="1:4">
      <c r="A1064" s="30">
        <v>19840414</v>
      </c>
      <c r="B1064" s="21">
        <v>1.6666666666666667</v>
      </c>
      <c r="C1064" s="18">
        <v>1</v>
      </c>
      <c r="D1064" s="18">
        <v>2</v>
      </c>
    </row>
    <row r="1065" spans="1:4">
      <c r="A1065" s="30">
        <v>19840415</v>
      </c>
      <c r="B1065" s="21">
        <v>6.6388888888888893</v>
      </c>
      <c r="C1065" s="18">
        <v>6</v>
      </c>
      <c r="D1065" s="18">
        <v>7</v>
      </c>
    </row>
    <row r="1066" spans="1:4">
      <c r="A1066" s="30">
        <v>19840416</v>
      </c>
      <c r="B1066" s="21">
        <v>2.75</v>
      </c>
      <c r="C1066" s="18">
        <v>2</v>
      </c>
      <c r="D1066" s="18">
        <v>3</v>
      </c>
    </row>
    <row r="1067" spans="1:4">
      <c r="A1067" s="30">
        <v>19840417</v>
      </c>
      <c r="B1067" s="21">
        <v>3.3333333333333335</v>
      </c>
      <c r="C1067" s="18">
        <v>3</v>
      </c>
      <c r="D1067" s="18">
        <v>4</v>
      </c>
    </row>
    <row r="1068" spans="1:4">
      <c r="A1068" s="30">
        <v>19840418</v>
      </c>
      <c r="B1068" s="21">
        <v>2.75</v>
      </c>
      <c r="C1068" s="18">
        <v>2</v>
      </c>
      <c r="D1068" s="18">
        <v>3</v>
      </c>
    </row>
    <row r="1069" spans="1:4">
      <c r="A1069" s="30">
        <v>19840424</v>
      </c>
      <c r="B1069" s="21">
        <v>1.6666666666666667</v>
      </c>
      <c r="C1069" s="18">
        <v>1</v>
      </c>
      <c r="D1069" s="18">
        <v>2</v>
      </c>
    </row>
    <row r="1070" spans="1:4">
      <c r="A1070" s="30">
        <v>19840425</v>
      </c>
      <c r="B1070" s="21">
        <v>3.8888888888888888</v>
      </c>
      <c r="C1070" s="18">
        <v>3</v>
      </c>
      <c r="D1070" s="18">
        <v>4</v>
      </c>
    </row>
    <row r="1071" spans="1:4">
      <c r="A1071" s="30">
        <v>19840426</v>
      </c>
      <c r="B1071" s="21">
        <v>2.2222222222222223</v>
      </c>
      <c r="C1071" s="18">
        <v>2</v>
      </c>
      <c r="D1071" s="18">
        <v>3</v>
      </c>
    </row>
    <row r="1072" spans="1:4">
      <c r="A1072" s="30">
        <v>19840427</v>
      </c>
      <c r="B1072" s="21">
        <v>2.2222222222222223</v>
      </c>
      <c r="C1072" s="18">
        <v>2</v>
      </c>
      <c r="D1072" s="18">
        <v>3</v>
      </c>
    </row>
    <row r="1073" spans="1:4">
      <c r="A1073" s="30">
        <v>19840428</v>
      </c>
      <c r="B1073" s="21">
        <v>4.6944444444444446</v>
      </c>
      <c r="C1073" s="18">
        <v>4</v>
      </c>
      <c r="D1073" s="18">
        <v>5</v>
      </c>
    </row>
    <row r="1074" spans="1:4">
      <c r="A1074" s="30">
        <v>19840429</v>
      </c>
      <c r="B1074" s="21">
        <v>3.8888888888888888</v>
      </c>
      <c r="C1074" s="18">
        <v>3</v>
      </c>
      <c r="D1074" s="18">
        <v>4</v>
      </c>
    </row>
    <row r="1075" spans="1:4">
      <c r="A1075" s="30">
        <v>19840430</v>
      </c>
      <c r="B1075" s="21">
        <v>4.416666666666667</v>
      </c>
      <c r="C1075" s="18">
        <v>4</v>
      </c>
      <c r="D1075" s="18">
        <v>5</v>
      </c>
    </row>
    <row r="1076" spans="1:4">
      <c r="A1076" s="30">
        <v>19840501</v>
      </c>
      <c r="B1076" s="21">
        <v>2.75</v>
      </c>
      <c r="C1076" s="18">
        <v>2</v>
      </c>
      <c r="D1076" s="18">
        <v>3</v>
      </c>
    </row>
    <row r="1077" spans="1:4">
      <c r="A1077" s="30">
        <v>19840502</v>
      </c>
      <c r="B1077" s="21">
        <v>2.75</v>
      </c>
      <c r="C1077" s="18">
        <v>2</v>
      </c>
      <c r="D1077" s="18">
        <v>3</v>
      </c>
    </row>
    <row r="1078" spans="1:4">
      <c r="A1078" s="30">
        <v>19840503</v>
      </c>
      <c r="B1078" s="21">
        <v>2.2222222222222223</v>
      </c>
      <c r="C1078" s="18">
        <v>2</v>
      </c>
      <c r="D1078" s="18">
        <v>3</v>
      </c>
    </row>
    <row r="1079" spans="1:4">
      <c r="A1079" s="30">
        <v>19840504</v>
      </c>
      <c r="B1079" s="21">
        <v>1.6666666666666667</v>
      </c>
      <c r="C1079" s="18">
        <v>1</v>
      </c>
      <c r="D1079" s="18">
        <v>2</v>
      </c>
    </row>
    <row r="1080" spans="1:4">
      <c r="A1080" s="30">
        <v>19840505</v>
      </c>
      <c r="B1080" s="21">
        <v>3.3333333333333335</v>
      </c>
      <c r="C1080" s="18">
        <v>3</v>
      </c>
      <c r="D1080" s="18">
        <v>4</v>
      </c>
    </row>
    <row r="1081" spans="1:4">
      <c r="A1081" s="30">
        <v>19840506</v>
      </c>
      <c r="B1081" s="21">
        <v>1.1388888888888888</v>
      </c>
      <c r="C1081" s="18">
        <v>1</v>
      </c>
      <c r="D1081" s="18">
        <v>2</v>
      </c>
    </row>
    <row r="1082" spans="1:4">
      <c r="A1082" s="30">
        <v>19840507</v>
      </c>
      <c r="B1082" s="21">
        <v>4.416666666666667</v>
      </c>
      <c r="C1082" s="18">
        <v>4</v>
      </c>
      <c r="D1082" s="18">
        <v>5</v>
      </c>
    </row>
    <row r="1083" spans="1:4">
      <c r="A1083" s="30">
        <v>19840509</v>
      </c>
      <c r="B1083" s="21">
        <v>2.2222222222222223</v>
      </c>
      <c r="C1083" s="18">
        <v>2</v>
      </c>
      <c r="D1083" s="18">
        <v>3</v>
      </c>
    </row>
    <row r="1084" spans="1:4">
      <c r="A1084" s="30">
        <v>19840510</v>
      </c>
      <c r="B1084" s="21">
        <v>1.6666666666666667</v>
      </c>
      <c r="C1084" s="18">
        <v>1</v>
      </c>
      <c r="D1084" s="18">
        <v>2</v>
      </c>
    </row>
    <row r="1085" spans="1:4">
      <c r="A1085" s="30">
        <v>19840511</v>
      </c>
      <c r="B1085" s="21">
        <v>2.2222222222222223</v>
      </c>
      <c r="C1085" s="18">
        <v>2</v>
      </c>
      <c r="D1085" s="18">
        <v>3</v>
      </c>
    </row>
    <row r="1086" spans="1:4">
      <c r="A1086" s="30">
        <v>19840512</v>
      </c>
      <c r="B1086" s="21">
        <v>2.75</v>
      </c>
      <c r="C1086" s="18">
        <v>2</v>
      </c>
      <c r="D1086" s="18">
        <v>3</v>
      </c>
    </row>
    <row r="1087" spans="1:4">
      <c r="A1087" s="30">
        <v>19840513</v>
      </c>
      <c r="B1087" s="21">
        <v>2.2222222222222223</v>
      </c>
      <c r="C1087" s="18">
        <v>2</v>
      </c>
      <c r="D1087" s="18">
        <v>3</v>
      </c>
    </row>
    <row r="1088" spans="1:4">
      <c r="A1088" s="30">
        <v>19840514</v>
      </c>
      <c r="B1088" s="21">
        <v>2.2222222222222223</v>
      </c>
      <c r="C1088" s="18">
        <v>2</v>
      </c>
      <c r="D1088" s="18">
        <v>3</v>
      </c>
    </row>
    <row r="1089" spans="1:4">
      <c r="A1089" s="30">
        <v>19840519</v>
      </c>
      <c r="B1089" s="21">
        <v>4.416666666666667</v>
      </c>
      <c r="C1089" s="18">
        <v>4</v>
      </c>
      <c r="D1089" s="18">
        <v>5</v>
      </c>
    </row>
    <row r="1090" spans="1:4">
      <c r="A1090" s="30">
        <v>19840520</v>
      </c>
      <c r="B1090" s="21">
        <v>2.2222222222222223</v>
      </c>
      <c r="C1090" s="18">
        <v>2</v>
      </c>
      <c r="D1090" s="18">
        <v>3</v>
      </c>
    </row>
    <row r="1091" spans="1:4">
      <c r="A1091" s="30">
        <v>19840521</v>
      </c>
      <c r="B1091" s="21">
        <v>2.75</v>
      </c>
      <c r="C1091" s="18">
        <v>2</v>
      </c>
      <c r="D1091" s="18">
        <v>3</v>
      </c>
    </row>
    <row r="1092" spans="1:4">
      <c r="A1092" s="30">
        <v>19840720</v>
      </c>
      <c r="B1092" s="21">
        <v>2.75</v>
      </c>
      <c r="C1092" s="18">
        <v>2</v>
      </c>
      <c r="D1092" s="18">
        <v>3</v>
      </c>
    </row>
    <row r="1093" spans="1:4">
      <c r="A1093" s="30">
        <v>19840724</v>
      </c>
      <c r="B1093" s="21">
        <v>1.1388888888888888</v>
      </c>
      <c r="C1093" s="18">
        <v>1</v>
      </c>
      <c r="D1093" s="18">
        <v>2</v>
      </c>
    </row>
    <row r="1094" spans="1:4">
      <c r="A1094" s="30">
        <v>19840725</v>
      </c>
      <c r="B1094" s="21">
        <v>2.2222222222222223</v>
      </c>
      <c r="C1094" s="18">
        <v>2</v>
      </c>
      <c r="D1094" s="18">
        <v>3</v>
      </c>
    </row>
    <row r="1095" spans="1:4">
      <c r="A1095" s="30">
        <v>19840727</v>
      </c>
      <c r="B1095" s="21">
        <v>2.2222222222222223</v>
      </c>
      <c r="C1095" s="18">
        <v>2</v>
      </c>
      <c r="D1095" s="18">
        <v>3</v>
      </c>
    </row>
    <row r="1096" spans="1:4">
      <c r="A1096" s="30">
        <v>19840728</v>
      </c>
      <c r="B1096" s="21">
        <v>0.52777777777777779</v>
      </c>
      <c r="C1096" s="18">
        <v>0.5</v>
      </c>
      <c r="D1096" s="18">
        <v>1</v>
      </c>
    </row>
    <row r="1097" spans="1:4">
      <c r="A1097" s="30">
        <v>19840729</v>
      </c>
      <c r="B1097" s="21">
        <v>1.1388888888888888</v>
      </c>
      <c r="C1097" s="18">
        <v>1</v>
      </c>
      <c r="D1097" s="18">
        <v>2</v>
      </c>
    </row>
    <row r="1098" spans="1:4">
      <c r="A1098" s="30">
        <v>19840730</v>
      </c>
      <c r="B1098" s="21">
        <v>1.1388888888888888</v>
      </c>
      <c r="C1098" s="18">
        <v>1</v>
      </c>
      <c r="D1098" s="18">
        <v>2</v>
      </c>
    </row>
    <row r="1099" spans="1:4">
      <c r="A1099" s="30">
        <v>19840802</v>
      </c>
      <c r="B1099" s="21">
        <v>3.3333333333333335</v>
      </c>
      <c r="C1099" s="18">
        <v>3</v>
      </c>
      <c r="D1099" s="18">
        <v>4</v>
      </c>
    </row>
    <row r="1100" spans="1:4">
      <c r="A1100" s="30">
        <v>19840805</v>
      </c>
      <c r="B1100" s="21">
        <v>2.75</v>
      </c>
      <c r="C1100" s="18">
        <v>2</v>
      </c>
      <c r="D1100" s="18">
        <v>3</v>
      </c>
    </row>
    <row r="1101" spans="1:4">
      <c r="A1101" s="30">
        <v>19840806</v>
      </c>
      <c r="B1101" s="21">
        <v>2.75</v>
      </c>
      <c r="C1101" s="18">
        <v>2</v>
      </c>
      <c r="D1101" s="18">
        <v>3</v>
      </c>
    </row>
    <row r="1102" spans="1:4">
      <c r="A1102" s="30">
        <v>19840807</v>
      </c>
      <c r="B1102" s="21">
        <v>1.6666666666666667</v>
      </c>
      <c r="C1102" s="18">
        <v>1</v>
      </c>
      <c r="D1102" s="18">
        <v>2</v>
      </c>
    </row>
    <row r="1103" spans="1:4">
      <c r="A1103" s="30">
        <v>19840808</v>
      </c>
      <c r="B1103" s="21">
        <v>3.8888888888888888</v>
      </c>
      <c r="C1103" s="18">
        <v>3</v>
      </c>
      <c r="D1103" s="18">
        <v>4</v>
      </c>
    </row>
    <row r="1104" spans="1:4">
      <c r="A1104" s="30">
        <v>19840817</v>
      </c>
      <c r="B1104" s="21">
        <v>2.2222222222222223</v>
      </c>
      <c r="C1104" s="18">
        <v>2</v>
      </c>
      <c r="D1104" s="18">
        <v>3</v>
      </c>
    </row>
    <row r="1105" spans="1:4">
      <c r="A1105" s="30">
        <v>19840818</v>
      </c>
      <c r="B1105" s="21">
        <v>2.2222222222222223</v>
      </c>
      <c r="C1105" s="18">
        <v>2</v>
      </c>
      <c r="D1105" s="18">
        <v>3</v>
      </c>
    </row>
    <row r="1106" spans="1:4">
      <c r="A1106" s="30">
        <v>19840819</v>
      </c>
      <c r="B1106" s="21">
        <v>2.75</v>
      </c>
      <c r="C1106" s="18">
        <v>2</v>
      </c>
      <c r="D1106" s="18">
        <v>3</v>
      </c>
    </row>
    <row r="1107" spans="1:4">
      <c r="A1107" s="30">
        <v>19840820</v>
      </c>
      <c r="B1107" s="21">
        <v>1.1388888888888888</v>
      </c>
      <c r="C1107" s="18">
        <v>1</v>
      </c>
      <c r="D1107" s="18">
        <v>2</v>
      </c>
    </row>
    <row r="1108" spans="1:4">
      <c r="A1108" s="30">
        <v>19840822</v>
      </c>
      <c r="B1108" s="21">
        <v>1.6666666666666667</v>
      </c>
      <c r="C1108" s="18">
        <v>1</v>
      </c>
      <c r="D1108" s="18">
        <v>2</v>
      </c>
    </row>
    <row r="1109" spans="1:4">
      <c r="A1109" s="30">
        <v>19840823</v>
      </c>
      <c r="B1109" s="21">
        <v>1.6666666666666667</v>
      </c>
      <c r="C1109" s="18">
        <v>1</v>
      </c>
      <c r="D1109" s="18">
        <v>2</v>
      </c>
    </row>
    <row r="1110" spans="1:4">
      <c r="A1110" s="30">
        <v>19840824</v>
      </c>
      <c r="B1110" s="21">
        <v>2.2222222222222223</v>
      </c>
      <c r="C1110" s="18">
        <v>2</v>
      </c>
      <c r="D1110" s="18">
        <v>3</v>
      </c>
    </row>
    <row r="1111" spans="1:4">
      <c r="A1111" s="30">
        <v>19840825</v>
      </c>
      <c r="B1111" s="21">
        <v>1.6666666666666667</v>
      </c>
      <c r="C1111" s="18">
        <v>1</v>
      </c>
      <c r="D1111" s="18">
        <v>2</v>
      </c>
    </row>
    <row r="1112" spans="1:4">
      <c r="A1112" s="30">
        <v>19840830</v>
      </c>
      <c r="B1112" s="21">
        <v>2.2222222222222223</v>
      </c>
      <c r="C1112" s="18">
        <v>2</v>
      </c>
      <c r="D1112" s="18">
        <v>3</v>
      </c>
    </row>
    <row r="1113" spans="1:4">
      <c r="A1113" s="30">
        <v>19840831</v>
      </c>
      <c r="B1113" s="21">
        <v>1.6666666666666667</v>
      </c>
      <c r="C1113" s="18">
        <v>1</v>
      </c>
      <c r="D1113" s="18">
        <v>2</v>
      </c>
    </row>
    <row r="1114" spans="1:4">
      <c r="A1114" s="30">
        <v>19840901</v>
      </c>
      <c r="B1114" s="21">
        <v>0.52777777777777779</v>
      </c>
      <c r="C1114" s="18">
        <v>0.5</v>
      </c>
      <c r="D1114" s="18">
        <v>1</v>
      </c>
    </row>
    <row r="1115" spans="1:4">
      <c r="A1115" s="30">
        <v>19840905</v>
      </c>
      <c r="B1115" s="21">
        <v>1.1388888888888888</v>
      </c>
      <c r="C1115" s="18">
        <v>1</v>
      </c>
      <c r="D1115" s="18">
        <v>2</v>
      </c>
    </row>
    <row r="1116" spans="1:4">
      <c r="A1116" s="30">
        <v>19840907</v>
      </c>
      <c r="B1116" s="21">
        <v>2.2222222222222223</v>
      </c>
      <c r="C1116" s="18">
        <v>2</v>
      </c>
      <c r="D1116" s="18">
        <v>3</v>
      </c>
    </row>
    <row r="1117" spans="1:4">
      <c r="A1117" s="30">
        <v>19840908</v>
      </c>
      <c r="B1117" s="21">
        <v>1.1388888888888888</v>
      </c>
      <c r="C1117" s="18">
        <v>1</v>
      </c>
      <c r="D1117" s="18">
        <v>2</v>
      </c>
    </row>
    <row r="1118" spans="1:4">
      <c r="A1118" s="30">
        <v>19840913</v>
      </c>
      <c r="B1118" s="21">
        <v>1.6666666666666667</v>
      </c>
      <c r="C1118" s="18">
        <v>1</v>
      </c>
      <c r="D1118" s="18">
        <v>2</v>
      </c>
    </row>
    <row r="1119" spans="1:4">
      <c r="A1119" s="30">
        <v>19840914</v>
      </c>
      <c r="B1119" s="21">
        <v>2.75</v>
      </c>
      <c r="C1119" s="18">
        <v>2</v>
      </c>
      <c r="D1119" s="18">
        <v>3</v>
      </c>
    </row>
    <row r="1120" spans="1:4">
      <c r="A1120" s="30">
        <v>19840917</v>
      </c>
      <c r="B1120" s="21">
        <v>2.75</v>
      </c>
      <c r="C1120" s="18">
        <v>2</v>
      </c>
      <c r="D1120" s="18">
        <v>3</v>
      </c>
    </row>
    <row r="1121" spans="1:4">
      <c r="A1121" s="30">
        <v>19840918</v>
      </c>
      <c r="B1121" s="21">
        <v>1.6666666666666667</v>
      </c>
      <c r="C1121" s="18">
        <v>1</v>
      </c>
      <c r="D1121" s="18">
        <v>2</v>
      </c>
    </row>
    <row r="1122" spans="1:4">
      <c r="A1122" s="30">
        <v>19840920</v>
      </c>
      <c r="B1122" s="21">
        <v>1.6666666666666667</v>
      </c>
      <c r="C1122" s="18">
        <v>1</v>
      </c>
      <c r="D1122" s="18">
        <v>2</v>
      </c>
    </row>
    <row r="1123" spans="1:4">
      <c r="A1123" s="30">
        <v>19841005</v>
      </c>
      <c r="B1123" s="21">
        <v>1.1388888888888888</v>
      </c>
      <c r="C1123" s="18">
        <v>1</v>
      </c>
      <c r="D1123" s="18">
        <v>2</v>
      </c>
    </row>
    <row r="1124" spans="1:4">
      <c r="A1124" s="30">
        <v>19841006</v>
      </c>
      <c r="B1124" s="21">
        <v>2.75</v>
      </c>
      <c r="C1124" s="18">
        <v>2</v>
      </c>
      <c r="D1124" s="18">
        <v>3</v>
      </c>
    </row>
    <row r="1125" spans="1:4">
      <c r="A1125" s="30">
        <v>19841007</v>
      </c>
      <c r="B1125" s="21">
        <v>3.3333333333333335</v>
      </c>
      <c r="C1125" s="18">
        <v>3</v>
      </c>
      <c r="D1125" s="18">
        <v>4</v>
      </c>
    </row>
    <row r="1126" spans="1:4">
      <c r="A1126" s="30">
        <v>19841010</v>
      </c>
      <c r="B1126" s="21">
        <v>1.1388888888888888</v>
      </c>
      <c r="C1126" s="18">
        <v>1</v>
      </c>
      <c r="D1126" s="18">
        <v>2</v>
      </c>
    </row>
    <row r="1127" spans="1:4">
      <c r="A1127" s="30">
        <v>19841011</v>
      </c>
      <c r="B1127" s="21">
        <v>2.2222222222222223</v>
      </c>
      <c r="C1127" s="18">
        <v>2</v>
      </c>
      <c r="D1127" s="18">
        <v>3</v>
      </c>
    </row>
    <row r="1128" spans="1:4">
      <c r="A1128" s="30">
        <v>19841013</v>
      </c>
      <c r="B1128" s="21">
        <v>2.75</v>
      </c>
      <c r="C1128" s="18">
        <v>2</v>
      </c>
      <c r="D1128" s="18">
        <v>3</v>
      </c>
    </row>
    <row r="1129" spans="1:4">
      <c r="A1129" s="30">
        <v>19841014</v>
      </c>
      <c r="B1129" s="21">
        <v>2.2222222222222223</v>
      </c>
      <c r="C1129" s="18">
        <v>2</v>
      </c>
      <c r="D1129" s="18">
        <v>3</v>
      </c>
    </row>
    <row r="1130" spans="1:4">
      <c r="A1130" s="30">
        <v>19841015</v>
      </c>
      <c r="B1130" s="21">
        <v>3.3333333333333335</v>
      </c>
      <c r="C1130" s="18">
        <v>3</v>
      </c>
      <c r="D1130" s="18">
        <v>4</v>
      </c>
    </row>
    <row r="1131" spans="1:4">
      <c r="A1131" s="30">
        <v>19841016</v>
      </c>
      <c r="B1131" s="21">
        <v>1.6666666666666667</v>
      </c>
      <c r="C1131" s="18">
        <v>1</v>
      </c>
      <c r="D1131" s="18">
        <v>2</v>
      </c>
    </row>
    <row r="1132" spans="1:4">
      <c r="A1132" s="30">
        <v>19841017</v>
      </c>
      <c r="B1132" s="21">
        <v>1.6666666666666667</v>
      </c>
      <c r="C1132" s="18">
        <v>1</v>
      </c>
      <c r="D1132" s="18">
        <v>2</v>
      </c>
    </row>
    <row r="1133" spans="1:4">
      <c r="A1133" s="30">
        <v>19841018</v>
      </c>
      <c r="B1133" s="21">
        <v>2.75</v>
      </c>
      <c r="C1133" s="18">
        <v>2</v>
      </c>
      <c r="D1133" s="18">
        <v>3</v>
      </c>
    </row>
    <row r="1134" spans="1:4">
      <c r="A1134" s="30">
        <v>19841019</v>
      </c>
      <c r="B1134" s="21">
        <v>2.2222222222222223</v>
      </c>
      <c r="C1134" s="18">
        <v>2</v>
      </c>
      <c r="D1134" s="18">
        <v>3</v>
      </c>
    </row>
    <row r="1135" spans="1:4">
      <c r="A1135" s="30">
        <v>19841020</v>
      </c>
      <c r="B1135" s="21">
        <v>1.6666666666666667</v>
      </c>
      <c r="C1135" s="18">
        <v>1</v>
      </c>
      <c r="D1135" s="18">
        <v>2</v>
      </c>
    </row>
    <row r="1136" spans="1:4">
      <c r="A1136" s="30">
        <v>19841021</v>
      </c>
      <c r="B1136" s="21">
        <v>2.75</v>
      </c>
      <c r="C1136" s="18">
        <v>2</v>
      </c>
      <c r="D1136" s="18">
        <v>3</v>
      </c>
    </row>
    <row r="1137" spans="1:4">
      <c r="A1137" s="30">
        <v>19841023</v>
      </c>
      <c r="B1137" s="21">
        <v>1.1388888888888888</v>
      </c>
      <c r="C1137" s="18">
        <v>1</v>
      </c>
      <c r="D1137" s="18">
        <v>2</v>
      </c>
    </row>
    <row r="1138" spans="1:4">
      <c r="A1138" s="30">
        <v>19841024</v>
      </c>
      <c r="B1138" s="21">
        <v>3.8888888888888888</v>
      </c>
      <c r="C1138" s="18">
        <v>3</v>
      </c>
      <c r="D1138" s="18">
        <v>4</v>
      </c>
    </row>
    <row r="1139" spans="1:4">
      <c r="A1139" s="30">
        <v>19841026</v>
      </c>
      <c r="B1139" s="21">
        <v>3.8888888888888888</v>
      </c>
      <c r="C1139" s="18">
        <v>3</v>
      </c>
      <c r="D1139" s="18">
        <v>4</v>
      </c>
    </row>
    <row r="1140" spans="1:4">
      <c r="A1140" s="30">
        <v>19841027</v>
      </c>
      <c r="B1140" s="21">
        <v>2.75</v>
      </c>
      <c r="C1140" s="18">
        <v>2</v>
      </c>
      <c r="D1140" s="18">
        <v>3</v>
      </c>
    </row>
    <row r="1141" spans="1:4">
      <c r="A1141" s="30">
        <v>19841028</v>
      </c>
      <c r="B1141" s="21">
        <v>2.2222222222222223</v>
      </c>
      <c r="C1141" s="18">
        <v>2</v>
      </c>
      <c r="D1141" s="18">
        <v>3</v>
      </c>
    </row>
    <row r="1142" spans="1:4">
      <c r="A1142" s="30">
        <v>19841029</v>
      </c>
      <c r="B1142" s="21">
        <v>3.3333333333333335</v>
      </c>
      <c r="C1142" s="18">
        <v>3</v>
      </c>
      <c r="D1142" s="18">
        <v>4</v>
      </c>
    </row>
    <row r="1143" spans="1:4">
      <c r="A1143" s="30">
        <v>19841031</v>
      </c>
      <c r="B1143" s="21">
        <v>2.75</v>
      </c>
      <c r="C1143" s="18">
        <v>2</v>
      </c>
      <c r="D1143" s="18">
        <v>3</v>
      </c>
    </row>
    <row r="1144" spans="1:4">
      <c r="A1144" s="30">
        <v>19841104</v>
      </c>
      <c r="B1144" s="21">
        <v>2.75</v>
      </c>
      <c r="C1144" s="18">
        <v>2</v>
      </c>
      <c r="D1144" s="18">
        <v>3</v>
      </c>
    </row>
    <row r="1145" spans="1:4">
      <c r="A1145" s="30">
        <v>19841105</v>
      </c>
      <c r="B1145" s="21">
        <v>2.75</v>
      </c>
      <c r="C1145" s="18">
        <v>2</v>
      </c>
      <c r="D1145" s="18">
        <v>3</v>
      </c>
    </row>
    <row r="1146" spans="1:4">
      <c r="A1146" s="30">
        <v>19841106</v>
      </c>
      <c r="B1146" s="21">
        <v>2.75</v>
      </c>
      <c r="C1146" s="18">
        <v>2</v>
      </c>
      <c r="D1146" s="18">
        <v>3</v>
      </c>
    </row>
    <row r="1147" spans="1:4">
      <c r="A1147" s="30">
        <v>19841107</v>
      </c>
      <c r="B1147" s="21">
        <v>3.3333333333333335</v>
      </c>
      <c r="C1147" s="18">
        <v>3</v>
      </c>
      <c r="D1147" s="18">
        <v>4</v>
      </c>
    </row>
    <row r="1148" spans="1:4">
      <c r="A1148" s="30">
        <v>19841108</v>
      </c>
      <c r="B1148" s="21">
        <v>2.2222222222222223</v>
      </c>
      <c r="C1148" s="18">
        <v>2</v>
      </c>
      <c r="D1148" s="18">
        <v>3</v>
      </c>
    </row>
    <row r="1149" spans="1:4">
      <c r="A1149" s="30">
        <v>19841109</v>
      </c>
      <c r="B1149" s="21">
        <v>2.2222222222222223</v>
      </c>
      <c r="C1149" s="18">
        <v>2</v>
      </c>
      <c r="D1149" s="18">
        <v>3</v>
      </c>
    </row>
    <row r="1150" spans="1:4">
      <c r="A1150" s="30">
        <v>19841110</v>
      </c>
      <c r="B1150" s="21">
        <v>1.6666666666666667</v>
      </c>
      <c r="C1150" s="18">
        <v>1</v>
      </c>
      <c r="D1150" s="18">
        <v>2</v>
      </c>
    </row>
    <row r="1151" spans="1:4">
      <c r="A1151" s="30">
        <v>19841111</v>
      </c>
      <c r="B1151" s="21">
        <v>1.6666666666666667</v>
      </c>
      <c r="C1151" s="18">
        <v>1</v>
      </c>
      <c r="D1151" s="18">
        <v>2</v>
      </c>
    </row>
    <row r="1152" spans="1:4">
      <c r="A1152" s="30">
        <v>19841112</v>
      </c>
      <c r="B1152" s="21">
        <v>3.3333333333333335</v>
      </c>
      <c r="C1152" s="18">
        <v>3</v>
      </c>
      <c r="D1152" s="18">
        <v>4</v>
      </c>
    </row>
    <row r="1153" spans="1:4">
      <c r="A1153" s="30">
        <v>19841113</v>
      </c>
      <c r="B1153" s="21">
        <v>2.2222222222222223</v>
      </c>
      <c r="C1153" s="18">
        <v>2</v>
      </c>
      <c r="D1153" s="18">
        <v>3</v>
      </c>
    </row>
    <row r="1154" spans="1:4">
      <c r="A1154" s="30">
        <v>19841114</v>
      </c>
      <c r="B1154" s="21">
        <v>2.75</v>
      </c>
      <c r="C1154" s="18">
        <v>2</v>
      </c>
      <c r="D1154" s="18">
        <v>3</v>
      </c>
    </row>
    <row r="1155" spans="1:4">
      <c r="A1155" s="30">
        <v>19841115</v>
      </c>
      <c r="B1155" s="21">
        <v>2.2222222222222223</v>
      </c>
      <c r="C1155" s="18">
        <v>2</v>
      </c>
      <c r="D1155" s="18">
        <v>3</v>
      </c>
    </row>
    <row r="1156" spans="1:4">
      <c r="A1156" s="30">
        <v>19841116</v>
      </c>
      <c r="B1156" s="21">
        <v>2.2222222222222223</v>
      </c>
      <c r="C1156" s="18">
        <v>2</v>
      </c>
      <c r="D1156" s="18">
        <v>3</v>
      </c>
    </row>
    <row r="1157" spans="1:4">
      <c r="A1157" s="30">
        <v>19841117</v>
      </c>
      <c r="B1157" s="21">
        <v>3.3333333333333335</v>
      </c>
      <c r="C1157" s="18">
        <v>3</v>
      </c>
      <c r="D1157" s="18">
        <v>4</v>
      </c>
    </row>
    <row r="1158" spans="1:4">
      <c r="A1158" s="30">
        <v>19841118</v>
      </c>
      <c r="B1158" s="21">
        <v>2.75</v>
      </c>
      <c r="C1158" s="18">
        <v>2</v>
      </c>
      <c r="D1158" s="18">
        <v>3</v>
      </c>
    </row>
    <row r="1159" spans="1:4">
      <c r="A1159" s="30">
        <v>19841119</v>
      </c>
      <c r="B1159" s="21">
        <v>3.3333333333333335</v>
      </c>
      <c r="C1159" s="18">
        <v>3</v>
      </c>
      <c r="D1159" s="18">
        <v>4</v>
      </c>
    </row>
    <row r="1160" spans="1:4">
      <c r="A1160" s="30">
        <v>19841120</v>
      </c>
      <c r="B1160" s="21">
        <v>2.75</v>
      </c>
      <c r="C1160" s="18">
        <v>2</v>
      </c>
      <c r="D1160" s="18">
        <v>3</v>
      </c>
    </row>
    <row r="1161" spans="1:4">
      <c r="A1161" s="30">
        <v>19841121</v>
      </c>
      <c r="B1161" s="21">
        <v>2.75</v>
      </c>
      <c r="C1161" s="18">
        <v>2</v>
      </c>
      <c r="D1161" s="18">
        <v>3</v>
      </c>
    </row>
    <row r="1162" spans="1:4">
      <c r="A1162" s="30">
        <v>19841122</v>
      </c>
      <c r="B1162" s="21">
        <v>2.2222222222222223</v>
      </c>
      <c r="C1162" s="18">
        <v>2</v>
      </c>
      <c r="D1162" s="18">
        <v>3</v>
      </c>
    </row>
    <row r="1163" spans="1:4">
      <c r="A1163" s="30">
        <v>19841123</v>
      </c>
      <c r="B1163" s="21">
        <v>2.2222222222222223</v>
      </c>
      <c r="C1163" s="18">
        <v>2</v>
      </c>
      <c r="D1163" s="18">
        <v>3</v>
      </c>
    </row>
    <row r="1164" spans="1:4">
      <c r="A1164" s="30">
        <v>19841125</v>
      </c>
      <c r="B1164" s="21">
        <v>4.416666666666667</v>
      </c>
      <c r="C1164" s="18">
        <v>4</v>
      </c>
      <c r="D1164" s="18">
        <v>5</v>
      </c>
    </row>
    <row r="1165" spans="1:4">
      <c r="A1165" s="30">
        <v>19841126</v>
      </c>
      <c r="B1165" s="21">
        <v>2.75</v>
      </c>
      <c r="C1165" s="18">
        <v>2</v>
      </c>
      <c r="D1165" s="18">
        <v>3</v>
      </c>
    </row>
    <row r="1166" spans="1:4">
      <c r="A1166" s="30">
        <v>19841127</v>
      </c>
      <c r="B1166" s="21">
        <v>3.3333333333333335</v>
      </c>
      <c r="C1166" s="18">
        <v>3</v>
      </c>
      <c r="D1166" s="18">
        <v>4</v>
      </c>
    </row>
    <row r="1167" spans="1:4">
      <c r="A1167" s="30">
        <v>19841128</v>
      </c>
      <c r="B1167" s="21">
        <v>2.2222222222222223</v>
      </c>
      <c r="C1167" s="18">
        <v>2</v>
      </c>
      <c r="D1167" s="18">
        <v>3</v>
      </c>
    </row>
    <row r="1168" spans="1:4">
      <c r="A1168" s="30">
        <v>19841129</v>
      </c>
      <c r="B1168" s="21">
        <v>2.75</v>
      </c>
      <c r="C1168" s="18">
        <v>2</v>
      </c>
      <c r="D1168" s="18">
        <v>3</v>
      </c>
    </row>
    <row r="1169" spans="1:4">
      <c r="A1169" s="30">
        <v>19841130</v>
      </c>
      <c r="B1169" s="21">
        <v>2.2222222222222223</v>
      </c>
      <c r="C1169" s="18">
        <v>2</v>
      </c>
      <c r="D1169" s="18">
        <v>3</v>
      </c>
    </row>
    <row r="1170" spans="1:4">
      <c r="A1170" s="30">
        <v>19841201</v>
      </c>
      <c r="B1170" s="21">
        <v>1.6666666666666667</v>
      </c>
      <c r="C1170" s="18">
        <v>1</v>
      </c>
      <c r="D1170" s="18">
        <v>2</v>
      </c>
    </row>
    <row r="1171" spans="1:4">
      <c r="A1171" s="30">
        <v>19841202</v>
      </c>
      <c r="B1171" s="21">
        <v>2.75</v>
      </c>
      <c r="C1171" s="18">
        <v>2</v>
      </c>
      <c r="D1171" s="18">
        <v>3</v>
      </c>
    </row>
    <row r="1172" spans="1:4">
      <c r="A1172" s="30">
        <v>19841203</v>
      </c>
      <c r="B1172" s="21">
        <v>2.75</v>
      </c>
      <c r="C1172" s="18">
        <v>2</v>
      </c>
      <c r="D1172" s="18">
        <v>3</v>
      </c>
    </row>
    <row r="1173" spans="1:4">
      <c r="A1173" s="30">
        <v>19841204</v>
      </c>
      <c r="B1173" s="21">
        <v>2.75</v>
      </c>
      <c r="C1173" s="18">
        <v>2</v>
      </c>
      <c r="D1173" s="18">
        <v>3</v>
      </c>
    </row>
    <row r="1174" spans="1:4">
      <c r="A1174" s="30">
        <v>19841206</v>
      </c>
      <c r="B1174" s="21">
        <v>3.3333333333333335</v>
      </c>
      <c r="C1174" s="18">
        <v>3</v>
      </c>
      <c r="D1174" s="18">
        <v>4</v>
      </c>
    </row>
    <row r="1175" spans="1:4">
      <c r="A1175" s="30">
        <v>19841207</v>
      </c>
      <c r="B1175" s="21">
        <v>2.75</v>
      </c>
      <c r="C1175" s="18">
        <v>2</v>
      </c>
      <c r="D1175" s="18">
        <v>3</v>
      </c>
    </row>
    <row r="1176" spans="1:4">
      <c r="A1176" s="30">
        <v>19841208</v>
      </c>
      <c r="B1176" s="21">
        <v>2.75</v>
      </c>
      <c r="C1176" s="18">
        <v>2</v>
      </c>
      <c r="D1176" s="18">
        <v>3</v>
      </c>
    </row>
    <row r="1177" spans="1:4">
      <c r="A1177" s="30">
        <v>19841209</v>
      </c>
      <c r="B1177" s="21">
        <v>4.416666666666667</v>
      </c>
      <c r="C1177" s="18">
        <v>4</v>
      </c>
      <c r="D1177" s="18">
        <v>5</v>
      </c>
    </row>
    <row r="1178" spans="1:4">
      <c r="A1178" s="30">
        <v>19841210</v>
      </c>
      <c r="B1178" s="21">
        <v>3.3333333333333335</v>
      </c>
      <c r="C1178" s="18">
        <v>3</v>
      </c>
      <c r="D1178" s="18">
        <v>4</v>
      </c>
    </row>
    <row r="1179" spans="1:4">
      <c r="A1179" s="30">
        <v>19841211</v>
      </c>
      <c r="B1179" s="21">
        <v>3.3333333333333335</v>
      </c>
      <c r="C1179" s="18">
        <v>3</v>
      </c>
      <c r="D1179" s="18">
        <v>4</v>
      </c>
    </row>
    <row r="1180" spans="1:4">
      <c r="A1180" s="30">
        <v>19841214</v>
      </c>
      <c r="B1180" s="21">
        <v>2.2222222222222223</v>
      </c>
      <c r="C1180" s="18">
        <v>2</v>
      </c>
      <c r="D1180" s="18">
        <v>3</v>
      </c>
    </row>
    <row r="1181" spans="1:4">
      <c r="A1181" s="30">
        <v>19841216</v>
      </c>
      <c r="B1181" s="21">
        <v>2.75</v>
      </c>
      <c r="C1181" s="18">
        <v>2</v>
      </c>
      <c r="D1181" s="18">
        <v>3</v>
      </c>
    </row>
    <row r="1182" spans="1:4">
      <c r="A1182" s="30">
        <v>19841217</v>
      </c>
      <c r="B1182" s="21">
        <v>2.75</v>
      </c>
      <c r="C1182" s="18">
        <v>2</v>
      </c>
      <c r="D1182" s="18">
        <v>3</v>
      </c>
    </row>
    <row r="1183" spans="1:4">
      <c r="A1183" s="30">
        <v>19841219</v>
      </c>
      <c r="B1183" s="21">
        <v>3.3333333333333335</v>
      </c>
      <c r="C1183" s="18">
        <v>3</v>
      </c>
      <c r="D1183" s="18">
        <v>4</v>
      </c>
    </row>
    <row r="1184" spans="1:4">
      <c r="A1184" s="30">
        <v>19841220</v>
      </c>
      <c r="B1184" s="21">
        <v>1.6666666666666667</v>
      </c>
      <c r="C1184" s="18">
        <v>1</v>
      </c>
      <c r="D1184" s="18">
        <v>2</v>
      </c>
    </row>
    <row r="1185" spans="1:4">
      <c r="A1185" s="30">
        <v>19841221</v>
      </c>
      <c r="B1185" s="21">
        <v>1.1388888888888888</v>
      </c>
      <c r="C1185" s="18">
        <v>1</v>
      </c>
      <c r="D1185" s="18">
        <v>2</v>
      </c>
    </row>
    <row r="1186" spans="1:4">
      <c r="A1186" s="30">
        <v>19841222</v>
      </c>
      <c r="B1186" s="21">
        <v>2.75</v>
      </c>
      <c r="C1186" s="18">
        <v>2</v>
      </c>
      <c r="D1186" s="18">
        <v>3</v>
      </c>
    </row>
    <row r="1187" spans="1:4">
      <c r="A1187" s="30">
        <v>19841223</v>
      </c>
      <c r="B1187" s="21">
        <v>2.75</v>
      </c>
      <c r="C1187" s="18">
        <v>2</v>
      </c>
      <c r="D1187" s="18">
        <v>3</v>
      </c>
    </row>
    <row r="1188" spans="1:4">
      <c r="A1188" s="30">
        <v>19841225</v>
      </c>
      <c r="B1188" s="21">
        <v>3.8888888888888888</v>
      </c>
      <c r="C1188" s="18">
        <v>3</v>
      </c>
      <c r="D1188" s="18">
        <v>4</v>
      </c>
    </row>
    <row r="1189" spans="1:4">
      <c r="A1189" s="30">
        <v>19841226</v>
      </c>
      <c r="B1189" s="21">
        <v>4.416666666666667</v>
      </c>
      <c r="C1189" s="18">
        <v>4</v>
      </c>
      <c r="D1189" s="18">
        <v>5</v>
      </c>
    </row>
    <row r="1190" spans="1:4">
      <c r="A1190" s="30">
        <v>19841227</v>
      </c>
      <c r="B1190" s="21">
        <v>3.3333333333333335</v>
      </c>
      <c r="C1190" s="18">
        <v>3</v>
      </c>
      <c r="D1190" s="18">
        <v>4</v>
      </c>
    </row>
    <row r="1191" spans="1:4">
      <c r="A1191" s="30">
        <v>19841228</v>
      </c>
      <c r="B1191" s="21">
        <v>3.3333333333333335</v>
      </c>
      <c r="C1191" s="18">
        <v>3</v>
      </c>
      <c r="D1191" s="18">
        <v>4</v>
      </c>
    </row>
    <row r="1192" spans="1:4">
      <c r="A1192" s="30">
        <v>19841229</v>
      </c>
      <c r="B1192" s="21">
        <v>2.75</v>
      </c>
      <c r="C1192" s="18">
        <v>2</v>
      </c>
      <c r="D1192" s="18">
        <v>3</v>
      </c>
    </row>
    <row r="1193" spans="1:4">
      <c r="A1193" s="30">
        <v>19841230</v>
      </c>
      <c r="B1193" s="21">
        <v>2.2222222222222223</v>
      </c>
      <c r="C1193" s="18">
        <v>2</v>
      </c>
      <c r="D1193" s="18">
        <v>3</v>
      </c>
    </row>
    <row r="1194" spans="1:4">
      <c r="A1194" s="30">
        <v>19841231</v>
      </c>
      <c r="B1194" s="21">
        <v>1.6666666666666667</v>
      </c>
      <c r="C1194" s="18">
        <v>1</v>
      </c>
      <c r="D1194" s="18">
        <v>2</v>
      </c>
    </row>
    <row r="1195" spans="1:4">
      <c r="A1195" s="31">
        <v>19850102</v>
      </c>
      <c r="B1195" s="21">
        <v>2.75</v>
      </c>
      <c r="C1195" s="18">
        <v>2</v>
      </c>
      <c r="D1195" s="18">
        <v>3</v>
      </c>
    </row>
    <row r="1196" spans="1:4">
      <c r="A1196" s="31">
        <v>19850103</v>
      </c>
      <c r="B1196" s="21">
        <v>2.2222222222222223</v>
      </c>
      <c r="C1196" s="18">
        <v>2</v>
      </c>
      <c r="D1196" s="18">
        <v>3</v>
      </c>
    </row>
    <row r="1197" spans="1:4">
      <c r="A1197" s="31">
        <v>19850104</v>
      </c>
      <c r="B1197" s="21">
        <v>3.8888888888888888</v>
      </c>
      <c r="C1197" s="18">
        <v>3</v>
      </c>
      <c r="D1197" s="18">
        <v>4</v>
      </c>
    </row>
    <row r="1198" spans="1:4">
      <c r="A1198" s="31">
        <v>19850105</v>
      </c>
      <c r="B1198" s="21">
        <v>3.3333333333333335</v>
      </c>
      <c r="C1198" s="18">
        <v>3</v>
      </c>
      <c r="D1198" s="18">
        <v>4</v>
      </c>
    </row>
    <row r="1199" spans="1:4">
      <c r="A1199" s="31">
        <v>19850106</v>
      </c>
      <c r="B1199" s="21">
        <v>5.5555555555555554</v>
      </c>
      <c r="C1199" s="18">
        <v>5</v>
      </c>
      <c r="D1199" s="18">
        <v>6</v>
      </c>
    </row>
    <row r="1200" spans="1:4">
      <c r="A1200" s="31">
        <v>19850107</v>
      </c>
      <c r="B1200" s="21">
        <v>3.3333333333333335</v>
      </c>
      <c r="C1200" s="18">
        <v>3</v>
      </c>
      <c r="D1200" s="18">
        <v>4</v>
      </c>
    </row>
    <row r="1201" spans="1:4">
      <c r="A1201" s="31">
        <v>19850109</v>
      </c>
      <c r="B1201" s="21">
        <v>2.75</v>
      </c>
      <c r="C1201" s="18">
        <v>2</v>
      </c>
      <c r="D1201" s="18">
        <v>3</v>
      </c>
    </row>
    <row r="1202" spans="1:4">
      <c r="A1202" s="31">
        <v>19850111</v>
      </c>
      <c r="B1202" s="21">
        <v>2.75</v>
      </c>
      <c r="C1202" s="18">
        <v>2</v>
      </c>
      <c r="D1202" s="18">
        <v>3</v>
      </c>
    </row>
    <row r="1203" spans="1:4">
      <c r="A1203" s="31">
        <v>19850112</v>
      </c>
      <c r="B1203" s="21">
        <v>1.1388888888888888</v>
      </c>
      <c r="C1203" s="18">
        <v>1</v>
      </c>
      <c r="D1203" s="18">
        <v>2</v>
      </c>
    </row>
    <row r="1204" spans="1:4">
      <c r="A1204" s="31">
        <v>19850114</v>
      </c>
      <c r="B1204" s="21">
        <v>2.75</v>
      </c>
      <c r="C1204" s="18">
        <v>2</v>
      </c>
      <c r="D1204" s="18">
        <v>3</v>
      </c>
    </row>
    <row r="1205" spans="1:4">
      <c r="A1205" s="31">
        <v>19850115</v>
      </c>
      <c r="B1205" s="21">
        <v>2.75</v>
      </c>
      <c r="C1205" s="18">
        <v>2</v>
      </c>
      <c r="D1205" s="18">
        <v>3</v>
      </c>
    </row>
    <row r="1206" spans="1:4">
      <c r="A1206" s="31">
        <v>19850116</v>
      </c>
      <c r="B1206" s="21">
        <v>3.6111111111111112</v>
      </c>
      <c r="C1206" s="18">
        <v>3</v>
      </c>
      <c r="D1206" s="18">
        <v>4</v>
      </c>
    </row>
    <row r="1207" spans="1:4">
      <c r="A1207" s="31">
        <v>19850118</v>
      </c>
      <c r="B1207" s="21">
        <v>2.75</v>
      </c>
      <c r="C1207" s="18">
        <v>2</v>
      </c>
      <c r="D1207" s="18">
        <v>3</v>
      </c>
    </row>
    <row r="1208" spans="1:4">
      <c r="A1208" s="31">
        <v>19850119</v>
      </c>
      <c r="B1208" s="21">
        <v>2.2222222222222223</v>
      </c>
      <c r="C1208" s="18">
        <v>2</v>
      </c>
      <c r="D1208" s="18">
        <v>3</v>
      </c>
    </row>
    <row r="1209" spans="1:4">
      <c r="A1209" s="31">
        <v>19850121</v>
      </c>
      <c r="B1209" s="21">
        <v>2.2222222222222223</v>
      </c>
      <c r="C1209" s="18">
        <v>2</v>
      </c>
      <c r="D1209" s="18">
        <v>3</v>
      </c>
    </row>
    <row r="1210" spans="1:4">
      <c r="A1210" s="31">
        <v>19850122</v>
      </c>
      <c r="B1210" s="21">
        <v>4.416666666666667</v>
      </c>
      <c r="C1210" s="18">
        <v>4</v>
      </c>
      <c r="D1210" s="18">
        <v>5</v>
      </c>
    </row>
    <row r="1211" spans="1:4">
      <c r="A1211" s="31">
        <v>19850123</v>
      </c>
      <c r="B1211" s="21">
        <v>2.75</v>
      </c>
      <c r="C1211" s="18">
        <v>2</v>
      </c>
      <c r="D1211" s="18">
        <v>3</v>
      </c>
    </row>
    <row r="1212" spans="1:4">
      <c r="A1212" s="31">
        <v>19850124</v>
      </c>
      <c r="B1212" s="21">
        <v>2.2222222222222223</v>
      </c>
      <c r="C1212" s="18">
        <v>2</v>
      </c>
      <c r="D1212" s="18">
        <v>3</v>
      </c>
    </row>
    <row r="1213" spans="1:4">
      <c r="A1213" s="31">
        <v>19850125</v>
      </c>
      <c r="B1213" s="21">
        <v>2.2222222222222223</v>
      </c>
      <c r="C1213" s="18">
        <v>2</v>
      </c>
      <c r="D1213" s="18">
        <v>3</v>
      </c>
    </row>
    <row r="1214" spans="1:4">
      <c r="A1214" s="31">
        <v>19850127</v>
      </c>
      <c r="B1214" s="21">
        <v>2.75</v>
      </c>
      <c r="C1214" s="18">
        <v>2</v>
      </c>
      <c r="D1214" s="18">
        <v>3</v>
      </c>
    </row>
    <row r="1215" spans="1:4">
      <c r="A1215" s="31">
        <v>19850128</v>
      </c>
      <c r="B1215" s="21">
        <v>2.2222222222222223</v>
      </c>
      <c r="C1215" s="18">
        <v>2</v>
      </c>
      <c r="D1215" s="18">
        <v>3</v>
      </c>
    </row>
    <row r="1216" spans="1:4">
      <c r="A1216" s="31">
        <v>19850129</v>
      </c>
      <c r="B1216" s="21">
        <v>3.3333333333333335</v>
      </c>
      <c r="C1216" s="18">
        <v>3</v>
      </c>
      <c r="D1216" s="18">
        <v>4</v>
      </c>
    </row>
    <row r="1217" spans="1:4">
      <c r="A1217" s="31">
        <v>19850130</v>
      </c>
      <c r="B1217" s="21">
        <v>2.75</v>
      </c>
      <c r="C1217" s="18">
        <v>2</v>
      </c>
      <c r="D1217" s="18">
        <v>3</v>
      </c>
    </row>
    <row r="1218" spans="1:4">
      <c r="A1218" s="31">
        <v>19850131</v>
      </c>
      <c r="B1218" s="21">
        <v>2.75</v>
      </c>
      <c r="C1218" s="18">
        <v>2</v>
      </c>
      <c r="D1218" s="18">
        <v>3</v>
      </c>
    </row>
    <row r="1219" spans="1:4">
      <c r="A1219" s="31">
        <v>19850201</v>
      </c>
      <c r="B1219" s="21">
        <v>3.8888888888888888</v>
      </c>
      <c r="C1219" s="18">
        <v>3</v>
      </c>
      <c r="D1219" s="18">
        <v>4</v>
      </c>
    </row>
    <row r="1220" spans="1:4">
      <c r="A1220" s="31">
        <v>19850202</v>
      </c>
      <c r="B1220" s="21">
        <v>4.416666666666667</v>
      </c>
      <c r="C1220" s="18">
        <v>4</v>
      </c>
      <c r="D1220" s="18">
        <v>5</v>
      </c>
    </row>
    <row r="1221" spans="1:4">
      <c r="A1221" s="31">
        <v>19850203</v>
      </c>
      <c r="B1221" s="21">
        <v>2.75</v>
      </c>
      <c r="C1221" s="18">
        <v>2</v>
      </c>
      <c r="D1221" s="18">
        <v>3</v>
      </c>
    </row>
    <row r="1222" spans="1:4">
      <c r="A1222" s="31">
        <v>19850204</v>
      </c>
      <c r="B1222" s="21">
        <v>2.75</v>
      </c>
      <c r="C1222" s="18">
        <v>2</v>
      </c>
      <c r="D1222" s="18">
        <v>3</v>
      </c>
    </row>
    <row r="1223" spans="1:4">
      <c r="A1223" s="31">
        <v>19850205</v>
      </c>
      <c r="B1223" s="21">
        <v>3.3333333333333335</v>
      </c>
      <c r="C1223" s="18">
        <v>3</v>
      </c>
      <c r="D1223" s="18">
        <v>4</v>
      </c>
    </row>
    <row r="1224" spans="1:4">
      <c r="A1224" s="31">
        <v>19850206</v>
      </c>
      <c r="B1224" s="21">
        <v>2.75</v>
      </c>
      <c r="C1224" s="18">
        <v>2</v>
      </c>
      <c r="D1224" s="18">
        <v>3</v>
      </c>
    </row>
    <row r="1225" spans="1:4">
      <c r="A1225" s="31">
        <v>19850207</v>
      </c>
      <c r="B1225" s="21">
        <v>3.8888888888888888</v>
      </c>
      <c r="C1225" s="18">
        <v>3</v>
      </c>
      <c r="D1225" s="18">
        <v>4</v>
      </c>
    </row>
    <row r="1226" spans="1:4">
      <c r="A1226" s="31">
        <v>19850210</v>
      </c>
      <c r="B1226" s="21">
        <v>2.2222222222222223</v>
      </c>
      <c r="C1226" s="18">
        <v>2</v>
      </c>
      <c r="D1226" s="18">
        <v>3</v>
      </c>
    </row>
    <row r="1227" spans="1:4">
      <c r="A1227" s="31">
        <v>19850212</v>
      </c>
      <c r="B1227" s="21">
        <v>4.416666666666667</v>
      </c>
      <c r="C1227" s="18">
        <v>4</v>
      </c>
      <c r="D1227" s="18">
        <v>5</v>
      </c>
    </row>
    <row r="1228" spans="1:4">
      <c r="A1228" s="31">
        <v>19850213</v>
      </c>
      <c r="B1228" s="21">
        <v>3.8888888888888888</v>
      </c>
      <c r="C1228" s="18">
        <v>3</v>
      </c>
      <c r="D1228" s="18">
        <v>4</v>
      </c>
    </row>
    <row r="1229" spans="1:4">
      <c r="A1229" s="31">
        <v>19850214</v>
      </c>
      <c r="B1229" s="21">
        <v>4.416666666666667</v>
      </c>
      <c r="C1229" s="18">
        <v>4</v>
      </c>
      <c r="D1229" s="18">
        <v>5</v>
      </c>
    </row>
    <row r="1230" spans="1:4">
      <c r="A1230" s="31">
        <v>19850217</v>
      </c>
      <c r="B1230" s="21">
        <v>3.8888888888888888</v>
      </c>
      <c r="C1230" s="18">
        <v>3</v>
      </c>
      <c r="D1230" s="18">
        <v>4</v>
      </c>
    </row>
    <row r="1231" spans="1:4">
      <c r="A1231" s="31">
        <v>19850221</v>
      </c>
      <c r="B1231" s="21">
        <v>2.75</v>
      </c>
      <c r="C1231" s="18">
        <v>2</v>
      </c>
      <c r="D1231" s="18">
        <v>3</v>
      </c>
    </row>
    <row r="1232" spans="1:4">
      <c r="A1232" s="31">
        <v>19850222</v>
      </c>
      <c r="B1232" s="21">
        <v>2.75</v>
      </c>
      <c r="C1232" s="18">
        <v>2</v>
      </c>
      <c r="D1232" s="18">
        <v>3</v>
      </c>
    </row>
    <row r="1233" spans="1:4">
      <c r="A1233" s="31">
        <v>19850224</v>
      </c>
      <c r="B1233" s="21">
        <v>3.8888888888888888</v>
      </c>
      <c r="C1233" s="18">
        <v>3</v>
      </c>
      <c r="D1233" s="18">
        <v>4</v>
      </c>
    </row>
    <row r="1234" spans="1:4">
      <c r="A1234" s="31">
        <v>19850225</v>
      </c>
      <c r="B1234" s="21">
        <v>2.75</v>
      </c>
      <c r="C1234" s="18">
        <v>2</v>
      </c>
      <c r="D1234" s="18">
        <v>3</v>
      </c>
    </row>
    <row r="1235" spans="1:4">
      <c r="A1235" s="31">
        <v>19850228</v>
      </c>
      <c r="B1235" s="21">
        <v>3.3333333333333335</v>
      </c>
      <c r="C1235" s="18">
        <v>3</v>
      </c>
      <c r="D1235" s="18">
        <v>4</v>
      </c>
    </row>
    <row r="1236" spans="1:4">
      <c r="A1236" s="31">
        <v>19850301</v>
      </c>
      <c r="B1236" s="21">
        <v>2.75</v>
      </c>
      <c r="C1236" s="18">
        <v>2</v>
      </c>
      <c r="D1236" s="18">
        <v>3</v>
      </c>
    </row>
    <row r="1237" spans="1:4">
      <c r="A1237" s="31">
        <v>19850303</v>
      </c>
      <c r="B1237" s="21">
        <v>2.75</v>
      </c>
      <c r="C1237" s="18">
        <v>2</v>
      </c>
      <c r="D1237" s="18">
        <v>3</v>
      </c>
    </row>
    <row r="1238" spans="1:4">
      <c r="A1238" s="31">
        <v>19850304</v>
      </c>
      <c r="B1238" s="21">
        <v>3.8888888888888888</v>
      </c>
      <c r="C1238" s="18">
        <v>3</v>
      </c>
      <c r="D1238" s="18">
        <v>4</v>
      </c>
    </row>
    <row r="1239" spans="1:4">
      <c r="A1239" s="31">
        <v>19850305</v>
      </c>
      <c r="B1239" s="21">
        <v>2.75</v>
      </c>
      <c r="C1239" s="18">
        <v>2</v>
      </c>
      <c r="D1239" s="18">
        <v>3</v>
      </c>
    </row>
    <row r="1240" spans="1:4">
      <c r="A1240" s="31">
        <v>19850306</v>
      </c>
      <c r="B1240" s="21">
        <v>3.8888888888888888</v>
      </c>
      <c r="C1240" s="18">
        <v>3</v>
      </c>
      <c r="D1240" s="18">
        <v>4</v>
      </c>
    </row>
    <row r="1241" spans="1:4">
      <c r="A1241" s="31">
        <v>19850307</v>
      </c>
      <c r="B1241" s="21">
        <v>2.75</v>
      </c>
      <c r="C1241" s="18">
        <v>2</v>
      </c>
      <c r="D1241" s="18">
        <v>3</v>
      </c>
    </row>
    <row r="1242" spans="1:4">
      <c r="A1242" s="31">
        <v>19850308</v>
      </c>
      <c r="B1242" s="21">
        <v>3.3333333333333335</v>
      </c>
      <c r="C1242" s="18">
        <v>3</v>
      </c>
      <c r="D1242" s="18">
        <v>4</v>
      </c>
    </row>
    <row r="1243" spans="1:4">
      <c r="A1243" s="31">
        <v>19850310</v>
      </c>
      <c r="B1243" s="21">
        <v>3.8888888888888888</v>
      </c>
      <c r="C1243" s="18">
        <v>3</v>
      </c>
      <c r="D1243" s="18">
        <v>4</v>
      </c>
    </row>
    <row r="1244" spans="1:4">
      <c r="A1244" s="31">
        <v>19850311</v>
      </c>
      <c r="B1244" s="21">
        <v>2.75</v>
      </c>
      <c r="C1244" s="18">
        <v>2</v>
      </c>
      <c r="D1244" s="18">
        <v>3</v>
      </c>
    </row>
    <row r="1245" spans="1:4">
      <c r="A1245" s="31">
        <v>19850312</v>
      </c>
      <c r="B1245" s="21">
        <v>1.6666666666666667</v>
      </c>
      <c r="C1245" s="18">
        <v>1</v>
      </c>
      <c r="D1245" s="18">
        <v>2</v>
      </c>
    </row>
    <row r="1246" spans="1:4">
      <c r="A1246" s="31">
        <v>19850313</v>
      </c>
      <c r="B1246" s="21">
        <v>2.75</v>
      </c>
      <c r="C1246" s="18">
        <v>2</v>
      </c>
      <c r="D1246" s="18">
        <v>3</v>
      </c>
    </row>
    <row r="1247" spans="1:4">
      <c r="A1247" s="31">
        <v>19850314</v>
      </c>
      <c r="B1247" s="21">
        <v>2.75</v>
      </c>
      <c r="C1247" s="18">
        <v>2</v>
      </c>
      <c r="D1247" s="18">
        <v>3</v>
      </c>
    </row>
    <row r="1248" spans="1:4">
      <c r="A1248" s="31">
        <v>19850315</v>
      </c>
      <c r="B1248" s="21">
        <v>2.2222222222222223</v>
      </c>
      <c r="C1248" s="18">
        <v>2</v>
      </c>
      <c r="D1248" s="18">
        <v>3</v>
      </c>
    </row>
    <row r="1249" spans="1:4">
      <c r="A1249" s="31">
        <v>19850316</v>
      </c>
      <c r="B1249" s="21">
        <v>2.2222222222222223</v>
      </c>
      <c r="C1249" s="18">
        <v>2</v>
      </c>
      <c r="D1249" s="18">
        <v>3</v>
      </c>
    </row>
    <row r="1250" spans="1:4">
      <c r="A1250" s="31">
        <v>19850317</v>
      </c>
      <c r="B1250" s="21">
        <v>2.75</v>
      </c>
      <c r="C1250" s="18">
        <v>2</v>
      </c>
      <c r="D1250" s="18">
        <v>3</v>
      </c>
    </row>
    <row r="1251" spans="1:4">
      <c r="A1251" s="31">
        <v>19850318</v>
      </c>
      <c r="B1251" s="21">
        <v>2.75</v>
      </c>
      <c r="C1251" s="18">
        <v>2</v>
      </c>
      <c r="D1251" s="18">
        <v>3</v>
      </c>
    </row>
    <row r="1252" spans="1:4">
      <c r="A1252" s="31">
        <v>19850320</v>
      </c>
      <c r="B1252" s="21">
        <v>1.1388888888888888</v>
      </c>
      <c r="C1252" s="18">
        <v>1</v>
      </c>
      <c r="D1252" s="18">
        <v>2</v>
      </c>
    </row>
    <row r="1253" spans="1:4">
      <c r="A1253" s="31">
        <v>19850321</v>
      </c>
      <c r="B1253" s="21">
        <v>2.2222222222222223</v>
      </c>
      <c r="C1253" s="18">
        <v>2</v>
      </c>
      <c r="D1253" s="18">
        <v>3</v>
      </c>
    </row>
    <row r="1254" spans="1:4">
      <c r="A1254" s="31">
        <v>19850322</v>
      </c>
      <c r="B1254" s="21">
        <v>2.2222222222222223</v>
      </c>
      <c r="C1254" s="18">
        <v>2</v>
      </c>
      <c r="D1254" s="18">
        <v>3</v>
      </c>
    </row>
    <row r="1255" spans="1:4">
      <c r="A1255" s="31">
        <v>19850324</v>
      </c>
      <c r="B1255" s="21">
        <v>2.75</v>
      </c>
      <c r="C1255" s="18">
        <v>2</v>
      </c>
      <c r="D1255" s="18">
        <v>3</v>
      </c>
    </row>
    <row r="1256" spans="1:4">
      <c r="A1256" s="31">
        <v>19850325</v>
      </c>
      <c r="B1256" s="21">
        <v>4.416666666666667</v>
      </c>
      <c r="C1256" s="18">
        <v>4</v>
      </c>
      <c r="D1256" s="18">
        <v>5</v>
      </c>
    </row>
    <row r="1257" spans="1:4">
      <c r="A1257" s="31">
        <v>19850326</v>
      </c>
      <c r="B1257" s="21">
        <v>3.3333333333333335</v>
      </c>
      <c r="C1257" s="18">
        <v>3</v>
      </c>
      <c r="D1257" s="18">
        <v>4</v>
      </c>
    </row>
    <row r="1258" spans="1:4">
      <c r="A1258" s="31">
        <v>19850327</v>
      </c>
      <c r="B1258" s="21">
        <v>3.3333333333333335</v>
      </c>
      <c r="C1258" s="18">
        <v>3</v>
      </c>
      <c r="D1258" s="18">
        <v>4</v>
      </c>
    </row>
    <row r="1259" spans="1:4">
      <c r="A1259" s="31">
        <v>19850330</v>
      </c>
      <c r="B1259" s="21">
        <v>3.3333333333333335</v>
      </c>
      <c r="C1259" s="18">
        <v>3</v>
      </c>
      <c r="D1259" s="18">
        <v>4</v>
      </c>
    </row>
    <row r="1260" spans="1:4">
      <c r="A1260" s="31">
        <v>19850402</v>
      </c>
      <c r="B1260" s="21">
        <v>2.75</v>
      </c>
      <c r="C1260" s="18">
        <v>2</v>
      </c>
      <c r="D1260" s="18">
        <v>3</v>
      </c>
    </row>
    <row r="1261" spans="1:4">
      <c r="A1261" s="31">
        <v>19850403</v>
      </c>
      <c r="B1261" s="21">
        <v>1.6666666666666667</v>
      </c>
      <c r="C1261" s="18">
        <v>1</v>
      </c>
      <c r="D1261" s="18">
        <v>2</v>
      </c>
    </row>
    <row r="1262" spans="1:4">
      <c r="A1262" s="31">
        <v>19850404</v>
      </c>
      <c r="B1262" s="21">
        <v>2.2222222222222223</v>
      </c>
      <c r="C1262" s="18">
        <v>2</v>
      </c>
      <c r="D1262" s="18">
        <v>3</v>
      </c>
    </row>
    <row r="1263" spans="1:4">
      <c r="A1263" s="31">
        <v>19850408</v>
      </c>
      <c r="B1263" s="21">
        <v>2.75</v>
      </c>
      <c r="C1263" s="18">
        <v>2</v>
      </c>
      <c r="D1263" s="18">
        <v>3</v>
      </c>
    </row>
    <row r="1264" spans="1:4">
      <c r="A1264" s="31">
        <v>19850411</v>
      </c>
      <c r="B1264" s="21">
        <v>2.2222222222222223</v>
      </c>
      <c r="C1264" s="18">
        <v>2</v>
      </c>
      <c r="D1264" s="18">
        <v>3</v>
      </c>
    </row>
    <row r="1265" spans="1:4">
      <c r="A1265" s="31">
        <v>19850412</v>
      </c>
      <c r="B1265" s="21">
        <v>2.75</v>
      </c>
      <c r="C1265" s="18">
        <v>2</v>
      </c>
      <c r="D1265" s="18">
        <v>3</v>
      </c>
    </row>
    <row r="1266" spans="1:4">
      <c r="A1266" s="31">
        <v>19850413</v>
      </c>
      <c r="B1266" s="21">
        <v>1.6666666666666667</v>
      </c>
      <c r="C1266" s="18">
        <v>1</v>
      </c>
      <c r="D1266" s="18">
        <v>2</v>
      </c>
    </row>
    <row r="1267" spans="1:4">
      <c r="A1267" s="31">
        <v>19850418</v>
      </c>
      <c r="B1267" s="21">
        <v>3.3333333333333335</v>
      </c>
      <c r="C1267" s="18">
        <v>3</v>
      </c>
      <c r="D1267" s="18">
        <v>4</v>
      </c>
    </row>
    <row r="1268" spans="1:4">
      <c r="A1268" s="31">
        <v>19850419</v>
      </c>
      <c r="B1268" s="21">
        <v>2.75</v>
      </c>
      <c r="C1268" s="18">
        <v>2</v>
      </c>
      <c r="D1268" s="18">
        <v>3</v>
      </c>
    </row>
    <row r="1269" spans="1:4">
      <c r="A1269" s="31">
        <v>19850421</v>
      </c>
      <c r="B1269" s="21">
        <v>3.3333333333333335</v>
      </c>
      <c r="C1269" s="18">
        <v>3</v>
      </c>
      <c r="D1269" s="18">
        <v>4</v>
      </c>
    </row>
    <row r="1270" spans="1:4">
      <c r="A1270" s="31">
        <v>19850512</v>
      </c>
      <c r="B1270" s="21">
        <v>2.2222222222222223</v>
      </c>
      <c r="C1270" s="18">
        <v>2</v>
      </c>
      <c r="D1270" s="18">
        <v>3</v>
      </c>
    </row>
    <row r="1271" spans="1:4">
      <c r="A1271" s="31">
        <v>19850516</v>
      </c>
      <c r="B1271" s="21">
        <v>2.75</v>
      </c>
      <c r="C1271" s="18">
        <v>2</v>
      </c>
      <c r="D1271" s="18">
        <v>3</v>
      </c>
    </row>
    <row r="1272" spans="1:4">
      <c r="A1272" s="31">
        <v>19850523</v>
      </c>
      <c r="B1272" s="21">
        <v>3.8888888888888888</v>
      </c>
      <c r="C1272" s="18">
        <v>3</v>
      </c>
      <c r="D1272" s="18">
        <v>4</v>
      </c>
    </row>
    <row r="1273" spans="1:4">
      <c r="A1273" s="31">
        <v>19850524</v>
      </c>
      <c r="B1273" s="21">
        <v>2.75</v>
      </c>
      <c r="C1273" s="18">
        <v>2</v>
      </c>
      <c r="D1273" s="18">
        <v>3</v>
      </c>
    </row>
    <row r="1274" spans="1:4">
      <c r="A1274" s="31">
        <v>19850620</v>
      </c>
      <c r="B1274" s="21">
        <v>2.2222222222222223</v>
      </c>
      <c r="C1274" s="18">
        <v>2</v>
      </c>
      <c r="D1274" s="18">
        <v>3</v>
      </c>
    </row>
    <row r="1275" spans="1:4">
      <c r="A1275" s="31">
        <v>19850621</v>
      </c>
      <c r="B1275" s="21">
        <v>5.0277777777777777</v>
      </c>
      <c r="C1275" s="18">
        <v>5</v>
      </c>
      <c r="D1275" s="18">
        <v>6</v>
      </c>
    </row>
    <row r="1276" spans="1:4">
      <c r="A1276" s="31">
        <v>19850622</v>
      </c>
      <c r="B1276" s="21">
        <v>1.6666666666666667</v>
      </c>
      <c r="C1276" s="18">
        <v>1</v>
      </c>
      <c r="D1276" s="18">
        <v>2</v>
      </c>
    </row>
    <row r="1277" spans="1:4">
      <c r="A1277" s="31">
        <v>19850623</v>
      </c>
      <c r="B1277" s="21">
        <v>2.75</v>
      </c>
      <c r="C1277" s="18">
        <v>2</v>
      </c>
      <c r="D1277" s="18">
        <v>3</v>
      </c>
    </row>
    <row r="1278" spans="1:4">
      <c r="A1278" s="31">
        <v>19850624</v>
      </c>
      <c r="B1278" s="21">
        <v>1.6666666666666667</v>
      </c>
      <c r="C1278" s="18">
        <v>1</v>
      </c>
      <c r="D1278" s="18">
        <v>2</v>
      </c>
    </row>
    <row r="1279" spans="1:4">
      <c r="A1279" s="31">
        <v>19850625</v>
      </c>
      <c r="B1279" s="21">
        <v>2.75</v>
      </c>
      <c r="C1279" s="18">
        <v>2</v>
      </c>
      <c r="D1279" s="18">
        <v>3</v>
      </c>
    </row>
    <row r="1280" spans="1:4">
      <c r="A1280" s="31">
        <v>19850628</v>
      </c>
      <c r="B1280" s="21">
        <v>1.6666666666666667</v>
      </c>
      <c r="C1280" s="18">
        <v>1</v>
      </c>
      <c r="D1280" s="18">
        <v>2</v>
      </c>
    </row>
    <row r="1281" spans="1:4">
      <c r="A1281" s="31">
        <v>19850630</v>
      </c>
      <c r="B1281" s="21">
        <v>2.75</v>
      </c>
      <c r="C1281" s="18">
        <v>2</v>
      </c>
      <c r="D1281" s="18">
        <v>3</v>
      </c>
    </row>
    <row r="1282" spans="1:4">
      <c r="A1282" s="31">
        <v>19850701</v>
      </c>
      <c r="B1282" s="21">
        <v>1.1388888888888888</v>
      </c>
      <c r="C1282" s="18">
        <v>1</v>
      </c>
      <c r="D1282" s="18">
        <v>2</v>
      </c>
    </row>
    <row r="1283" spans="1:4">
      <c r="A1283" s="31">
        <v>19850703</v>
      </c>
      <c r="B1283" s="21">
        <v>3.8888888888888888</v>
      </c>
      <c r="C1283" s="18">
        <v>3</v>
      </c>
      <c r="D1283" s="18">
        <v>4</v>
      </c>
    </row>
    <row r="1284" spans="1:4">
      <c r="A1284" s="31">
        <v>19850704</v>
      </c>
      <c r="B1284" s="21">
        <v>1.6666666666666667</v>
      </c>
      <c r="C1284" s="18">
        <v>1</v>
      </c>
      <c r="D1284" s="18">
        <v>2</v>
      </c>
    </row>
    <row r="1285" spans="1:4">
      <c r="A1285" s="31">
        <v>19850705</v>
      </c>
      <c r="B1285" s="21">
        <v>2.75</v>
      </c>
      <c r="C1285" s="18">
        <v>2</v>
      </c>
      <c r="D1285" s="18">
        <v>3</v>
      </c>
    </row>
    <row r="1286" spans="1:4">
      <c r="A1286" s="31">
        <v>19850706</v>
      </c>
      <c r="B1286" s="21">
        <v>2.2222222222222223</v>
      </c>
      <c r="C1286" s="18">
        <v>2</v>
      </c>
      <c r="D1286" s="18">
        <v>3</v>
      </c>
    </row>
    <row r="1287" spans="1:4">
      <c r="A1287" s="31">
        <v>19850707</v>
      </c>
      <c r="B1287" s="21">
        <v>2.2222222222222223</v>
      </c>
      <c r="C1287" s="18">
        <v>2</v>
      </c>
      <c r="D1287" s="18">
        <v>3</v>
      </c>
    </row>
    <row r="1288" spans="1:4">
      <c r="A1288" s="31">
        <v>19850708</v>
      </c>
      <c r="B1288" s="21">
        <v>1.6666666666666667</v>
      </c>
      <c r="C1288" s="18">
        <v>1</v>
      </c>
      <c r="D1288" s="18">
        <v>2</v>
      </c>
    </row>
    <row r="1289" spans="1:4">
      <c r="A1289" s="31">
        <v>19850710</v>
      </c>
      <c r="B1289" s="21">
        <v>3.8888888888888888</v>
      </c>
      <c r="C1289" s="18">
        <v>3</v>
      </c>
      <c r="D1289" s="18">
        <v>4</v>
      </c>
    </row>
    <row r="1290" spans="1:4">
      <c r="A1290" s="31">
        <v>19850712</v>
      </c>
      <c r="B1290" s="21">
        <v>1.6666666666666667</v>
      </c>
      <c r="C1290" s="18">
        <v>1</v>
      </c>
      <c r="D1290" s="18">
        <v>2</v>
      </c>
    </row>
    <row r="1291" spans="1:4">
      <c r="A1291" s="31">
        <v>19850714</v>
      </c>
      <c r="B1291" s="21">
        <v>3.3333333333333335</v>
      </c>
      <c r="C1291" s="18">
        <v>3</v>
      </c>
      <c r="D1291" s="18">
        <v>4</v>
      </c>
    </row>
    <row r="1292" spans="1:4">
      <c r="A1292" s="31">
        <v>19850715</v>
      </c>
      <c r="B1292" s="21">
        <v>3.3333333333333335</v>
      </c>
      <c r="C1292" s="18">
        <v>3</v>
      </c>
      <c r="D1292" s="18">
        <v>4</v>
      </c>
    </row>
    <row r="1293" spans="1:4">
      <c r="A1293" s="31">
        <v>19850716</v>
      </c>
      <c r="B1293" s="21">
        <v>1.6666666666666667</v>
      </c>
      <c r="C1293" s="18">
        <v>1</v>
      </c>
      <c r="D1293" s="18">
        <v>2</v>
      </c>
    </row>
    <row r="1294" spans="1:4">
      <c r="A1294" s="31">
        <v>19850717</v>
      </c>
      <c r="B1294" s="21">
        <v>2.75</v>
      </c>
      <c r="C1294" s="18">
        <v>2</v>
      </c>
      <c r="D1294" s="18">
        <v>3</v>
      </c>
    </row>
    <row r="1295" spans="1:4">
      <c r="A1295" s="31">
        <v>19850718</v>
      </c>
      <c r="B1295" s="21">
        <v>1.6666666666666667</v>
      </c>
      <c r="C1295" s="18">
        <v>1</v>
      </c>
      <c r="D1295" s="18">
        <v>2</v>
      </c>
    </row>
    <row r="1296" spans="1:4">
      <c r="A1296" s="31">
        <v>19850719</v>
      </c>
      <c r="B1296" s="21">
        <v>4.416666666666667</v>
      </c>
      <c r="C1296" s="18">
        <v>4</v>
      </c>
      <c r="D1296" s="18">
        <v>5</v>
      </c>
    </row>
    <row r="1297" spans="1:4">
      <c r="A1297" s="31">
        <v>19850723</v>
      </c>
      <c r="B1297" s="21">
        <v>1.1388888888888888</v>
      </c>
      <c r="C1297" s="18">
        <v>1</v>
      </c>
      <c r="D1297" s="18">
        <v>2</v>
      </c>
    </row>
    <row r="1298" spans="1:4">
      <c r="A1298" s="31">
        <v>19850724</v>
      </c>
      <c r="B1298" s="21">
        <v>1.6666666666666667</v>
      </c>
      <c r="C1298" s="18">
        <v>1</v>
      </c>
      <c r="D1298" s="18">
        <v>2</v>
      </c>
    </row>
    <row r="1299" spans="1:4">
      <c r="A1299" s="31">
        <v>19850725</v>
      </c>
      <c r="B1299" s="21">
        <v>1.1388888888888888</v>
      </c>
      <c r="C1299" s="18">
        <v>1</v>
      </c>
      <c r="D1299" s="18">
        <v>2</v>
      </c>
    </row>
    <row r="1300" spans="1:4">
      <c r="A1300" s="31">
        <v>19850726</v>
      </c>
      <c r="B1300" s="21">
        <v>2.75</v>
      </c>
      <c r="C1300" s="18">
        <v>2</v>
      </c>
      <c r="D1300" s="18">
        <v>3</v>
      </c>
    </row>
    <row r="1301" spans="1:4">
      <c r="A1301" s="31">
        <v>19850727</v>
      </c>
      <c r="B1301" s="21">
        <v>2.75</v>
      </c>
      <c r="C1301" s="18">
        <v>2</v>
      </c>
      <c r="D1301" s="18">
        <v>3</v>
      </c>
    </row>
    <row r="1302" spans="1:4">
      <c r="A1302" s="31">
        <v>19850728</v>
      </c>
      <c r="B1302" s="21">
        <v>1.6666666666666667</v>
      </c>
      <c r="C1302" s="18">
        <v>1</v>
      </c>
      <c r="D1302" s="18">
        <v>2</v>
      </c>
    </row>
    <row r="1303" spans="1:4">
      <c r="A1303" s="31">
        <v>19850729</v>
      </c>
      <c r="B1303" s="21">
        <v>4.416666666666667</v>
      </c>
      <c r="C1303" s="18">
        <v>4</v>
      </c>
      <c r="D1303" s="18">
        <v>5</v>
      </c>
    </row>
    <row r="1304" spans="1:4">
      <c r="A1304" s="31">
        <v>19850730</v>
      </c>
      <c r="B1304" s="21">
        <v>2.2222222222222223</v>
      </c>
      <c r="C1304" s="18">
        <v>2</v>
      </c>
      <c r="D1304" s="18">
        <v>3</v>
      </c>
    </row>
    <row r="1305" spans="1:4">
      <c r="A1305" s="31">
        <v>19850731</v>
      </c>
      <c r="B1305" s="21">
        <v>3.3333333333333335</v>
      </c>
      <c r="C1305" s="18">
        <v>3</v>
      </c>
      <c r="D1305" s="18">
        <v>4</v>
      </c>
    </row>
    <row r="1306" spans="1:4">
      <c r="A1306" s="31">
        <v>19850801</v>
      </c>
      <c r="B1306" s="21">
        <v>1.6666666666666667</v>
      </c>
      <c r="C1306" s="18">
        <v>1</v>
      </c>
      <c r="D1306" s="18">
        <v>2</v>
      </c>
    </row>
    <row r="1307" spans="1:4">
      <c r="A1307" s="31">
        <v>19850802</v>
      </c>
      <c r="B1307" s="21">
        <v>1.6666666666666667</v>
      </c>
      <c r="C1307" s="18">
        <v>1</v>
      </c>
      <c r="D1307" s="18">
        <v>2</v>
      </c>
    </row>
    <row r="1308" spans="1:4">
      <c r="A1308" s="31">
        <v>19850803</v>
      </c>
      <c r="B1308" s="21">
        <v>2.75</v>
      </c>
      <c r="C1308" s="18">
        <v>2</v>
      </c>
      <c r="D1308" s="18">
        <v>3</v>
      </c>
    </row>
    <row r="1309" spans="1:4">
      <c r="A1309" s="31">
        <v>19850804</v>
      </c>
      <c r="B1309" s="21">
        <v>1.1388888888888888</v>
      </c>
      <c r="C1309" s="18">
        <v>1</v>
      </c>
      <c r="D1309" s="18">
        <v>2</v>
      </c>
    </row>
    <row r="1310" spans="1:4">
      <c r="A1310" s="31">
        <v>19850805</v>
      </c>
      <c r="B1310" s="21">
        <v>2.2222222222222223</v>
      </c>
      <c r="C1310" s="18">
        <v>2</v>
      </c>
      <c r="D1310" s="18">
        <v>3</v>
      </c>
    </row>
    <row r="1311" spans="1:4">
      <c r="A1311" s="31">
        <v>19850806</v>
      </c>
      <c r="B1311" s="21">
        <v>2.2222222222222223</v>
      </c>
      <c r="C1311" s="18">
        <v>2</v>
      </c>
      <c r="D1311" s="18">
        <v>3</v>
      </c>
    </row>
    <row r="1312" spans="1:4">
      <c r="A1312" s="31">
        <v>19850807</v>
      </c>
      <c r="B1312" s="21">
        <v>3.3333333333333335</v>
      </c>
      <c r="C1312" s="18">
        <v>3</v>
      </c>
      <c r="D1312" s="18">
        <v>4</v>
      </c>
    </row>
    <row r="1313" spans="1:4">
      <c r="A1313" s="31">
        <v>19850808</v>
      </c>
      <c r="B1313" s="21">
        <v>1.1388888888888888</v>
      </c>
      <c r="C1313" s="18">
        <v>1</v>
      </c>
      <c r="D1313" s="18">
        <v>2</v>
      </c>
    </row>
    <row r="1314" spans="1:4">
      <c r="A1314" s="31">
        <v>19850809</v>
      </c>
      <c r="B1314" s="21">
        <v>5.5555555555555554</v>
      </c>
      <c r="C1314" s="18">
        <v>5</v>
      </c>
      <c r="D1314" s="18">
        <v>6</v>
      </c>
    </row>
    <row r="1315" spans="1:4">
      <c r="A1315" s="31">
        <v>19850810</v>
      </c>
      <c r="B1315" s="21">
        <v>1.6666666666666667</v>
      </c>
      <c r="C1315" s="18">
        <v>1</v>
      </c>
      <c r="D1315" s="18">
        <v>2</v>
      </c>
    </row>
    <row r="1316" spans="1:4">
      <c r="A1316" s="31">
        <v>19850811</v>
      </c>
      <c r="B1316" s="21">
        <v>2.2222222222222223</v>
      </c>
      <c r="C1316" s="18">
        <v>2</v>
      </c>
      <c r="D1316" s="18">
        <v>3</v>
      </c>
    </row>
    <row r="1317" spans="1:4">
      <c r="A1317" s="31">
        <v>19850812</v>
      </c>
      <c r="B1317" s="21">
        <v>3.3333333333333335</v>
      </c>
      <c r="C1317" s="18">
        <v>3</v>
      </c>
      <c r="D1317" s="18">
        <v>4</v>
      </c>
    </row>
    <row r="1318" spans="1:4">
      <c r="A1318" s="31">
        <v>19850813</v>
      </c>
      <c r="B1318" s="21">
        <v>1.6666666666666667</v>
      </c>
      <c r="C1318" s="18">
        <v>1</v>
      </c>
      <c r="D1318" s="18">
        <v>2</v>
      </c>
    </row>
    <row r="1319" spans="1:4">
      <c r="A1319" s="31">
        <v>19850814</v>
      </c>
      <c r="B1319" s="21">
        <v>2.75</v>
      </c>
      <c r="C1319" s="18">
        <v>2</v>
      </c>
      <c r="D1319" s="18">
        <v>3</v>
      </c>
    </row>
    <row r="1320" spans="1:4">
      <c r="A1320" s="31">
        <v>19850815</v>
      </c>
      <c r="B1320" s="21">
        <v>1.1388888888888888</v>
      </c>
      <c r="C1320" s="18">
        <v>1</v>
      </c>
      <c r="D1320" s="18">
        <v>2</v>
      </c>
    </row>
    <row r="1321" spans="1:4">
      <c r="A1321" s="31">
        <v>19850816</v>
      </c>
      <c r="B1321" s="21">
        <v>0.52777777777777779</v>
      </c>
      <c r="C1321" s="18">
        <v>0.5</v>
      </c>
      <c r="D1321" s="18">
        <v>1</v>
      </c>
    </row>
    <row r="1322" spans="1:4">
      <c r="A1322" s="31">
        <v>19850817</v>
      </c>
      <c r="B1322" s="21">
        <v>1.6666666666666667</v>
      </c>
      <c r="C1322" s="18">
        <v>1</v>
      </c>
      <c r="D1322" s="18">
        <v>2</v>
      </c>
    </row>
    <row r="1323" spans="1:4">
      <c r="A1323" s="31">
        <v>19850818</v>
      </c>
      <c r="B1323" s="21">
        <v>2.2222222222222223</v>
      </c>
      <c r="C1323" s="18">
        <v>2</v>
      </c>
      <c r="D1323" s="18">
        <v>3</v>
      </c>
    </row>
    <row r="1324" spans="1:4">
      <c r="A1324" s="31">
        <v>19850819</v>
      </c>
      <c r="B1324" s="21">
        <v>0.52777777777777779</v>
      </c>
      <c r="C1324" s="18">
        <v>0.5</v>
      </c>
      <c r="D1324" s="18">
        <v>1</v>
      </c>
    </row>
    <row r="1325" spans="1:4">
      <c r="A1325" s="31">
        <v>19850820</v>
      </c>
      <c r="B1325" s="21">
        <v>2.2222222222222223</v>
      </c>
      <c r="C1325" s="18">
        <v>2</v>
      </c>
      <c r="D1325" s="18">
        <v>3</v>
      </c>
    </row>
    <row r="1326" spans="1:4">
      <c r="A1326" s="31">
        <v>19850821</v>
      </c>
      <c r="B1326" s="21">
        <v>1.6666666666666667</v>
      </c>
      <c r="C1326" s="18">
        <v>1</v>
      </c>
      <c r="D1326" s="18">
        <v>2</v>
      </c>
    </row>
    <row r="1327" spans="1:4">
      <c r="A1327" s="31">
        <v>19850822</v>
      </c>
      <c r="B1327" s="21">
        <v>3.8888888888888888</v>
      </c>
      <c r="C1327" s="18">
        <v>3</v>
      </c>
      <c r="D1327" s="18">
        <v>4</v>
      </c>
    </row>
    <row r="1328" spans="1:4">
      <c r="A1328" s="31">
        <v>19850824</v>
      </c>
      <c r="B1328" s="21">
        <v>1.1388888888888888</v>
      </c>
      <c r="C1328" s="18">
        <v>1</v>
      </c>
      <c r="D1328" s="18">
        <v>2</v>
      </c>
    </row>
    <row r="1329" spans="1:4">
      <c r="A1329" s="31">
        <v>19850825</v>
      </c>
      <c r="B1329" s="21">
        <v>2.2222222222222223</v>
      </c>
      <c r="C1329" s="18">
        <v>2</v>
      </c>
      <c r="D1329" s="18">
        <v>3</v>
      </c>
    </row>
    <row r="1330" spans="1:4">
      <c r="A1330" s="31">
        <v>19850826</v>
      </c>
      <c r="B1330" s="21">
        <v>2.2222222222222223</v>
      </c>
      <c r="C1330" s="18">
        <v>2</v>
      </c>
      <c r="D1330" s="18">
        <v>3</v>
      </c>
    </row>
    <row r="1331" spans="1:4">
      <c r="A1331" s="31">
        <v>19850827</v>
      </c>
      <c r="B1331" s="21">
        <v>0.80555555555555558</v>
      </c>
      <c r="C1331" s="18">
        <v>0.5</v>
      </c>
      <c r="D1331" s="18">
        <v>1</v>
      </c>
    </row>
    <row r="1332" spans="1:4">
      <c r="A1332" s="31">
        <v>19850828</v>
      </c>
      <c r="B1332" s="21">
        <v>2.2222222222222223</v>
      </c>
      <c r="C1332" s="18">
        <v>2</v>
      </c>
      <c r="D1332" s="18">
        <v>3</v>
      </c>
    </row>
    <row r="1333" spans="1:4">
      <c r="A1333" s="31">
        <v>19850829</v>
      </c>
      <c r="B1333" s="21">
        <v>6.1111111111111107</v>
      </c>
      <c r="C1333" s="18">
        <v>6</v>
      </c>
      <c r="D1333" s="18">
        <v>7</v>
      </c>
    </row>
    <row r="1334" spans="1:4">
      <c r="A1334" s="31">
        <v>19851031</v>
      </c>
      <c r="B1334" s="21">
        <v>3.3333333333333335</v>
      </c>
      <c r="C1334" s="18">
        <v>3</v>
      </c>
      <c r="D1334" s="18">
        <v>4</v>
      </c>
    </row>
    <row r="1335" spans="1:4">
      <c r="A1335" s="31">
        <v>19851114</v>
      </c>
      <c r="B1335" s="21">
        <v>2.2222222222222223</v>
      </c>
      <c r="C1335" s="18">
        <v>2</v>
      </c>
      <c r="D1335" s="18">
        <v>3</v>
      </c>
    </row>
    <row r="1336" spans="1:4">
      <c r="A1336" s="31">
        <v>19851115</v>
      </c>
      <c r="B1336" s="21">
        <v>2.2222222222222223</v>
      </c>
      <c r="C1336" s="18">
        <v>2</v>
      </c>
      <c r="D1336" s="18">
        <v>3</v>
      </c>
    </row>
    <row r="1337" spans="1:4">
      <c r="A1337" s="31">
        <v>19851116</v>
      </c>
      <c r="B1337" s="21">
        <v>3.3333333333333335</v>
      </c>
      <c r="C1337" s="18">
        <v>3</v>
      </c>
      <c r="D1337" s="18">
        <v>4</v>
      </c>
    </row>
    <row r="1338" spans="1:4">
      <c r="A1338" s="31">
        <v>19851117</v>
      </c>
      <c r="B1338" s="21">
        <v>3.3333333333333335</v>
      </c>
      <c r="C1338" s="18">
        <v>3</v>
      </c>
      <c r="D1338" s="18">
        <v>4</v>
      </c>
    </row>
    <row r="1339" spans="1:4">
      <c r="A1339" s="31">
        <v>19851120</v>
      </c>
      <c r="B1339" s="21">
        <v>2.75</v>
      </c>
      <c r="C1339" s="18">
        <v>2</v>
      </c>
      <c r="D1339" s="18">
        <v>3</v>
      </c>
    </row>
    <row r="1340" spans="1:4">
      <c r="A1340" s="31">
        <v>19851125</v>
      </c>
      <c r="B1340" s="21">
        <v>2.2222222222222223</v>
      </c>
      <c r="C1340" s="18">
        <v>2</v>
      </c>
      <c r="D1340" s="18">
        <v>3</v>
      </c>
    </row>
    <row r="1341" spans="1:4">
      <c r="A1341" s="31">
        <v>19851204</v>
      </c>
      <c r="B1341" s="21">
        <v>2.2222222222222223</v>
      </c>
      <c r="C1341" s="18">
        <v>2</v>
      </c>
      <c r="D1341" s="18">
        <v>3</v>
      </c>
    </row>
    <row r="1342" spans="1:4">
      <c r="A1342" s="31">
        <v>19851206</v>
      </c>
      <c r="B1342" s="21">
        <v>2.75</v>
      </c>
      <c r="C1342" s="18">
        <v>2</v>
      </c>
      <c r="D1342" s="18">
        <v>3</v>
      </c>
    </row>
    <row r="1343" spans="1:4">
      <c r="A1343" s="31">
        <v>19851210</v>
      </c>
      <c r="B1343" s="21">
        <v>2.2222222222222223</v>
      </c>
      <c r="C1343" s="18">
        <v>2</v>
      </c>
      <c r="D1343" s="18">
        <v>3</v>
      </c>
    </row>
    <row r="1344" spans="1:4">
      <c r="A1344" s="31">
        <v>19851214</v>
      </c>
      <c r="B1344" s="21">
        <v>1.6666666666666667</v>
      </c>
      <c r="C1344" s="18">
        <v>1</v>
      </c>
      <c r="D1344" s="18">
        <v>2</v>
      </c>
    </row>
    <row r="1345" spans="1:4">
      <c r="A1345" s="31">
        <v>19851218</v>
      </c>
      <c r="B1345" s="21">
        <v>2.75</v>
      </c>
      <c r="C1345" s="18">
        <v>2</v>
      </c>
      <c r="D1345" s="18">
        <v>3</v>
      </c>
    </row>
    <row r="1346" spans="1:4">
      <c r="A1346" s="31">
        <v>19851219</v>
      </c>
      <c r="B1346" s="21">
        <v>3.8888888888888888</v>
      </c>
      <c r="C1346" s="18">
        <v>3</v>
      </c>
      <c r="D1346" s="18">
        <v>4</v>
      </c>
    </row>
    <row r="1347" spans="1:4">
      <c r="A1347" s="31">
        <v>19851220</v>
      </c>
      <c r="B1347" s="21">
        <v>2.75</v>
      </c>
      <c r="C1347" s="18">
        <v>2</v>
      </c>
      <c r="D1347" s="18">
        <v>3</v>
      </c>
    </row>
    <row r="1348" spans="1:4">
      <c r="A1348" s="31">
        <v>19851222</v>
      </c>
      <c r="B1348" s="21">
        <v>2.75</v>
      </c>
      <c r="C1348" s="18">
        <v>2</v>
      </c>
      <c r="D1348" s="18">
        <v>3</v>
      </c>
    </row>
    <row r="1349" spans="1:4">
      <c r="A1349" s="31">
        <v>19851223</v>
      </c>
      <c r="B1349" s="21">
        <v>3.3333333333333335</v>
      </c>
      <c r="C1349" s="18">
        <v>3</v>
      </c>
      <c r="D1349" s="18">
        <v>4</v>
      </c>
    </row>
    <row r="1350" spans="1:4">
      <c r="A1350" s="31">
        <v>19851224</v>
      </c>
      <c r="B1350" s="21">
        <v>2.75</v>
      </c>
      <c r="C1350" s="18">
        <v>2</v>
      </c>
      <c r="D1350" s="18">
        <v>3</v>
      </c>
    </row>
    <row r="1351" spans="1:4">
      <c r="A1351" s="31">
        <v>19851226</v>
      </c>
      <c r="B1351" s="21">
        <v>3.8888888888888888</v>
      </c>
      <c r="C1351" s="18">
        <v>3</v>
      </c>
      <c r="D1351" s="18">
        <v>4</v>
      </c>
    </row>
    <row r="1352" spans="1:4">
      <c r="A1352" s="31">
        <v>19851227</v>
      </c>
      <c r="B1352" s="21">
        <v>3.3333333333333335</v>
      </c>
      <c r="C1352" s="18">
        <v>3</v>
      </c>
      <c r="D1352" s="18">
        <v>4</v>
      </c>
    </row>
    <row r="1353" spans="1:4">
      <c r="A1353" s="31">
        <v>19851230</v>
      </c>
      <c r="B1353" s="21">
        <v>1.6666666666666667</v>
      </c>
      <c r="C1353" s="18">
        <v>1</v>
      </c>
      <c r="D1353" s="18">
        <v>2</v>
      </c>
    </row>
    <row r="1354" spans="1:4">
      <c r="A1354" s="35">
        <v>19860102</v>
      </c>
      <c r="B1354" s="21">
        <v>2.2222222222222223</v>
      </c>
      <c r="C1354" s="18">
        <v>2</v>
      </c>
      <c r="D1354" s="18">
        <v>3</v>
      </c>
    </row>
    <row r="1355" spans="1:4">
      <c r="A1355" s="35">
        <v>19860111</v>
      </c>
      <c r="B1355" s="21">
        <v>2.75</v>
      </c>
      <c r="C1355" s="18">
        <v>2</v>
      </c>
      <c r="D1355" s="18">
        <v>3</v>
      </c>
    </row>
    <row r="1356" spans="1:4">
      <c r="A1356" s="35">
        <v>19860113</v>
      </c>
      <c r="B1356" s="21">
        <v>2.75</v>
      </c>
      <c r="C1356" s="18">
        <v>2</v>
      </c>
      <c r="D1356" s="18">
        <v>3</v>
      </c>
    </row>
    <row r="1357" spans="1:4">
      <c r="A1357" s="35">
        <v>19860114</v>
      </c>
      <c r="B1357" s="21">
        <v>3.8888888888888888</v>
      </c>
      <c r="C1357" s="18">
        <v>3</v>
      </c>
      <c r="D1357" s="18">
        <v>4</v>
      </c>
    </row>
    <row r="1358" spans="1:4">
      <c r="A1358" s="35">
        <v>19860115</v>
      </c>
      <c r="B1358" s="21">
        <v>2.75</v>
      </c>
      <c r="C1358" s="18">
        <v>2</v>
      </c>
      <c r="D1358" s="18">
        <v>3</v>
      </c>
    </row>
    <row r="1359" spans="1:4">
      <c r="A1359" s="35">
        <v>19860116</v>
      </c>
      <c r="B1359" s="21">
        <v>3.3333333333333335</v>
      </c>
      <c r="C1359" s="18">
        <v>3</v>
      </c>
      <c r="D1359" s="18">
        <v>4</v>
      </c>
    </row>
    <row r="1360" spans="1:4">
      <c r="A1360" s="35">
        <v>19860117</v>
      </c>
      <c r="B1360" s="21">
        <v>2.2222222222222223</v>
      </c>
      <c r="C1360" s="18">
        <v>2</v>
      </c>
      <c r="D1360" s="18">
        <v>3</v>
      </c>
    </row>
    <row r="1361" spans="1:4">
      <c r="A1361" s="35">
        <v>19860119</v>
      </c>
      <c r="B1361" s="21">
        <v>2.75</v>
      </c>
      <c r="C1361" s="18">
        <v>2</v>
      </c>
      <c r="D1361" s="18">
        <v>3</v>
      </c>
    </row>
    <row r="1362" spans="1:4">
      <c r="A1362" s="35">
        <v>19860120</v>
      </c>
      <c r="B1362" s="21">
        <v>2.75</v>
      </c>
      <c r="C1362" s="18">
        <v>2</v>
      </c>
      <c r="D1362" s="18">
        <v>3</v>
      </c>
    </row>
    <row r="1363" spans="1:4">
      <c r="A1363" s="35">
        <v>19860121</v>
      </c>
      <c r="B1363" s="21">
        <v>2.2222222222222223</v>
      </c>
      <c r="C1363" s="18">
        <v>2</v>
      </c>
      <c r="D1363" s="18">
        <v>3</v>
      </c>
    </row>
    <row r="1364" spans="1:4">
      <c r="A1364" s="35">
        <v>19860122</v>
      </c>
      <c r="B1364" s="21">
        <v>2.2222222222222223</v>
      </c>
      <c r="C1364" s="18">
        <v>2</v>
      </c>
      <c r="D1364" s="18">
        <v>3</v>
      </c>
    </row>
    <row r="1365" spans="1:4">
      <c r="A1365" s="35">
        <v>19860123</v>
      </c>
      <c r="B1365" s="21">
        <v>2.75</v>
      </c>
      <c r="C1365" s="18">
        <v>2</v>
      </c>
      <c r="D1365" s="18">
        <v>3</v>
      </c>
    </row>
    <row r="1366" spans="1:4">
      <c r="A1366" s="35">
        <v>19860124</v>
      </c>
      <c r="B1366" s="21">
        <v>2.75</v>
      </c>
      <c r="C1366" s="18">
        <v>2</v>
      </c>
      <c r="D1366" s="18">
        <v>3</v>
      </c>
    </row>
    <row r="1367" spans="1:4">
      <c r="A1367" s="35">
        <v>19860128</v>
      </c>
      <c r="B1367" s="21">
        <v>3.3333333333333335</v>
      </c>
      <c r="C1367" s="18">
        <v>3</v>
      </c>
      <c r="D1367" s="18">
        <v>4</v>
      </c>
    </row>
    <row r="1368" spans="1:4">
      <c r="A1368" s="35">
        <v>19860129</v>
      </c>
      <c r="B1368" s="21">
        <v>3.3333333333333335</v>
      </c>
      <c r="C1368" s="18">
        <v>3</v>
      </c>
      <c r="D1368" s="18">
        <v>4</v>
      </c>
    </row>
    <row r="1369" spans="1:4">
      <c r="A1369" s="35">
        <v>19860130</v>
      </c>
      <c r="B1369" s="21">
        <v>2.2222222222222223</v>
      </c>
      <c r="C1369" s="18">
        <v>2</v>
      </c>
      <c r="D1369" s="18">
        <v>3</v>
      </c>
    </row>
    <row r="1370" spans="1:4">
      <c r="A1370" s="35">
        <v>19860131</v>
      </c>
      <c r="B1370" s="21">
        <v>2.2222222222222223</v>
      </c>
      <c r="C1370" s="18">
        <v>2</v>
      </c>
      <c r="D1370" s="18">
        <v>3</v>
      </c>
    </row>
    <row r="1371" spans="1:4">
      <c r="A1371" s="35">
        <v>19860201</v>
      </c>
      <c r="B1371" s="21">
        <v>2.75</v>
      </c>
      <c r="C1371" s="18">
        <v>2</v>
      </c>
      <c r="D1371" s="18">
        <v>3</v>
      </c>
    </row>
    <row r="1372" spans="1:4">
      <c r="A1372" s="35">
        <v>19860202</v>
      </c>
      <c r="B1372" s="21">
        <v>3.8888888888888888</v>
      </c>
      <c r="C1372" s="18">
        <v>3</v>
      </c>
      <c r="D1372" s="18">
        <v>4</v>
      </c>
    </row>
    <row r="1373" spans="1:4">
      <c r="A1373" s="35">
        <v>19860204</v>
      </c>
      <c r="B1373" s="21">
        <v>3.3333333333333335</v>
      </c>
      <c r="C1373" s="18">
        <v>3</v>
      </c>
      <c r="D1373" s="18">
        <v>4</v>
      </c>
    </row>
    <row r="1374" spans="1:4">
      <c r="A1374" s="35">
        <v>19860207</v>
      </c>
      <c r="B1374" s="21">
        <v>1.1388888888888888</v>
      </c>
      <c r="C1374" s="18">
        <v>1</v>
      </c>
      <c r="D1374" s="18">
        <v>2</v>
      </c>
    </row>
    <row r="1375" spans="1:4">
      <c r="A1375" s="35">
        <v>19860208</v>
      </c>
      <c r="B1375" s="21">
        <v>2.75</v>
      </c>
      <c r="C1375" s="18">
        <v>2</v>
      </c>
      <c r="D1375" s="18">
        <v>3</v>
      </c>
    </row>
    <row r="1376" spans="1:4">
      <c r="A1376" s="35">
        <v>19860211</v>
      </c>
      <c r="B1376" s="21">
        <v>2.75</v>
      </c>
      <c r="C1376" s="18">
        <v>2</v>
      </c>
      <c r="D1376" s="18">
        <v>3</v>
      </c>
    </row>
    <row r="1377" spans="1:4">
      <c r="A1377" s="35">
        <v>19860212</v>
      </c>
      <c r="B1377" s="21">
        <v>2.75</v>
      </c>
      <c r="C1377" s="18">
        <v>2</v>
      </c>
      <c r="D1377" s="18">
        <v>3</v>
      </c>
    </row>
    <row r="1378" spans="1:4">
      <c r="A1378" s="35">
        <v>19860213</v>
      </c>
      <c r="B1378" s="21">
        <v>2.75</v>
      </c>
      <c r="C1378" s="18">
        <v>2</v>
      </c>
      <c r="D1378" s="18">
        <v>3</v>
      </c>
    </row>
    <row r="1379" spans="1:4">
      <c r="A1379" s="35">
        <v>19860215</v>
      </c>
      <c r="B1379" s="21">
        <v>2.75</v>
      </c>
      <c r="C1379" s="18">
        <v>2</v>
      </c>
      <c r="D1379" s="18">
        <v>3</v>
      </c>
    </row>
    <row r="1380" spans="1:4">
      <c r="A1380" s="35">
        <v>19860216</v>
      </c>
      <c r="B1380" s="21">
        <v>3.8888888888888888</v>
      </c>
      <c r="C1380" s="18">
        <v>3</v>
      </c>
      <c r="D1380" s="18">
        <v>4</v>
      </c>
    </row>
    <row r="1381" spans="1:4">
      <c r="A1381" s="35">
        <v>19860217</v>
      </c>
      <c r="B1381" s="21">
        <v>2.75</v>
      </c>
      <c r="C1381" s="18">
        <v>2</v>
      </c>
      <c r="D1381" s="18">
        <v>3</v>
      </c>
    </row>
    <row r="1382" spans="1:4">
      <c r="A1382" s="35">
        <v>19860218</v>
      </c>
      <c r="B1382" s="21">
        <v>2.2222222222222223</v>
      </c>
      <c r="C1382" s="18">
        <v>2</v>
      </c>
      <c r="D1382" s="18">
        <v>3</v>
      </c>
    </row>
    <row r="1383" spans="1:4">
      <c r="A1383" s="35">
        <v>19860219</v>
      </c>
      <c r="B1383" s="21">
        <v>3.3333333333333335</v>
      </c>
      <c r="C1383" s="18">
        <v>3</v>
      </c>
      <c r="D1383" s="18">
        <v>4</v>
      </c>
    </row>
    <row r="1384" spans="1:4">
      <c r="A1384" s="35">
        <v>19860220</v>
      </c>
      <c r="B1384" s="21">
        <v>3.3333333333333335</v>
      </c>
      <c r="C1384" s="18">
        <v>3</v>
      </c>
      <c r="D1384" s="18">
        <v>4</v>
      </c>
    </row>
    <row r="1385" spans="1:4">
      <c r="A1385" s="35">
        <v>19860221</v>
      </c>
      <c r="B1385" s="21">
        <v>2.75</v>
      </c>
      <c r="C1385" s="18">
        <v>2</v>
      </c>
      <c r="D1385" s="18">
        <v>3</v>
      </c>
    </row>
    <row r="1386" spans="1:4">
      <c r="A1386" s="35">
        <v>19860222</v>
      </c>
      <c r="B1386" s="21">
        <v>2.75</v>
      </c>
      <c r="C1386" s="18">
        <v>2</v>
      </c>
      <c r="D1386" s="18">
        <v>3</v>
      </c>
    </row>
    <row r="1387" spans="1:4">
      <c r="A1387" s="35">
        <v>19860224</v>
      </c>
      <c r="B1387" s="21">
        <v>3.8888888888888888</v>
      </c>
      <c r="C1387" s="18">
        <v>3</v>
      </c>
      <c r="D1387" s="18">
        <v>4</v>
      </c>
    </row>
    <row r="1388" spans="1:4">
      <c r="A1388" s="35">
        <v>19860225</v>
      </c>
      <c r="B1388" s="21">
        <v>2.75</v>
      </c>
      <c r="C1388" s="18">
        <v>2</v>
      </c>
      <c r="D1388" s="18">
        <v>3</v>
      </c>
    </row>
    <row r="1389" spans="1:4">
      <c r="A1389" s="35">
        <v>19860226</v>
      </c>
      <c r="B1389" s="21">
        <v>2.75</v>
      </c>
      <c r="C1389" s="18">
        <v>2</v>
      </c>
      <c r="D1389" s="18">
        <v>3</v>
      </c>
    </row>
    <row r="1390" spans="1:4">
      <c r="A1390" s="35">
        <v>19860227</v>
      </c>
      <c r="B1390" s="21">
        <v>3.3333333333333335</v>
      </c>
      <c r="C1390" s="18">
        <v>3</v>
      </c>
      <c r="D1390" s="18">
        <v>4</v>
      </c>
    </row>
    <row r="1391" spans="1:4">
      <c r="A1391" s="35">
        <v>19860301</v>
      </c>
      <c r="B1391" s="21">
        <v>3.3333333333333335</v>
      </c>
      <c r="C1391" s="18">
        <v>3</v>
      </c>
      <c r="D1391" s="18">
        <v>4</v>
      </c>
    </row>
    <row r="1392" spans="1:4">
      <c r="A1392" s="35">
        <v>19860302</v>
      </c>
      <c r="B1392" s="21">
        <v>3.3333333333333335</v>
      </c>
      <c r="C1392" s="18">
        <v>3</v>
      </c>
      <c r="D1392" s="18">
        <v>4</v>
      </c>
    </row>
    <row r="1393" spans="1:4">
      <c r="A1393" s="35">
        <v>19860303</v>
      </c>
      <c r="B1393" s="21">
        <v>3.8888888888888888</v>
      </c>
      <c r="C1393" s="18">
        <v>3</v>
      </c>
      <c r="D1393" s="18">
        <v>4</v>
      </c>
    </row>
    <row r="1394" spans="1:4">
      <c r="A1394" s="35">
        <v>19860304</v>
      </c>
      <c r="B1394" s="21">
        <v>2.75</v>
      </c>
      <c r="C1394" s="18">
        <v>2</v>
      </c>
      <c r="D1394" s="18">
        <v>3</v>
      </c>
    </row>
    <row r="1395" spans="1:4">
      <c r="A1395" s="35">
        <v>19860308</v>
      </c>
      <c r="B1395" s="21">
        <v>2.75</v>
      </c>
      <c r="C1395" s="18">
        <v>2</v>
      </c>
      <c r="D1395" s="18">
        <v>3</v>
      </c>
    </row>
    <row r="1396" spans="1:4">
      <c r="A1396" s="35">
        <v>19860314</v>
      </c>
      <c r="B1396" s="21">
        <v>2.75</v>
      </c>
      <c r="C1396" s="18">
        <v>2</v>
      </c>
      <c r="D1396" s="18">
        <v>3</v>
      </c>
    </row>
    <row r="1397" spans="1:4">
      <c r="A1397" s="35">
        <v>19860316</v>
      </c>
      <c r="B1397" s="21">
        <v>2.75</v>
      </c>
      <c r="C1397" s="18">
        <v>2</v>
      </c>
      <c r="D1397" s="18">
        <v>3</v>
      </c>
    </row>
    <row r="1398" spans="1:4">
      <c r="A1398" s="35">
        <v>19860318</v>
      </c>
      <c r="B1398" s="21">
        <v>2.75</v>
      </c>
      <c r="C1398" s="18">
        <v>2</v>
      </c>
      <c r="D1398" s="18">
        <v>3</v>
      </c>
    </row>
    <row r="1399" spans="1:4">
      <c r="A1399" s="35">
        <v>19860328</v>
      </c>
      <c r="B1399" s="21">
        <v>1.6666666666666667</v>
      </c>
      <c r="C1399" s="18">
        <v>1</v>
      </c>
      <c r="D1399" s="18">
        <v>2</v>
      </c>
    </row>
    <row r="1400" spans="1:4">
      <c r="A1400" s="35">
        <v>19860401</v>
      </c>
      <c r="B1400" s="21">
        <v>2.75</v>
      </c>
      <c r="C1400" s="18">
        <v>2</v>
      </c>
      <c r="D1400" s="18">
        <v>3</v>
      </c>
    </row>
    <row r="1401" spans="1:4">
      <c r="A1401" s="35">
        <v>19860405</v>
      </c>
      <c r="B1401" s="21">
        <v>1.6666666666666667</v>
      </c>
      <c r="C1401" s="18">
        <v>1</v>
      </c>
      <c r="D1401" s="18">
        <v>2</v>
      </c>
    </row>
    <row r="1402" spans="1:4">
      <c r="A1402" s="35">
        <v>19860406</v>
      </c>
      <c r="B1402" s="21">
        <v>3.3333333333333335</v>
      </c>
      <c r="C1402" s="18">
        <v>3</v>
      </c>
      <c r="D1402" s="18">
        <v>4</v>
      </c>
    </row>
    <row r="1403" spans="1:4">
      <c r="A1403" s="35">
        <v>19860412</v>
      </c>
      <c r="B1403" s="21">
        <v>3.8888888888888888</v>
      </c>
      <c r="C1403" s="18">
        <v>3</v>
      </c>
      <c r="D1403" s="18">
        <v>4</v>
      </c>
    </row>
    <row r="1404" spans="1:4">
      <c r="A1404" s="35">
        <v>19860416</v>
      </c>
      <c r="B1404" s="21">
        <v>2.75</v>
      </c>
      <c r="C1404" s="18">
        <v>2</v>
      </c>
      <c r="D1404" s="18">
        <v>3</v>
      </c>
    </row>
    <row r="1405" spans="1:4">
      <c r="A1405" s="35">
        <v>19860417</v>
      </c>
      <c r="B1405" s="21">
        <v>3.8888888888888888</v>
      </c>
      <c r="C1405" s="18">
        <v>3</v>
      </c>
      <c r="D1405" s="18">
        <v>4</v>
      </c>
    </row>
    <row r="1406" spans="1:4">
      <c r="A1406" s="35">
        <v>19860421</v>
      </c>
      <c r="B1406" s="21">
        <v>2.75</v>
      </c>
      <c r="C1406" s="18">
        <v>2</v>
      </c>
      <c r="D1406" s="18">
        <v>3</v>
      </c>
    </row>
    <row r="1407" spans="1:4">
      <c r="A1407" s="35">
        <v>19860428</v>
      </c>
      <c r="B1407" s="21">
        <v>2.2222222222222223</v>
      </c>
      <c r="C1407" s="18">
        <v>2</v>
      </c>
      <c r="D1407" s="18">
        <v>3</v>
      </c>
    </row>
    <row r="1408" spans="1:4">
      <c r="A1408" s="35">
        <v>19860501</v>
      </c>
      <c r="B1408" s="21">
        <v>4.416666666666667</v>
      </c>
      <c r="C1408" s="18">
        <v>4</v>
      </c>
      <c r="D1408" s="18">
        <v>5</v>
      </c>
    </row>
    <row r="1409" spans="1:4">
      <c r="A1409" s="35">
        <v>19860509</v>
      </c>
      <c r="B1409" s="21">
        <v>2.2222222222222223</v>
      </c>
      <c r="C1409" s="18">
        <v>2</v>
      </c>
      <c r="D1409" s="18">
        <v>3</v>
      </c>
    </row>
    <row r="1410" spans="1:4">
      <c r="A1410" s="35">
        <v>19860512</v>
      </c>
      <c r="B1410" s="21">
        <v>2.75</v>
      </c>
      <c r="C1410" s="18">
        <v>2</v>
      </c>
      <c r="D1410" s="18">
        <v>3</v>
      </c>
    </row>
    <row r="1411" spans="1:4">
      <c r="A1411" s="35">
        <v>19860515</v>
      </c>
      <c r="B1411" s="21">
        <v>2.2222222222222223</v>
      </c>
      <c r="C1411" s="18">
        <v>2</v>
      </c>
      <c r="D1411" s="18">
        <v>3</v>
      </c>
    </row>
    <row r="1412" spans="1:4">
      <c r="A1412" s="35">
        <v>19860519</v>
      </c>
      <c r="B1412" s="21">
        <v>3.3333333333333335</v>
      </c>
      <c r="C1412" s="18">
        <v>3</v>
      </c>
      <c r="D1412" s="18">
        <v>4</v>
      </c>
    </row>
    <row r="1413" spans="1:4">
      <c r="A1413" s="35">
        <v>19860520</v>
      </c>
      <c r="B1413" s="21">
        <v>1.6666666666666667</v>
      </c>
      <c r="C1413" s="18">
        <v>1</v>
      </c>
      <c r="D1413" s="18">
        <v>2</v>
      </c>
    </row>
    <row r="1414" spans="1:4">
      <c r="A1414" s="35">
        <v>19860522</v>
      </c>
      <c r="B1414" s="21">
        <v>3.3333333333333335</v>
      </c>
      <c r="C1414" s="18">
        <v>3</v>
      </c>
      <c r="D1414" s="18">
        <v>4</v>
      </c>
    </row>
    <row r="1415" spans="1:4">
      <c r="A1415" s="35">
        <v>19860523</v>
      </c>
      <c r="B1415" s="21">
        <v>1.6666666666666667</v>
      </c>
      <c r="C1415" s="18">
        <v>1</v>
      </c>
      <c r="D1415" s="18">
        <v>2</v>
      </c>
    </row>
    <row r="1416" spans="1:4">
      <c r="A1416" s="35">
        <v>19860524</v>
      </c>
      <c r="B1416" s="21">
        <v>2.2222222222222223</v>
      </c>
      <c r="C1416" s="18">
        <v>2</v>
      </c>
      <c r="D1416" s="18">
        <v>3</v>
      </c>
    </row>
    <row r="1417" spans="1:4">
      <c r="A1417" s="35">
        <v>19860525</v>
      </c>
      <c r="B1417" s="21">
        <v>1.6666666666666667</v>
      </c>
      <c r="C1417" s="18">
        <v>1</v>
      </c>
      <c r="D1417" s="18">
        <v>2</v>
      </c>
    </row>
    <row r="1418" spans="1:4">
      <c r="A1418" s="35">
        <v>19860528</v>
      </c>
      <c r="B1418" s="21">
        <v>1.1388888888888888</v>
      </c>
      <c r="C1418" s="18">
        <v>1</v>
      </c>
      <c r="D1418" s="18">
        <v>2</v>
      </c>
    </row>
    <row r="1419" spans="1:4">
      <c r="A1419" s="35">
        <v>19860529</v>
      </c>
      <c r="B1419" s="21">
        <v>2.2222222222222223</v>
      </c>
      <c r="C1419" s="18">
        <v>2</v>
      </c>
      <c r="D1419" s="18">
        <v>3</v>
      </c>
    </row>
    <row r="1420" spans="1:4">
      <c r="A1420" s="35">
        <v>19860531</v>
      </c>
      <c r="B1420" s="21">
        <v>1.1388888888888888</v>
      </c>
      <c r="C1420" s="18">
        <v>1</v>
      </c>
      <c r="D1420" s="18">
        <v>2</v>
      </c>
    </row>
    <row r="1421" spans="1:4">
      <c r="A1421" s="35">
        <v>19860606</v>
      </c>
      <c r="B1421" s="21">
        <v>1.6666666666666667</v>
      </c>
      <c r="C1421" s="18">
        <v>1</v>
      </c>
      <c r="D1421" s="18">
        <v>2</v>
      </c>
    </row>
    <row r="1422" spans="1:4">
      <c r="A1422" s="35">
        <v>19860610</v>
      </c>
      <c r="B1422" s="21">
        <v>3.3333333333333335</v>
      </c>
      <c r="C1422" s="18">
        <v>3</v>
      </c>
      <c r="D1422" s="18">
        <v>4</v>
      </c>
    </row>
    <row r="1423" spans="1:4">
      <c r="A1423" s="35">
        <v>19860611</v>
      </c>
      <c r="B1423" s="21">
        <v>3.3333333333333335</v>
      </c>
      <c r="C1423" s="18">
        <v>3</v>
      </c>
      <c r="D1423" s="18">
        <v>4</v>
      </c>
    </row>
    <row r="1424" spans="1:4">
      <c r="A1424" s="35">
        <v>19860612</v>
      </c>
      <c r="B1424" s="21">
        <v>1.1388888888888888</v>
      </c>
      <c r="C1424" s="18">
        <v>1</v>
      </c>
      <c r="D1424" s="18">
        <v>2</v>
      </c>
    </row>
    <row r="1425" spans="1:4">
      <c r="A1425" s="35">
        <v>19860615</v>
      </c>
      <c r="B1425" s="21">
        <v>2.75</v>
      </c>
      <c r="C1425" s="18">
        <v>2</v>
      </c>
      <c r="D1425" s="18">
        <v>3</v>
      </c>
    </row>
    <row r="1426" spans="1:4">
      <c r="A1426" s="35">
        <v>19860619</v>
      </c>
      <c r="B1426" s="21">
        <v>3.3333333333333335</v>
      </c>
      <c r="C1426" s="18">
        <v>3</v>
      </c>
      <c r="D1426" s="18">
        <v>4</v>
      </c>
    </row>
    <row r="1427" spans="1:4">
      <c r="A1427" s="35">
        <v>19860622</v>
      </c>
      <c r="B1427" s="21">
        <v>3.3333333333333335</v>
      </c>
      <c r="C1427" s="18">
        <v>3</v>
      </c>
      <c r="D1427" s="18">
        <v>4</v>
      </c>
    </row>
    <row r="1428" spans="1:4">
      <c r="A1428" s="35">
        <v>19860623</v>
      </c>
      <c r="B1428" s="21">
        <v>2.75</v>
      </c>
      <c r="C1428" s="18">
        <v>2</v>
      </c>
      <c r="D1428" s="18">
        <v>3</v>
      </c>
    </row>
    <row r="1429" spans="1:4">
      <c r="A1429" s="35">
        <v>19860625</v>
      </c>
      <c r="B1429" s="21">
        <v>2.2222222222222223</v>
      </c>
      <c r="C1429" s="18">
        <v>2</v>
      </c>
      <c r="D1429" s="18">
        <v>3</v>
      </c>
    </row>
    <row r="1430" spans="1:4">
      <c r="A1430" s="35">
        <v>19860630</v>
      </c>
      <c r="B1430" s="21">
        <v>1.6666666666666667</v>
      </c>
      <c r="C1430" s="18">
        <v>1</v>
      </c>
      <c r="D1430" s="18">
        <v>2</v>
      </c>
    </row>
    <row r="1431" spans="1:4">
      <c r="A1431" s="35">
        <v>19860710</v>
      </c>
      <c r="B1431" s="21">
        <v>2.75</v>
      </c>
      <c r="C1431" s="18">
        <v>2</v>
      </c>
      <c r="D1431" s="18">
        <v>3</v>
      </c>
    </row>
    <row r="1432" spans="1:4">
      <c r="A1432" s="35">
        <v>19860715</v>
      </c>
      <c r="B1432" s="21">
        <v>2.75</v>
      </c>
      <c r="C1432" s="18">
        <v>2</v>
      </c>
      <c r="D1432" s="18">
        <v>3</v>
      </c>
    </row>
    <row r="1433" spans="1:4">
      <c r="A1433" s="35">
        <v>19860717</v>
      </c>
      <c r="B1433" s="21">
        <v>2.75</v>
      </c>
      <c r="C1433" s="18">
        <v>2</v>
      </c>
      <c r="D1433" s="18">
        <v>3</v>
      </c>
    </row>
    <row r="1434" spans="1:4">
      <c r="A1434" s="35">
        <v>19860726</v>
      </c>
      <c r="B1434" s="21">
        <v>1.6666666666666667</v>
      </c>
      <c r="C1434" s="18">
        <v>1</v>
      </c>
      <c r="D1434" s="18">
        <v>2</v>
      </c>
    </row>
    <row r="1435" spans="1:4">
      <c r="A1435" s="35">
        <v>19860730</v>
      </c>
      <c r="B1435" s="21">
        <v>2.2222222222222223</v>
      </c>
      <c r="C1435" s="18">
        <v>2</v>
      </c>
      <c r="D1435" s="18">
        <v>3</v>
      </c>
    </row>
    <row r="1436" spans="1:4">
      <c r="A1436" s="35">
        <v>19860731</v>
      </c>
      <c r="B1436" s="21">
        <v>2.75</v>
      </c>
      <c r="C1436" s="18">
        <v>2</v>
      </c>
      <c r="D1436" s="18">
        <v>3</v>
      </c>
    </row>
    <row r="1437" spans="1:4">
      <c r="A1437" s="35">
        <v>19860801</v>
      </c>
      <c r="B1437" s="21">
        <v>1.6666666666666667</v>
      </c>
      <c r="C1437" s="18">
        <v>1</v>
      </c>
      <c r="D1437" s="18">
        <v>2</v>
      </c>
    </row>
    <row r="1438" spans="1:4">
      <c r="A1438" s="35">
        <v>19860803</v>
      </c>
      <c r="B1438" s="21">
        <v>1.1388888888888888</v>
      </c>
      <c r="C1438" s="18">
        <v>1</v>
      </c>
      <c r="D1438" s="18">
        <v>2</v>
      </c>
    </row>
    <row r="1439" spans="1:4">
      <c r="A1439" s="35">
        <v>19860804</v>
      </c>
      <c r="B1439" s="21">
        <v>1.1388888888888888</v>
      </c>
      <c r="C1439" s="18">
        <v>1</v>
      </c>
      <c r="D1439" s="18">
        <v>2</v>
      </c>
    </row>
    <row r="1440" spans="1:4">
      <c r="A1440" s="35">
        <v>19860806</v>
      </c>
      <c r="B1440" s="21">
        <v>1.6666666666666667</v>
      </c>
      <c r="C1440" s="18">
        <v>1</v>
      </c>
      <c r="D1440" s="18">
        <v>2</v>
      </c>
    </row>
    <row r="1441" spans="1:4">
      <c r="A1441" s="35">
        <v>19860809</v>
      </c>
      <c r="B1441" s="21">
        <v>2.75</v>
      </c>
      <c r="C1441" s="18">
        <v>2</v>
      </c>
      <c r="D1441" s="18">
        <v>3</v>
      </c>
    </row>
    <row r="1442" spans="1:4">
      <c r="A1442" s="35">
        <v>19860812</v>
      </c>
      <c r="B1442" s="21">
        <v>1.1388888888888888</v>
      </c>
      <c r="C1442" s="18">
        <v>1</v>
      </c>
      <c r="D1442" s="18">
        <v>2</v>
      </c>
    </row>
    <row r="1443" spans="1:4">
      <c r="A1443" s="35">
        <v>19860813</v>
      </c>
      <c r="B1443" s="21">
        <v>2.2222222222222223</v>
      </c>
      <c r="C1443" s="18">
        <v>2</v>
      </c>
      <c r="D1443" s="18">
        <v>3</v>
      </c>
    </row>
    <row r="1444" spans="1:4">
      <c r="A1444" s="35">
        <v>19860815</v>
      </c>
      <c r="B1444" s="21">
        <v>1.1388888888888888</v>
      </c>
      <c r="C1444" s="18">
        <v>1</v>
      </c>
      <c r="D1444" s="18">
        <v>2</v>
      </c>
    </row>
    <row r="1445" spans="1:4">
      <c r="A1445" s="35">
        <v>19860817</v>
      </c>
      <c r="B1445" s="21">
        <v>3.3333333333333335</v>
      </c>
      <c r="C1445" s="18">
        <v>3</v>
      </c>
      <c r="D1445" s="18">
        <v>4</v>
      </c>
    </row>
    <row r="1446" spans="1:4">
      <c r="A1446" s="35">
        <v>19860818</v>
      </c>
      <c r="B1446" s="21">
        <v>1.1388888888888888</v>
      </c>
      <c r="C1446" s="18">
        <v>1</v>
      </c>
      <c r="D1446" s="18">
        <v>2</v>
      </c>
    </row>
    <row r="1447" spans="1:4">
      <c r="A1447" s="35">
        <v>19860822</v>
      </c>
      <c r="B1447" s="21">
        <v>1.6666666666666667</v>
      </c>
      <c r="C1447" s="18">
        <v>1</v>
      </c>
      <c r="D1447" s="18">
        <v>2</v>
      </c>
    </row>
    <row r="1448" spans="1:4">
      <c r="A1448" s="35">
        <v>19860824</v>
      </c>
      <c r="B1448" s="21">
        <v>1.6666666666666667</v>
      </c>
      <c r="C1448" s="18">
        <v>1</v>
      </c>
      <c r="D1448" s="18">
        <v>2</v>
      </c>
    </row>
    <row r="1449" spans="1:4">
      <c r="A1449" s="35">
        <v>19860825</v>
      </c>
      <c r="B1449" s="21">
        <v>2.4722222222222223</v>
      </c>
      <c r="C1449" s="18">
        <v>2</v>
      </c>
      <c r="D1449" s="18">
        <v>3</v>
      </c>
    </row>
    <row r="1450" spans="1:4">
      <c r="A1450" s="35">
        <v>19860830</v>
      </c>
      <c r="B1450" s="21">
        <v>3.3333333333333335</v>
      </c>
      <c r="C1450" s="18">
        <v>3</v>
      </c>
      <c r="D1450" s="18">
        <v>4</v>
      </c>
    </row>
    <row r="1451" spans="1:4">
      <c r="A1451" s="35">
        <v>19860901</v>
      </c>
      <c r="B1451" s="21">
        <v>0.52777777777777779</v>
      </c>
      <c r="C1451" s="18">
        <v>0.5</v>
      </c>
      <c r="D1451" s="18">
        <v>1</v>
      </c>
    </row>
    <row r="1452" spans="1:4">
      <c r="A1452" s="35">
        <v>19860904</v>
      </c>
      <c r="B1452" s="21">
        <v>1.6666666666666667</v>
      </c>
      <c r="C1452" s="18">
        <v>1</v>
      </c>
      <c r="D1452" s="18">
        <v>2</v>
      </c>
    </row>
    <row r="1453" spans="1:4">
      <c r="A1453" s="35">
        <v>19860905</v>
      </c>
      <c r="B1453" s="21">
        <v>2.75</v>
      </c>
      <c r="C1453" s="18">
        <v>2</v>
      </c>
      <c r="D1453" s="18">
        <v>3</v>
      </c>
    </row>
    <row r="1454" spans="1:4">
      <c r="A1454" s="35">
        <v>19860913</v>
      </c>
      <c r="B1454" s="21">
        <v>1.1388888888888888</v>
      </c>
      <c r="C1454" s="18">
        <v>1</v>
      </c>
      <c r="D1454" s="18">
        <v>2</v>
      </c>
    </row>
    <row r="1455" spans="1:4">
      <c r="A1455" s="35">
        <v>19860918</v>
      </c>
      <c r="B1455" s="21">
        <v>1.1388888888888888</v>
      </c>
      <c r="C1455" s="18">
        <v>1</v>
      </c>
      <c r="D1455" s="18">
        <v>2</v>
      </c>
    </row>
    <row r="1456" spans="1:4">
      <c r="A1456" s="35">
        <v>19860922</v>
      </c>
      <c r="B1456" s="21">
        <v>1.6666666666666667</v>
      </c>
      <c r="C1456" s="18">
        <v>1</v>
      </c>
      <c r="D1456" s="18">
        <v>2</v>
      </c>
    </row>
    <row r="1457" spans="1:4">
      <c r="A1457" s="35">
        <v>19861008</v>
      </c>
      <c r="B1457" s="21">
        <v>3.3333333333333335</v>
      </c>
      <c r="C1457" s="18">
        <v>3</v>
      </c>
      <c r="D1457" s="18">
        <v>4</v>
      </c>
    </row>
    <row r="1458" spans="1:4">
      <c r="A1458" s="35">
        <v>19861013</v>
      </c>
      <c r="B1458" s="21">
        <v>2.2222222222222223</v>
      </c>
      <c r="C1458" s="18">
        <v>2</v>
      </c>
      <c r="D1458" s="18">
        <v>3</v>
      </c>
    </row>
    <row r="1459" spans="1:4">
      <c r="A1459" s="35">
        <v>19861015</v>
      </c>
      <c r="B1459" s="21">
        <v>2.75</v>
      </c>
      <c r="C1459" s="18">
        <v>2</v>
      </c>
      <c r="D1459" s="18">
        <v>3</v>
      </c>
    </row>
    <row r="1460" spans="1:4">
      <c r="A1460" s="35">
        <v>19861016</v>
      </c>
      <c r="B1460" s="21">
        <v>2.75</v>
      </c>
      <c r="C1460" s="18">
        <v>2</v>
      </c>
      <c r="D1460" s="18">
        <v>3</v>
      </c>
    </row>
    <row r="1461" spans="1:4">
      <c r="A1461" s="35">
        <v>19861018</v>
      </c>
      <c r="B1461" s="21">
        <v>1.6666666666666667</v>
      </c>
      <c r="C1461" s="18">
        <v>1</v>
      </c>
      <c r="D1461" s="18">
        <v>2</v>
      </c>
    </row>
    <row r="1462" spans="1:4">
      <c r="A1462" s="35">
        <v>19861019</v>
      </c>
      <c r="B1462" s="21">
        <v>1.1388888888888888</v>
      </c>
      <c r="C1462" s="18">
        <v>1</v>
      </c>
      <c r="D1462" s="18">
        <v>2</v>
      </c>
    </row>
    <row r="1463" spans="1:4">
      <c r="A1463" s="35">
        <v>19861020</v>
      </c>
      <c r="B1463" s="21">
        <v>2.2222222222222223</v>
      </c>
      <c r="C1463" s="18">
        <v>2</v>
      </c>
      <c r="D1463" s="18">
        <v>3</v>
      </c>
    </row>
    <row r="1464" spans="1:4">
      <c r="A1464" s="35">
        <v>19861021</v>
      </c>
      <c r="B1464" s="21">
        <v>2.2222222222222223</v>
      </c>
      <c r="C1464" s="18">
        <v>2</v>
      </c>
      <c r="D1464" s="18">
        <v>3</v>
      </c>
    </row>
    <row r="1465" spans="1:4">
      <c r="A1465" s="35">
        <v>19861024</v>
      </c>
      <c r="B1465" s="21">
        <v>1.6666666666666667</v>
      </c>
      <c r="C1465" s="18">
        <v>1</v>
      </c>
      <c r="D1465" s="18">
        <v>2</v>
      </c>
    </row>
    <row r="1466" spans="1:4">
      <c r="A1466" s="35">
        <v>19861025</v>
      </c>
      <c r="B1466" s="21">
        <v>2.2222222222222223</v>
      </c>
      <c r="C1466" s="18">
        <v>2</v>
      </c>
      <c r="D1466" s="18">
        <v>3</v>
      </c>
    </row>
    <row r="1467" spans="1:4">
      <c r="A1467" s="35">
        <v>19861026</v>
      </c>
      <c r="B1467" s="21">
        <v>1.1388888888888888</v>
      </c>
      <c r="C1467" s="18">
        <v>1</v>
      </c>
      <c r="D1467" s="18">
        <v>2</v>
      </c>
    </row>
    <row r="1468" spans="1:4">
      <c r="A1468" s="35">
        <v>19861027</v>
      </c>
      <c r="B1468" s="21">
        <v>1.1388888888888888</v>
      </c>
      <c r="C1468" s="18">
        <v>1</v>
      </c>
      <c r="D1468" s="18">
        <v>2</v>
      </c>
    </row>
    <row r="1469" spans="1:4">
      <c r="A1469" s="35">
        <v>19861028</v>
      </c>
      <c r="B1469" s="21">
        <v>1.6666666666666667</v>
      </c>
      <c r="C1469" s="18">
        <v>1</v>
      </c>
      <c r="D1469" s="18">
        <v>2</v>
      </c>
    </row>
    <row r="1470" spans="1:4">
      <c r="A1470" s="35">
        <v>19861029</v>
      </c>
      <c r="B1470" s="21">
        <v>2.2222222222222223</v>
      </c>
      <c r="C1470" s="18">
        <v>2</v>
      </c>
      <c r="D1470" s="18">
        <v>3</v>
      </c>
    </row>
    <row r="1471" spans="1:4">
      <c r="A1471" s="35">
        <v>19861030</v>
      </c>
      <c r="B1471" s="21">
        <v>2.75</v>
      </c>
      <c r="C1471" s="18">
        <v>2</v>
      </c>
      <c r="D1471" s="18">
        <v>3</v>
      </c>
    </row>
    <row r="1472" spans="1:4">
      <c r="A1472" s="35">
        <v>19861101</v>
      </c>
      <c r="B1472" s="21">
        <v>1.6666666666666667</v>
      </c>
      <c r="C1472" s="18">
        <v>1</v>
      </c>
      <c r="D1472" s="18">
        <v>2</v>
      </c>
    </row>
    <row r="1473" spans="1:4">
      <c r="A1473" s="35">
        <v>19861103</v>
      </c>
      <c r="B1473" s="21">
        <v>1.6666666666666667</v>
      </c>
      <c r="C1473" s="18">
        <v>1</v>
      </c>
      <c r="D1473" s="18">
        <v>2</v>
      </c>
    </row>
    <row r="1474" spans="1:4">
      <c r="A1474" s="35">
        <v>19861104</v>
      </c>
      <c r="B1474" s="21">
        <v>1.1388888888888888</v>
      </c>
      <c r="C1474" s="18">
        <v>1</v>
      </c>
      <c r="D1474" s="18">
        <v>2</v>
      </c>
    </row>
    <row r="1475" spans="1:4">
      <c r="A1475" s="35">
        <v>19861107</v>
      </c>
      <c r="B1475" s="21">
        <v>2.2222222222222223</v>
      </c>
      <c r="C1475" s="18">
        <v>2</v>
      </c>
      <c r="D1475" s="18">
        <v>3</v>
      </c>
    </row>
    <row r="1476" spans="1:4">
      <c r="A1476" s="35">
        <v>19861108</v>
      </c>
      <c r="B1476" s="21">
        <v>1.1388888888888888</v>
      </c>
      <c r="C1476" s="18">
        <v>1</v>
      </c>
      <c r="D1476" s="18">
        <v>2</v>
      </c>
    </row>
    <row r="1477" spans="1:4">
      <c r="A1477" s="35">
        <v>19861109</v>
      </c>
      <c r="B1477" s="21">
        <v>2.2222222222222223</v>
      </c>
      <c r="C1477" s="18">
        <v>2</v>
      </c>
      <c r="D1477" s="18">
        <v>3</v>
      </c>
    </row>
    <row r="1478" spans="1:4">
      <c r="A1478" s="35">
        <v>19861112</v>
      </c>
      <c r="B1478" s="21">
        <v>2.75</v>
      </c>
      <c r="C1478" s="18">
        <v>2</v>
      </c>
      <c r="D1478" s="18">
        <v>3</v>
      </c>
    </row>
    <row r="1479" spans="1:4">
      <c r="A1479" s="35">
        <v>19861117</v>
      </c>
      <c r="B1479" s="21">
        <v>1.6666666666666667</v>
      </c>
      <c r="C1479" s="18">
        <v>1</v>
      </c>
      <c r="D1479" s="18">
        <v>2</v>
      </c>
    </row>
    <row r="1480" spans="1:4">
      <c r="A1480" s="35">
        <v>19861118</v>
      </c>
      <c r="B1480" s="21">
        <v>2.2222222222222223</v>
      </c>
      <c r="C1480" s="18">
        <v>2</v>
      </c>
      <c r="D1480" s="18">
        <v>3</v>
      </c>
    </row>
    <row r="1481" spans="1:4">
      <c r="A1481" s="35">
        <v>19861119</v>
      </c>
      <c r="B1481" s="21">
        <v>2.75</v>
      </c>
      <c r="C1481" s="18">
        <v>2</v>
      </c>
      <c r="D1481" s="18">
        <v>3</v>
      </c>
    </row>
    <row r="1482" spans="1:4">
      <c r="A1482" s="35">
        <v>19861122</v>
      </c>
      <c r="B1482" s="21">
        <v>3.8888888888888888</v>
      </c>
      <c r="C1482" s="18">
        <v>3</v>
      </c>
      <c r="D1482" s="18">
        <v>4</v>
      </c>
    </row>
    <row r="1483" spans="1:4">
      <c r="A1483" s="35">
        <v>19861123</v>
      </c>
      <c r="B1483" s="21">
        <v>2.2222222222222223</v>
      </c>
      <c r="C1483" s="18">
        <v>2</v>
      </c>
      <c r="D1483" s="18">
        <v>3</v>
      </c>
    </row>
    <row r="1484" spans="1:4">
      <c r="A1484" s="35">
        <v>19861124</v>
      </c>
      <c r="B1484" s="21">
        <v>1.6666666666666667</v>
      </c>
      <c r="C1484" s="18">
        <v>1</v>
      </c>
      <c r="D1484" s="18">
        <v>2</v>
      </c>
    </row>
    <row r="1485" spans="1:4">
      <c r="A1485" s="35">
        <v>19861125</v>
      </c>
      <c r="B1485" s="21">
        <v>1.1388888888888888</v>
      </c>
      <c r="C1485" s="18">
        <v>1</v>
      </c>
      <c r="D1485" s="18">
        <v>2</v>
      </c>
    </row>
    <row r="1486" spans="1:4">
      <c r="A1486" s="35">
        <v>19861127</v>
      </c>
      <c r="B1486" s="21">
        <v>2.2222222222222223</v>
      </c>
      <c r="C1486" s="18">
        <v>2</v>
      </c>
      <c r="D1486" s="18">
        <v>3</v>
      </c>
    </row>
    <row r="1487" spans="1:4">
      <c r="A1487" s="35">
        <v>19861211</v>
      </c>
      <c r="B1487" s="21">
        <v>1.6666666666666667</v>
      </c>
      <c r="C1487" s="18">
        <v>1</v>
      </c>
      <c r="D1487" s="18">
        <v>2</v>
      </c>
    </row>
    <row r="1488" spans="1:4">
      <c r="A1488" s="35">
        <v>19861212</v>
      </c>
      <c r="B1488" s="21">
        <v>2.2222222222222223</v>
      </c>
      <c r="C1488" s="18">
        <v>2</v>
      </c>
      <c r="D1488" s="18">
        <v>3</v>
      </c>
    </row>
    <row r="1489" spans="1:4">
      <c r="A1489" s="35">
        <v>19861213</v>
      </c>
      <c r="B1489" s="21">
        <v>2.75</v>
      </c>
      <c r="C1489" s="18">
        <v>2</v>
      </c>
      <c r="D1489" s="18">
        <v>3</v>
      </c>
    </row>
    <row r="1490" spans="1:4">
      <c r="A1490" s="35">
        <v>19861220</v>
      </c>
      <c r="B1490" s="21">
        <v>2.75</v>
      </c>
      <c r="C1490" s="18">
        <v>2</v>
      </c>
      <c r="D1490" s="18">
        <v>3</v>
      </c>
    </row>
    <row r="1491" spans="1:4">
      <c r="A1491" s="35">
        <v>19861221</v>
      </c>
      <c r="B1491" s="21">
        <v>7.2222222222222223</v>
      </c>
      <c r="C1491" s="18">
        <v>7</v>
      </c>
      <c r="D1491" s="18">
        <v>8</v>
      </c>
    </row>
    <row r="1492" spans="1:4">
      <c r="A1492" s="35">
        <v>19861222</v>
      </c>
      <c r="B1492" s="21">
        <v>2.2222222222222223</v>
      </c>
      <c r="C1492" s="18">
        <v>2</v>
      </c>
      <c r="D1492" s="18">
        <v>3</v>
      </c>
    </row>
    <row r="1493" spans="1:4">
      <c r="A1493" s="35">
        <v>19861224</v>
      </c>
      <c r="B1493" s="21">
        <v>2.2222222222222223</v>
      </c>
      <c r="C1493" s="18">
        <v>2</v>
      </c>
      <c r="D1493" s="18">
        <v>3</v>
      </c>
    </row>
    <row r="1494" spans="1:4">
      <c r="A1494" s="35">
        <v>19861226</v>
      </c>
      <c r="B1494" s="21">
        <v>2.75</v>
      </c>
      <c r="C1494" s="18">
        <v>2</v>
      </c>
      <c r="D1494" s="18">
        <v>3</v>
      </c>
    </row>
    <row r="1495" spans="1:4">
      <c r="A1495" s="35">
        <v>19861228</v>
      </c>
      <c r="B1495" s="21">
        <v>2.75</v>
      </c>
      <c r="C1495" s="18">
        <v>2</v>
      </c>
      <c r="D1495" s="18">
        <v>3</v>
      </c>
    </row>
    <row r="1496" spans="1:4">
      <c r="A1496" s="35">
        <v>19861229</v>
      </c>
      <c r="B1496" s="21">
        <v>3.3333333333333335</v>
      </c>
      <c r="C1496" s="18">
        <v>3</v>
      </c>
      <c r="D1496" s="18">
        <v>4</v>
      </c>
    </row>
    <row r="1497" spans="1:4">
      <c r="A1497" s="35">
        <v>19861230</v>
      </c>
      <c r="B1497" s="21">
        <v>3.3333333333333335</v>
      </c>
      <c r="C1497" s="18">
        <v>3</v>
      </c>
      <c r="D1497" s="18">
        <v>4</v>
      </c>
    </row>
    <row r="1498" spans="1:4">
      <c r="A1498" s="36">
        <v>19870102</v>
      </c>
      <c r="B1498" s="21">
        <v>2.2222222222222223</v>
      </c>
      <c r="C1498" s="18">
        <v>2</v>
      </c>
      <c r="D1498" s="18">
        <v>3</v>
      </c>
    </row>
    <row r="1499" spans="1:4">
      <c r="A1499" s="36">
        <v>19870104</v>
      </c>
      <c r="B1499" s="21">
        <v>2.2222222222222223</v>
      </c>
      <c r="C1499" s="18">
        <v>2</v>
      </c>
      <c r="D1499" s="18">
        <v>3</v>
      </c>
    </row>
    <row r="1500" spans="1:4">
      <c r="A1500" s="36">
        <v>19870105</v>
      </c>
      <c r="B1500" s="21">
        <v>3.3333333333333335</v>
      </c>
      <c r="C1500" s="18">
        <v>3</v>
      </c>
      <c r="D1500" s="18">
        <v>4</v>
      </c>
    </row>
    <row r="1501" spans="1:4">
      <c r="A1501" s="36">
        <v>19870106</v>
      </c>
      <c r="B1501" s="21">
        <v>2.2222222222222223</v>
      </c>
      <c r="C1501" s="18">
        <v>2</v>
      </c>
      <c r="D1501" s="18">
        <v>3</v>
      </c>
    </row>
    <row r="1502" spans="1:4">
      <c r="A1502" s="36">
        <v>19870108</v>
      </c>
      <c r="B1502" s="21">
        <v>2.2222222222222223</v>
      </c>
      <c r="C1502" s="18">
        <v>2</v>
      </c>
      <c r="D1502" s="18">
        <v>3</v>
      </c>
    </row>
    <row r="1503" spans="1:4">
      <c r="A1503" s="36">
        <v>19870110</v>
      </c>
      <c r="B1503" s="21">
        <v>2.2222222222222223</v>
      </c>
      <c r="C1503" s="18">
        <v>2</v>
      </c>
      <c r="D1503" s="18">
        <v>3</v>
      </c>
    </row>
    <row r="1504" spans="1:4">
      <c r="A1504" s="36">
        <v>19870111</v>
      </c>
      <c r="B1504" s="21">
        <v>2.2222222222222223</v>
      </c>
      <c r="C1504" s="18">
        <v>2</v>
      </c>
      <c r="D1504" s="18">
        <v>3</v>
      </c>
    </row>
    <row r="1505" spans="1:4">
      <c r="A1505" s="36">
        <v>19870117</v>
      </c>
      <c r="B1505" s="21">
        <v>1.6666666666666667</v>
      </c>
      <c r="C1505" s="18">
        <v>1</v>
      </c>
      <c r="D1505" s="18">
        <v>2</v>
      </c>
    </row>
    <row r="1506" spans="1:4">
      <c r="A1506" s="36">
        <v>19870118</v>
      </c>
      <c r="B1506" s="21">
        <v>2.2222222222222223</v>
      </c>
      <c r="C1506" s="18">
        <v>2</v>
      </c>
      <c r="D1506" s="18">
        <v>3</v>
      </c>
    </row>
    <row r="1507" spans="1:4">
      <c r="A1507" s="36">
        <v>19870119</v>
      </c>
      <c r="B1507" s="21">
        <v>2.2222222222222223</v>
      </c>
      <c r="C1507" s="18">
        <v>2</v>
      </c>
      <c r="D1507" s="18">
        <v>3</v>
      </c>
    </row>
    <row r="1508" spans="1:4">
      <c r="A1508" s="36">
        <v>19870120</v>
      </c>
      <c r="B1508" s="21">
        <v>2.2222222222222223</v>
      </c>
      <c r="C1508" s="18">
        <v>2</v>
      </c>
      <c r="D1508" s="18">
        <v>3</v>
      </c>
    </row>
    <row r="1509" spans="1:4">
      <c r="A1509" s="36">
        <v>19870122</v>
      </c>
      <c r="B1509" s="21">
        <v>2.75</v>
      </c>
      <c r="C1509" s="18">
        <v>2</v>
      </c>
      <c r="D1509" s="18">
        <v>3</v>
      </c>
    </row>
    <row r="1510" spans="1:4">
      <c r="A1510" s="36">
        <v>19870124</v>
      </c>
      <c r="B1510" s="21">
        <v>2.75</v>
      </c>
      <c r="C1510" s="18">
        <v>2</v>
      </c>
      <c r="D1510" s="18">
        <v>3</v>
      </c>
    </row>
    <row r="1511" spans="1:4">
      <c r="A1511" s="36">
        <v>19870126</v>
      </c>
      <c r="B1511" s="21">
        <v>3.8888888888888888</v>
      </c>
      <c r="C1511" s="18">
        <v>3</v>
      </c>
      <c r="D1511" s="18">
        <v>4</v>
      </c>
    </row>
    <row r="1512" spans="1:4">
      <c r="A1512" s="36">
        <v>19870127</v>
      </c>
      <c r="B1512" s="21">
        <v>5.0277777777777777</v>
      </c>
      <c r="C1512" s="18">
        <v>5</v>
      </c>
      <c r="D1512" s="18">
        <v>6</v>
      </c>
    </row>
    <row r="1513" spans="1:4">
      <c r="A1513" s="36">
        <v>19870129</v>
      </c>
      <c r="B1513" s="21">
        <v>2.75</v>
      </c>
      <c r="C1513" s="18">
        <v>2</v>
      </c>
      <c r="D1513" s="18">
        <v>3</v>
      </c>
    </row>
    <row r="1514" spans="1:4">
      <c r="A1514" s="36">
        <v>19870202</v>
      </c>
      <c r="B1514" s="21">
        <v>3.3333333333333335</v>
      </c>
      <c r="C1514" s="18">
        <v>3</v>
      </c>
      <c r="D1514" s="18">
        <v>4</v>
      </c>
    </row>
    <row r="1515" spans="1:4">
      <c r="A1515" s="36">
        <v>19870204</v>
      </c>
      <c r="B1515" s="21">
        <v>3.3333333333333335</v>
      </c>
      <c r="C1515" s="18">
        <v>3</v>
      </c>
      <c r="D1515" s="18">
        <v>4</v>
      </c>
    </row>
    <row r="1516" spans="1:4">
      <c r="A1516" s="36">
        <v>19870206</v>
      </c>
      <c r="B1516" s="21">
        <v>2.75</v>
      </c>
      <c r="C1516" s="18">
        <v>2</v>
      </c>
      <c r="D1516" s="18">
        <v>3</v>
      </c>
    </row>
    <row r="1517" spans="1:4">
      <c r="A1517" s="36">
        <v>19870207</v>
      </c>
      <c r="B1517" s="21">
        <v>2.2222222222222223</v>
      </c>
      <c r="C1517" s="18">
        <v>2</v>
      </c>
      <c r="D1517" s="18">
        <v>3</v>
      </c>
    </row>
    <row r="1518" spans="1:4">
      <c r="A1518" s="36">
        <v>19870208</v>
      </c>
      <c r="B1518" s="21">
        <v>3.3333333333333335</v>
      </c>
      <c r="C1518" s="18">
        <v>3</v>
      </c>
      <c r="D1518" s="18">
        <v>4</v>
      </c>
    </row>
    <row r="1519" spans="1:4">
      <c r="A1519" s="36">
        <v>19870209</v>
      </c>
      <c r="B1519" s="21">
        <v>2.75</v>
      </c>
      <c r="C1519" s="18">
        <v>2</v>
      </c>
      <c r="D1519" s="18">
        <v>3</v>
      </c>
    </row>
    <row r="1520" spans="1:4">
      <c r="A1520" s="36">
        <v>19870211</v>
      </c>
      <c r="B1520" s="21">
        <v>2.2222222222222223</v>
      </c>
      <c r="C1520" s="18">
        <v>2</v>
      </c>
      <c r="D1520" s="18">
        <v>3</v>
      </c>
    </row>
    <row r="1521" spans="1:4">
      <c r="A1521" s="36">
        <v>19870212</v>
      </c>
      <c r="B1521" s="21">
        <v>2.2222222222222223</v>
      </c>
      <c r="C1521" s="18">
        <v>2</v>
      </c>
      <c r="D1521" s="18">
        <v>3</v>
      </c>
    </row>
    <row r="1522" spans="1:4">
      <c r="A1522" s="36">
        <v>19870214</v>
      </c>
      <c r="B1522" s="21">
        <v>2.75</v>
      </c>
      <c r="C1522" s="18">
        <v>2</v>
      </c>
      <c r="D1522" s="18">
        <v>3</v>
      </c>
    </row>
    <row r="1523" spans="1:4">
      <c r="A1523" s="36">
        <v>19870215</v>
      </c>
      <c r="B1523" s="21">
        <v>2.75</v>
      </c>
      <c r="C1523" s="18">
        <v>2</v>
      </c>
      <c r="D1523" s="18">
        <v>3</v>
      </c>
    </row>
    <row r="1524" spans="1:4">
      <c r="A1524" s="36">
        <v>19870217</v>
      </c>
      <c r="B1524" s="21">
        <v>2.75</v>
      </c>
      <c r="C1524" s="18">
        <v>2</v>
      </c>
      <c r="D1524" s="18">
        <v>3</v>
      </c>
    </row>
    <row r="1525" spans="1:4">
      <c r="A1525" s="36">
        <v>19870218</v>
      </c>
      <c r="B1525" s="21">
        <v>2.75</v>
      </c>
      <c r="C1525" s="18">
        <v>2</v>
      </c>
      <c r="D1525" s="18">
        <v>3</v>
      </c>
    </row>
    <row r="1526" spans="1:4">
      <c r="A1526" s="36">
        <v>19870219</v>
      </c>
      <c r="B1526" s="21">
        <v>2.75</v>
      </c>
      <c r="C1526" s="18">
        <v>2</v>
      </c>
      <c r="D1526" s="18">
        <v>3</v>
      </c>
    </row>
    <row r="1527" spans="1:4">
      <c r="A1527" s="36">
        <v>19870220</v>
      </c>
      <c r="B1527" s="21">
        <v>2.75</v>
      </c>
      <c r="C1527" s="18">
        <v>2</v>
      </c>
      <c r="D1527" s="18">
        <v>3</v>
      </c>
    </row>
    <row r="1528" spans="1:4">
      <c r="A1528" s="36">
        <v>19870221</v>
      </c>
      <c r="B1528" s="21">
        <v>3.3333333333333335</v>
      </c>
      <c r="C1528" s="18">
        <v>3</v>
      </c>
      <c r="D1528" s="18">
        <v>4</v>
      </c>
    </row>
    <row r="1529" spans="1:4">
      <c r="A1529" s="36">
        <v>19870222</v>
      </c>
      <c r="B1529" s="21">
        <v>2.75</v>
      </c>
      <c r="C1529" s="18">
        <v>2</v>
      </c>
      <c r="D1529" s="18">
        <v>3</v>
      </c>
    </row>
    <row r="1530" spans="1:4">
      <c r="A1530" s="36">
        <v>19870223</v>
      </c>
      <c r="B1530" s="21">
        <v>4.416666666666667</v>
      </c>
      <c r="C1530" s="18">
        <v>4</v>
      </c>
      <c r="D1530" s="18">
        <v>5</v>
      </c>
    </row>
    <row r="1531" spans="1:4">
      <c r="A1531" s="36">
        <v>19870224</v>
      </c>
      <c r="B1531" s="21">
        <v>3.3333333333333335</v>
      </c>
      <c r="C1531" s="18">
        <v>3</v>
      </c>
      <c r="D1531" s="18">
        <v>4</v>
      </c>
    </row>
    <row r="1532" spans="1:4">
      <c r="A1532" s="36">
        <v>19870226</v>
      </c>
      <c r="B1532" s="21">
        <v>3.3333333333333335</v>
      </c>
      <c r="C1532" s="18">
        <v>3</v>
      </c>
      <c r="D1532" s="18">
        <v>4</v>
      </c>
    </row>
    <row r="1533" spans="1:4">
      <c r="A1533" s="36">
        <v>19870227</v>
      </c>
      <c r="B1533" s="21">
        <v>2.2222222222222223</v>
      </c>
      <c r="C1533" s="18">
        <v>2</v>
      </c>
      <c r="D1533" s="18">
        <v>3</v>
      </c>
    </row>
    <row r="1534" spans="1:4">
      <c r="A1534" s="36">
        <v>19870228</v>
      </c>
      <c r="B1534" s="21">
        <v>4.416666666666667</v>
      </c>
      <c r="C1534" s="18">
        <v>4</v>
      </c>
      <c r="D1534" s="18">
        <v>5</v>
      </c>
    </row>
    <row r="1535" spans="1:4">
      <c r="A1535" s="36">
        <v>19870301</v>
      </c>
      <c r="B1535" s="21">
        <v>1.6666666666666667</v>
      </c>
      <c r="C1535" s="18">
        <v>1</v>
      </c>
      <c r="D1535" s="18">
        <v>2</v>
      </c>
    </row>
    <row r="1536" spans="1:4">
      <c r="A1536" s="36">
        <v>19870302</v>
      </c>
      <c r="B1536" s="21">
        <v>2.75</v>
      </c>
      <c r="C1536" s="18">
        <v>2</v>
      </c>
      <c r="D1536" s="18">
        <v>3</v>
      </c>
    </row>
    <row r="1537" spans="1:4">
      <c r="A1537" s="36">
        <v>19870303</v>
      </c>
      <c r="B1537" s="21">
        <v>2.75</v>
      </c>
      <c r="C1537" s="18">
        <v>2</v>
      </c>
      <c r="D1537" s="18">
        <v>3</v>
      </c>
    </row>
    <row r="1538" spans="1:4">
      <c r="A1538" s="36">
        <v>19870308</v>
      </c>
      <c r="B1538" s="21">
        <v>4.416666666666667</v>
      </c>
      <c r="C1538" s="18">
        <v>4</v>
      </c>
      <c r="D1538" s="18">
        <v>5</v>
      </c>
    </row>
    <row r="1539" spans="1:4">
      <c r="A1539" s="36">
        <v>19870309</v>
      </c>
      <c r="B1539" s="21">
        <v>4.416666666666667</v>
      </c>
      <c r="C1539" s="18">
        <v>4</v>
      </c>
      <c r="D1539" s="18">
        <v>5</v>
      </c>
    </row>
    <row r="1540" spans="1:4">
      <c r="A1540" s="36">
        <v>19870310</v>
      </c>
      <c r="B1540" s="21">
        <v>2.75</v>
      </c>
      <c r="C1540" s="18">
        <v>2</v>
      </c>
      <c r="D1540" s="18">
        <v>3</v>
      </c>
    </row>
    <row r="1541" spans="1:4">
      <c r="A1541" s="36">
        <v>19870311</v>
      </c>
      <c r="B1541" s="21">
        <v>2.75</v>
      </c>
      <c r="C1541" s="18">
        <v>2</v>
      </c>
      <c r="D1541" s="18">
        <v>3</v>
      </c>
    </row>
    <row r="1542" spans="1:4">
      <c r="A1542" s="36">
        <v>19870312</v>
      </c>
      <c r="B1542" s="21">
        <v>5.0277777777777777</v>
      </c>
      <c r="C1542" s="18">
        <v>5</v>
      </c>
      <c r="D1542" s="18">
        <v>6</v>
      </c>
    </row>
    <row r="1543" spans="1:4">
      <c r="A1543" s="36">
        <v>19870313</v>
      </c>
      <c r="B1543" s="21">
        <v>4.416666666666667</v>
      </c>
      <c r="C1543" s="18">
        <v>4</v>
      </c>
      <c r="D1543" s="18">
        <v>5</v>
      </c>
    </row>
    <row r="1544" spans="1:4">
      <c r="A1544" s="36">
        <v>19870314</v>
      </c>
      <c r="B1544" s="21">
        <v>3.8888888888888888</v>
      </c>
      <c r="C1544" s="18">
        <v>3</v>
      </c>
      <c r="D1544" s="18">
        <v>4</v>
      </c>
    </row>
    <row r="1545" spans="1:4">
      <c r="A1545" s="36">
        <v>19870315</v>
      </c>
      <c r="B1545" s="21">
        <v>2.75</v>
      </c>
      <c r="C1545" s="18">
        <v>2</v>
      </c>
      <c r="D1545" s="18">
        <v>3</v>
      </c>
    </row>
    <row r="1546" spans="1:4">
      <c r="A1546" s="36">
        <v>19870316</v>
      </c>
      <c r="B1546" s="21">
        <v>2.75</v>
      </c>
      <c r="C1546" s="18">
        <v>2</v>
      </c>
      <c r="D1546" s="18">
        <v>3</v>
      </c>
    </row>
    <row r="1547" spans="1:4">
      <c r="A1547" s="36">
        <v>19870318</v>
      </c>
      <c r="B1547" s="21">
        <v>1.6666666666666667</v>
      </c>
      <c r="C1547" s="18">
        <v>1</v>
      </c>
      <c r="D1547" s="18">
        <v>2</v>
      </c>
    </row>
    <row r="1548" spans="1:4">
      <c r="A1548" s="36">
        <v>19870319</v>
      </c>
      <c r="B1548" s="21">
        <v>2.75</v>
      </c>
      <c r="C1548" s="18">
        <v>2</v>
      </c>
      <c r="D1548" s="18">
        <v>3</v>
      </c>
    </row>
    <row r="1549" spans="1:4">
      <c r="A1549" s="36">
        <v>19870320</v>
      </c>
      <c r="B1549" s="21">
        <v>3.8888888888888888</v>
      </c>
      <c r="C1549" s="18">
        <v>3</v>
      </c>
      <c r="D1549" s="18">
        <v>4</v>
      </c>
    </row>
    <row r="1550" spans="1:4">
      <c r="A1550" s="36">
        <v>19870321</v>
      </c>
      <c r="B1550" s="21">
        <v>4.416666666666667</v>
      </c>
      <c r="C1550" s="18">
        <v>4</v>
      </c>
      <c r="D1550" s="18">
        <v>5</v>
      </c>
    </row>
    <row r="1551" spans="1:4">
      <c r="A1551" s="36">
        <v>19870322</v>
      </c>
      <c r="B1551" s="21">
        <v>3.3333333333333335</v>
      </c>
      <c r="C1551" s="18">
        <v>3</v>
      </c>
      <c r="D1551" s="18">
        <v>4</v>
      </c>
    </row>
    <row r="1552" spans="1:4">
      <c r="A1552" s="36">
        <v>19870323</v>
      </c>
      <c r="B1552" s="21">
        <v>2.2222222222222223</v>
      </c>
      <c r="C1552" s="18">
        <v>2</v>
      </c>
      <c r="D1552" s="18">
        <v>3</v>
      </c>
    </row>
    <row r="1553" spans="1:4">
      <c r="A1553" s="36">
        <v>19870325</v>
      </c>
      <c r="B1553" s="21">
        <v>3.3333333333333335</v>
      </c>
      <c r="C1553" s="18">
        <v>3</v>
      </c>
      <c r="D1553" s="18">
        <v>4</v>
      </c>
    </row>
    <row r="1554" spans="1:4">
      <c r="A1554" s="36">
        <v>19870326</v>
      </c>
      <c r="B1554" s="21">
        <v>2.75</v>
      </c>
      <c r="C1554" s="18">
        <v>2</v>
      </c>
      <c r="D1554" s="18">
        <v>3</v>
      </c>
    </row>
    <row r="1555" spans="1:4">
      <c r="A1555" s="36">
        <v>19870328</v>
      </c>
      <c r="B1555" s="21">
        <v>1.6666666666666667</v>
      </c>
      <c r="C1555" s="18">
        <v>1</v>
      </c>
      <c r="D1555" s="18">
        <v>2</v>
      </c>
    </row>
    <row r="1556" spans="1:4">
      <c r="A1556" s="36">
        <v>19870329</v>
      </c>
      <c r="B1556" s="21">
        <v>1.1388888888888888</v>
      </c>
      <c r="C1556" s="18">
        <v>1</v>
      </c>
      <c r="D1556" s="18">
        <v>2</v>
      </c>
    </row>
    <row r="1557" spans="1:4">
      <c r="A1557" s="36">
        <v>19870330</v>
      </c>
      <c r="B1557" s="21">
        <v>2.75</v>
      </c>
      <c r="C1557" s="18">
        <v>2</v>
      </c>
      <c r="D1557" s="18">
        <v>3</v>
      </c>
    </row>
    <row r="1558" spans="1:4">
      <c r="A1558" s="36">
        <v>19870331</v>
      </c>
      <c r="B1558" s="21">
        <v>2.2222222222222223</v>
      </c>
      <c r="C1558" s="18">
        <v>2</v>
      </c>
      <c r="D1558" s="18">
        <v>3</v>
      </c>
    </row>
    <row r="1559" spans="1:4">
      <c r="A1559" s="36">
        <v>19870405</v>
      </c>
      <c r="B1559" s="21">
        <v>5.5555555555555554</v>
      </c>
      <c r="C1559" s="18">
        <v>5</v>
      </c>
      <c r="D1559" s="18">
        <v>6</v>
      </c>
    </row>
    <row r="1560" spans="1:4">
      <c r="A1560" s="36">
        <v>19870406</v>
      </c>
      <c r="B1560" s="21">
        <v>4.416666666666667</v>
      </c>
      <c r="C1560" s="18">
        <v>4</v>
      </c>
      <c r="D1560" s="18">
        <v>5</v>
      </c>
    </row>
    <row r="1561" spans="1:4">
      <c r="A1561" s="36">
        <v>19870411</v>
      </c>
      <c r="B1561" s="21">
        <v>3.8888888888888888</v>
      </c>
      <c r="C1561" s="18">
        <v>3</v>
      </c>
      <c r="D1561" s="18">
        <v>4</v>
      </c>
    </row>
    <row r="1562" spans="1:4">
      <c r="A1562" s="36">
        <v>19870412</v>
      </c>
      <c r="B1562" s="21">
        <v>3.8888888888888888</v>
      </c>
      <c r="C1562" s="18">
        <v>3</v>
      </c>
      <c r="D1562" s="18">
        <v>4</v>
      </c>
    </row>
    <row r="1563" spans="1:4">
      <c r="A1563" s="36">
        <v>19870413</v>
      </c>
      <c r="B1563" s="21">
        <v>3.3333333333333335</v>
      </c>
      <c r="C1563" s="18">
        <v>3</v>
      </c>
      <c r="D1563" s="18">
        <v>4</v>
      </c>
    </row>
    <row r="1564" spans="1:4">
      <c r="A1564" s="36">
        <v>19870414</v>
      </c>
      <c r="B1564" s="21">
        <v>2.2222222222222223</v>
      </c>
      <c r="C1564" s="18">
        <v>2</v>
      </c>
      <c r="D1564" s="18">
        <v>3</v>
      </c>
    </row>
    <row r="1565" spans="1:4">
      <c r="A1565" s="36">
        <v>19870415</v>
      </c>
      <c r="B1565" s="21">
        <v>2.75</v>
      </c>
      <c r="C1565" s="18">
        <v>2</v>
      </c>
      <c r="D1565" s="18">
        <v>3</v>
      </c>
    </row>
    <row r="1566" spans="1:4">
      <c r="A1566" s="36">
        <v>19870416</v>
      </c>
      <c r="B1566" s="21">
        <v>3.8888888888888888</v>
      </c>
      <c r="C1566" s="18">
        <v>3</v>
      </c>
      <c r="D1566" s="18">
        <v>4</v>
      </c>
    </row>
    <row r="1567" spans="1:4">
      <c r="A1567" s="36">
        <v>19870422</v>
      </c>
      <c r="B1567" s="21">
        <v>3.3333333333333335</v>
      </c>
      <c r="C1567" s="18">
        <v>3</v>
      </c>
      <c r="D1567" s="18">
        <v>4</v>
      </c>
    </row>
    <row r="1568" spans="1:4">
      <c r="A1568" s="36">
        <v>19870425</v>
      </c>
      <c r="B1568" s="21">
        <v>4.416666666666667</v>
      </c>
      <c r="C1568" s="18">
        <v>4</v>
      </c>
      <c r="D1568" s="18">
        <v>5</v>
      </c>
    </row>
    <row r="1569" spans="1:4">
      <c r="A1569" s="36">
        <v>19870427</v>
      </c>
      <c r="B1569" s="21">
        <v>4.416666666666667</v>
      </c>
      <c r="C1569" s="18">
        <v>4</v>
      </c>
      <c r="D1569" s="18">
        <v>5</v>
      </c>
    </row>
    <row r="1570" spans="1:4">
      <c r="A1570" s="36">
        <v>19870503</v>
      </c>
      <c r="B1570" s="21">
        <v>5.0277777777777777</v>
      </c>
      <c r="C1570" s="18">
        <v>5</v>
      </c>
      <c r="D1570" s="18">
        <v>6</v>
      </c>
    </row>
    <row r="1571" spans="1:4">
      <c r="A1571" s="36">
        <v>19870504</v>
      </c>
      <c r="B1571" s="21">
        <v>1.1388888888888888</v>
      </c>
      <c r="C1571" s="18">
        <v>1</v>
      </c>
      <c r="D1571" s="18">
        <v>2</v>
      </c>
    </row>
    <row r="1572" spans="1:4">
      <c r="A1572" s="36">
        <v>19870505</v>
      </c>
      <c r="B1572" s="21">
        <v>2.75</v>
      </c>
      <c r="C1572" s="18">
        <v>2</v>
      </c>
      <c r="D1572" s="18">
        <v>3</v>
      </c>
    </row>
    <row r="1573" spans="1:4">
      <c r="A1573" s="36">
        <v>19870507</v>
      </c>
      <c r="B1573" s="21">
        <v>2.2222222222222223</v>
      </c>
      <c r="C1573" s="18">
        <v>2</v>
      </c>
      <c r="D1573" s="18">
        <v>3</v>
      </c>
    </row>
    <row r="1574" spans="1:4">
      <c r="A1574" s="36">
        <v>19870511</v>
      </c>
      <c r="B1574" s="21">
        <v>6.1111111111111107</v>
      </c>
      <c r="C1574" s="18">
        <v>6</v>
      </c>
      <c r="D1574" s="18">
        <v>7</v>
      </c>
    </row>
    <row r="1575" spans="1:4">
      <c r="A1575" s="36">
        <v>19870512</v>
      </c>
      <c r="B1575" s="21">
        <v>4.416666666666667</v>
      </c>
      <c r="C1575" s="18">
        <v>4</v>
      </c>
      <c r="D1575" s="18">
        <v>5</v>
      </c>
    </row>
    <row r="1576" spans="1:4">
      <c r="A1576" s="36">
        <v>19870513</v>
      </c>
      <c r="B1576" s="21">
        <v>1.6666666666666667</v>
      </c>
      <c r="C1576" s="18">
        <v>1</v>
      </c>
      <c r="D1576" s="18">
        <v>2</v>
      </c>
    </row>
    <row r="1577" spans="1:4">
      <c r="A1577" s="36">
        <v>19870516</v>
      </c>
      <c r="B1577" s="21">
        <v>3.3333333333333335</v>
      </c>
      <c r="C1577" s="18">
        <v>3</v>
      </c>
      <c r="D1577" s="18">
        <v>4</v>
      </c>
    </row>
    <row r="1578" spans="1:4">
      <c r="A1578" s="36">
        <v>19870523</v>
      </c>
      <c r="B1578" s="21">
        <v>3.8888888888888888</v>
      </c>
      <c r="C1578" s="18">
        <v>3</v>
      </c>
      <c r="D1578" s="18">
        <v>4</v>
      </c>
    </row>
    <row r="1579" spans="1:4">
      <c r="A1579" s="36">
        <v>19870524</v>
      </c>
      <c r="B1579" s="21">
        <v>2.75</v>
      </c>
      <c r="C1579" s="18">
        <v>2</v>
      </c>
      <c r="D1579" s="18">
        <v>3</v>
      </c>
    </row>
    <row r="1580" spans="1:4">
      <c r="A1580" s="36">
        <v>19870525</v>
      </c>
      <c r="B1580" s="21">
        <v>4.416666666666667</v>
      </c>
      <c r="C1580" s="18">
        <v>4</v>
      </c>
      <c r="D1580" s="18">
        <v>5</v>
      </c>
    </row>
    <row r="1581" spans="1:4">
      <c r="A1581" s="36">
        <v>19870526</v>
      </c>
      <c r="B1581" s="21">
        <v>7.7777777777777777</v>
      </c>
      <c r="C1581" s="18">
        <v>7</v>
      </c>
      <c r="D1581" s="18">
        <v>8</v>
      </c>
    </row>
    <row r="1582" spans="1:4">
      <c r="A1582" s="36">
        <v>19870529</v>
      </c>
      <c r="B1582" s="21">
        <v>4.416666666666667</v>
      </c>
      <c r="C1582" s="18">
        <v>4</v>
      </c>
      <c r="D1582" s="18">
        <v>5</v>
      </c>
    </row>
    <row r="1583" spans="1:4">
      <c r="A1583" s="36">
        <v>19870531</v>
      </c>
      <c r="B1583" s="21">
        <v>2.75</v>
      </c>
      <c r="C1583" s="18">
        <v>2</v>
      </c>
      <c r="D1583" s="18">
        <v>3</v>
      </c>
    </row>
    <row r="1584" spans="1:4">
      <c r="A1584" s="36">
        <v>19870605</v>
      </c>
      <c r="B1584" s="21">
        <v>1.1388888888888888</v>
      </c>
      <c r="C1584" s="18">
        <v>1</v>
      </c>
      <c r="D1584" s="18">
        <v>2</v>
      </c>
    </row>
    <row r="1585" spans="1:4">
      <c r="A1585" s="36">
        <v>19870606</v>
      </c>
      <c r="B1585" s="21">
        <v>1.1388888888888888</v>
      </c>
      <c r="C1585" s="18">
        <v>1</v>
      </c>
      <c r="D1585" s="18">
        <v>2</v>
      </c>
    </row>
    <row r="1586" spans="1:4">
      <c r="A1586" s="36">
        <v>19870607</v>
      </c>
      <c r="B1586" s="21">
        <v>3.8888888888888888</v>
      </c>
      <c r="C1586" s="18">
        <v>3</v>
      </c>
      <c r="D1586" s="18">
        <v>4</v>
      </c>
    </row>
    <row r="1587" spans="1:4">
      <c r="A1587" s="36">
        <v>19870609</v>
      </c>
      <c r="B1587" s="21">
        <v>2.75</v>
      </c>
      <c r="C1587" s="18">
        <v>2</v>
      </c>
      <c r="D1587" s="18">
        <v>3</v>
      </c>
    </row>
    <row r="1588" spans="1:4">
      <c r="A1588" s="36">
        <v>19870610</v>
      </c>
      <c r="B1588" s="21">
        <v>2.2222222222222223</v>
      </c>
      <c r="C1588" s="18">
        <v>2</v>
      </c>
      <c r="D1588" s="18">
        <v>3</v>
      </c>
    </row>
    <row r="1589" spans="1:4">
      <c r="A1589" s="36">
        <v>19870611</v>
      </c>
      <c r="B1589" s="21">
        <v>1.6666666666666667</v>
      </c>
      <c r="C1589" s="18">
        <v>1</v>
      </c>
      <c r="D1589" s="18">
        <v>2</v>
      </c>
    </row>
    <row r="1590" spans="1:4">
      <c r="A1590" s="36">
        <v>19870613</v>
      </c>
      <c r="B1590" s="21">
        <v>4.416666666666667</v>
      </c>
      <c r="C1590" s="18">
        <v>4</v>
      </c>
      <c r="D1590" s="18">
        <v>5</v>
      </c>
    </row>
    <row r="1591" spans="1:4">
      <c r="A1591" s="36">
        <v>19870614</v>
      </c>
      <c r="B1591" s="21">
        <v>3.8888888888888888</v>
      </c>
      <c r="C1591" s="18">
        <v>3</v>
      </c>
      <c r="D1591" s="18">
        <v>4</v>
      </c>
    </row>
    <row r="1592" spans="1:4">
      <c r="A1592" s="36">
        <v>19870616</v>
      </c>
      <c r="B1592" s="21">
        <v>2.2222222222222223</v>
      </c>
      <c r="C1592" s="18">
        <v>2</v>
      </c>
      <c r="D1592" s="18">
        <v>3</v>
      </c>
    </row>
    <row r="1593" spans="1:4">
      <c r="A1593" s="36">
        <v>19870617</v>
      </c>
      <c r="B1593" s="21">
        <v>2.2222222222222223</v>
      </c>
      <c r="C1593" s="18">
        <v>2</v>
      </c>
      <c r="D1593" s="18">
        <v>3</v>
      </c>
    </row>
    <row r="1594" spans="1:4">
      <c r="A1594" s="36">
        <v>19870619</v>
      </c>
      <c r="B1594" s="21">
        <v>4.416666666666667</v>
      </c>
      <c r="C1594" s="18">
        <v>4</v>
      </c>
      <c r="D1594" s="18">
        <v>5</v>
      </c>
    </row>
    <row r="1595" spans="1:4">
      <c r="A1595" s="36">
        <v>19870622</v>
      </c>
      <c r="B1595" s="21">
        <v>2.75</v>
      </c>
      <c r="C1595" s="18">
        <v>2</v>
      </c>
      <c r="D1595" s="18">
        <v>3</v>
      </c>
    </row>
    <row r="1596" spans="1:4">
      <c r="A1596" s="36">
        <v>19870624</v>
      </c>
      <c r="B1596" s="21">
        <v>3.3333333333333335</v>
      </c>
      <c r="C1596" s="18">
        <v>3</v>
      </c>
      <c r="D1596" s="18">
        <v>4</v>
      </c>
    </row>
    <row r="1597" spans="1:4">
      <c r="A1597" s="36">
        <v>19870625</v>
      </c>
      <c r="B1597" s="21">
        <v>3.8888888888888888</v>
      </c>
      <c r="C1597" s="18">
        <v>3</v>
      </c>
      <c r="D1597" s="18">
        <v>4</v>
      </c>
    </row>
    <row r="1598" spans="1:4">
      <c r="A1598" s="36">
        <v>19870627</v>
      </c>
      <c r="B1598" s="21">
        <v>1.6666666666666667</v>
      </c>
      <c r="C1598" s="18">
        <v>1</v>
      </c>
      <c r="D1598" s="18">
        <v>2</v>
      </c>
    </row>
    <row r="1599" spans="1:4">
      <c r="A1599" s="36">
        <v>19870629</v>
      </c>
      <c r="B1599" s="21">
        <v>2.75</v>
      </c>
      <c r="C1599" s="18">
        <v>2</v>
      </c>
      <c r="D1599" s="18">
        <v>3</v>
      </c>
    </row>
    <row r="1600" spans="1:4">
      <c r="A1600" s="36">
        <v>19870630</v>
      </c>
      <c r="B1600" s="21">
        <v>3.3333333333333335</v>
      </c>
      <c r="C1600" s="18">
        <v>3</v>
      </c>
      <c r="D1600" s="18">
        <v>4</v>
      </c>
    </row>
    <row r="1601" spans="1:4">
      <c r="A1601" s="36">
        <v>19870702</v>
      </c>
      <c r="B1601" s="21">
        <v>1.6666666666666667</v>
      </c>
      <c r="C1601" s="18">
        <v>1</v>
      </c>
      <c r="D1601" s="18">
        <v>2</v>
      </c>
    </row>
    <row r="1602" spans="1:4">
      <c r="A1602" s="36">
        <v>19870704</v>
      </c>
      <c r="B1602" s="21">
        <v>2.75</v>
      </c>
      <c r="C1602" s="18">
        <v>2</v>
      </c>
      <c r="D1602" s="18">
        <v>3</v>
      </c>
    </row>
    <row r="1603" spans="1:4">
      <c r="A1603" s="36">
        <v>19870706</v>
      </c>
      <c r="B1603" s="21">
        <v>2.2222222222222223</v>
      </c>
      <c r="C1603" s="18">
        <v>2</v>
      </c>
      <c r="D1603" s="18">
        <v>3</v>
      </c>
    </row>
    <row r="1604" spans="1:4">
      <c r="A1604" s="36">
        <v>19870709</v>
      </c>
      <c r="B1604" s="21">
        <v>3.3333333333333335</v>
      </c>
      <c r="C1604" s="18">
        <v>3</v>
      </c>
      <c r="D1604" s="18">
        <v>4</v>
      </c>
    </row>
    <row r="1605" spans="1:4">
      <c r="A1605" s="36">
        <v>19870712</v>
      </c>
      <c r="B1605" s="21">
        <v>3.8888888888888888</v>
      </c>
      <c r="C1605" s="18">
        <v>3</v>
      </c>
      <c r="D1605" s="18">
        <v>4</v>
      </c>
    </row>
    <row r="1606" spans="1:4">
      <c r="A1606" s="36">
        <v>19870715</v>
      </c>
      <c r="B1606" s="21">
        <v>2.75</v>
      </c>
      <c r="C1606" s="18">
        <v>2</v>
      </c>
      <c r="D1606" s="18">
        <v>3</v>
      </c>
    </row>
    <row r="1607" spans="1:4">
      <c r="A1607" s="36">
        <v>19870716</v>
      </c>
      <c r="B1607" s="21">
        <v>1.6666666666666667</v>
      </c>
      <c r="C1607" s="18">
        <v>1</v>
      </c>
      <c r="D1607" s="18">
        <v>2</v>
      </c>
    </row>
    <row r="1608" spans="1:4">
      <c r="A1608" s="36">
        <v>19870718</v>
      </c>
      <c r="B1608" s="21">
        <v>2.2222222222222223</v>
      </c>
      <c r="C1608" s="18">
        <v>2</v>
      </c>
      <c r="D1608" s="18">
        <v>3</v>
      </c>
    </row>
    <row r="1609" spans="1:4">
      <c r="A1609" s="36">
        <v>19870719</v>
      </c>
      <c r="B1609" s="21">
        <v>3.3333333333333335</v>
      </c>
      <c r="C1609" s="18">
        <v>3</v>
      </c>
      <c r="D1609" s="18">
        <v>4</v>
      </c>
    </row>
    <row r="1610" spans="1:4">
      <c r="A1610" s="36">
        <v>19870720</v>
      </c>
      <c r="B1610" s="21">
        <v>2.75</v>
      </c>
      <c r="C1610" s="18">
        <v>2</v>
      </c>
      <c r="D1610" s="18">
        <v>3</v>
      </c>
    </row>
    <row r="1611" spans="1:4">
      <c r="A1611" s="36">
        <v>19870721</v>
      </c>
      <c r="B1611" s="21">
        <v>3.3333333333333335</v>
      </c>
      <c r="C1611" s="18">
        <v>3</v>
      </c>
      <c r="D1611" s="18">
        <v>4</v>
      </c>
    </row>
    <row r="1612" spans="1:4">
      <c r="A1612" s="36">
        <v>19870723</v>
      </c>
      <c r="B1612" s="21">
        <v>6.1111111111111107</v>
      </c>
      <c r="C1612" s="18">
        <v>6</v>
      </c>
      <c r="D1612" s="18">
        <v>7</v>
      </c>
    </row>
    <row r="1613" spans="1:4">
      <c r="A1613" s="36">
        <v>19870724</v>
      </c>
      <c r="B1613" s="21">
        <v>4.416666666666667</v>
      </c>
      <c r="C1613" s="18">
        <v>4</v>
      </c>
      <c r="D1613" s="18">
        <v>5</v>
      </c>
    </row>
    <row r="1614" spans="1:4">
      <c r="A1614" s="36">
        <v>19870727</v>
      </c>
      <c r="B1614" s="21">
        <v>3.3333333333333335</v>
      </c>
      <c r="C1614" s="18">
        <v>3</v>
      </c>
      <c r="D1614" s="18">
        <v>4</v>
      </c>
    </row>
    <row r="1615" spans="1:4">
      <c r="A1615" s="36">
        <v>19870728</v>
      </c>
      <c r="B1615" s="21">
        <v>2.75</v>
      </c>
      <c r="C1615" s="18">
        <v>2</v>
      </c>
      <c r="D1615" s="18">
        <v>3</v>
      </c>
    </row>
    <row r="1616" spans="1:4">
      <c r="A1616" s="36">
        <v>19870729</v>
      </c>
      <c r="B1616" s="21">
        <v>4.416666666666667</v>
      </c>
      <c r="C1616" s="18">
        <v>4</v>
      </c>
      <c r="D1616" s="18">
        <v>5</v>
      </c>
    </row>
    <row r="1617" spans="1:4">
      <c r="A1617" s="36">
        <v>19870802</v>
      </c>
      <c r="B1617" s="21">
        <v>1.6666666666666667</v>
      </c>
      <c r="C1617" s="18">
        <v>1</v>
      </c>
      <c r="D1617" s="18">
        <v>2</v>
      </c>
    </row>
    <row r="1618" spans="1:4">
      <c r="A1618" s="36">
        <v>19870803</v>
      </c>
      <c r="B1618" s="21">
        <v>2.2222222222222223</v>
      </c>
      <c r="C1618" s="18">
        <v>2</v>
      </c>
      <c r="D1618" s="18">
        <v>3</v>
      </c>
    </row>
    <row r="1619" spans="1:4">
      <c r="A1619" s="36">
        <v>19870810</v>
      </c>
      <c r="B1619" s="21">
        <v>4.416666666666667</v>
      </c>
      <c r="C1619" s="18">
        <v>4</v>
      </c>
      <c r="D1619" s="18">
        <v>5</v>
      </c>
    </row>
    <row r="1620" spans="1:4">
      <c r="A1620" s="36">
        <v>19870928</v>
      </c>
      <c r="B1620" s="21">
        <v>1.1388888888888888</v>
      </c>
      <c r="C1620" s="18">
        <v>1</v>
      </c>
      <c r="D1620" s="18">
        <v>2</v>
      </c>
    </row>
    <row r="1621" spans="1:4">
      <c r="A1621" s="36">
        <v>19870930</v>
      </c>
      <c r="B1621" s="21">
        <v>1.6666666666666667</v>
      </c>
      <c r="C1621" s="18">
        <v>1</v>
      </c>
      <c r="D1621" s="18">
        <v>2</v>
      </c>
    </row>
    <row r="1622" spans="1:4">
      <c r="A1622" s="36">
        <v>19871001</v>
      </c>
      <c r="B1622" s="21">
        <v>2.75</v>
      </c>
      <c r="C1622" s="18">
        <v>2</v>
      </c>
      <c r="D1622" s="18">
        <v>3</v>
      </c>
    </row>
    <row r="1623" spans="1:4">
      <c r="A1623" s="36">
        <v>19871003</v>
      </c>
      <c r="B1623" s="21">
        <v>4.416666666666667</v>
      </c>
      <c r="C1623" s="18">
        <v>4</v>
      </c>
      <c r="D1623" s="18">
        <v>5</v>
      </c>
    </row>
    <row r="1624" spans="1:4">
      <c r="A1624" s="36">
        <v>19871007</v>
      </c>
      <c r="B1624" s="21">
        <v>2.75</v>
      </c>
      <c r="C1624" s="18">
        <v>2</v>
      </c>
      <c r="D1624" s="18">
        <v>3</v>
      </c>
    </row>
    <row r="1625" spans="1:4">
      <c r="A1625" s="36">
        <v>19871008</v>
      </c>
      <c r="B1625" s="21">
        <v>3.3333333333333335</v>
      </c>
      <c r="C1625" s="18">
        <v>3</v>
      </c>
      <c r="D1625" s="18">
        <v>4</v>
      </c>
    </row>
    <row r="1626" spans="1:4">
      <c r="A1626" s="36">
        <v>19871009</v>
      </c>
      <c r="B1626" s="21">
        <v>2.75</v>
      </c>
      <c r="C1626" s="18">
        <v>2</v>
      </c>
      <c r="D1626" s="18">
        <v>3</v>
      </c>
    </row>
    <row r="1627" spans="1:4">
      <c r="A1627" s="36">
        <v>19871010</v>
      </c>
      <c r="B1627" s="21">
        <v>3.3333333333333335</v>
      </c>
      <c r="C1627" s="18">
        <v>3</v>
      </c>
      <c r="D1627" s="18">
        <v>4</v>
      </c>
    </row>
    <row r="1628" spans="1:4">
      <c r="A1628" s="36">
        <v>19871011</v>
      </c>
      <c r="B1628" s="21">
        <v>2.75</v>
      </c>
      <c r="C1628" s="18">
        <v>2</v>
      </c>
      <c r="D1628" s="18">
        <v>3</v>
      </c>
    </row>
    <row r="1629" spans="1:4">
      <c r="A1629" s="36">
        <v>19871013</v>
      </c>
      <c r="B1629" s="21">
        <v>2.2222222222222223</v>
      </c>
      <c r="C1629" s="18">
        <v>2</v>
      </c>
      <c r="D1629" s="18">
        <v>3</v>
      </c>
    </row>
    <row r="1630" spans="1:4">
      <c r="A1630" s="36">
        <v>19871015</v>
      </c>
      <c r="B1630" s="21">
        <v>1.1388888888888888</v>
      </c>
      <c r="C1630" s="18">
        <v>1</v>
      </c>
      <c r="D1630" s="18">
        <v>2</v>
      </c>
    </row>
    <row r="1631" spans="1:4">
      <c r="A1631" s="36">
        <v>19871019</v>
      </c>
      <c r="B1631" s="21">
        <v>2.75</v>
      </c>
      <c r="C1631" s="18">
        <v>2</v>
      </c>
      <c r="D1631" s="18">
        <v>3</v>
      </c>
    </row>
    <row r="1632" spans="1:4">
      <c r="A1632" s="36">
        <v>19871022</v>
      </c>
      <c r="B1632" s="21">
        <v>3.3333333333333335</v>
      </c>
      <c r="C1632" s="18">
        <v>3</v>
      </c>
      <c r="D1632" s="18">
        <v>4</v>
      </c>
    </row>
    <row r="1633" spans="1:4">
      <c r="A1633" s="36">
        <v>19871023</v>
      </c>
      <c r="B1633" s="21">
        <v>3.3333333333333335</v>
      </c>
      <c r="C1633" s="18">
        <v>3</v>
      </c>
      <c r="D1633" s="18">
        <v>4</v>
      </c>
    </row>
    <row r="1634" spans="1:4">
      <c r="A1634" s="36">
        <v>19871026</v>
      </c>
      <c r="B1634" s="21">
        <v>1.6666666666666667</v>
      </c>
      <c r="C1634" s="18">
        <v>1</v>
      </c>
      <c r="D1634" s="18">
        <v>2</v>
      </c>
    </row>
    <row r="1635" spans="1:4">
      <c r="A1635" s="36">
        <v>19871229</v>
      </c>
      <c r="B1635" s="21">
        <v>1.6666666666666667</v>
      </c>
      <c r="C1635" s="18">
        <v>1</v>
      </c>
      <c r="D1635" s="18">
        <v>2</v>
      </c>
    </row>
    <row r="1636" spans="1:4">
      <c r="A1636" s="36">
        <v>19871231</v>
      </c>
      <c r="B1636" s="21">
        <v>3.3333333333333335</v>
      </c>
      <c r="C1636" s="18">
        <v>3</v>
      </c>
      <c r="D1636" s="18">
        <v>4</v>
      </c>
    </row>
    <row r="1637" spans="1:4">
      <c r="A1637" s="34">
        <v>19880101</v>
      </c>
      <c r="B1637" s="21">
        <v>1.6666666666666667</v>
      </c>
      <c r="C1637" s="18">
        <v>1</v>
      </c>
      <c r="D1637" s="18">
        <v>2</v>
      </c>
    </row>
    <row r="1638" spans="1:4">
      <c r="A1638" s="34">
        <v>19880103</v>
      </c>
      <c r="B1638" s="21">
        <v>2.2222222222222223</v>
      </c>
      <c r="C1638" s="18">
        <v>2</v>
      </c>
      <c r="D1638" s="18">
        <v>3</v>
      </c>
    </row>
    <row r="1639" spans="1:4">
      <c r="A1639" s="34">
        <v>19880104</v>
      </c>
      <c r="B1639" s="21">
        <v>3.8888888888888888</v>
      </c>
      <c r="C1639" s="18">
        <v>3</v>
      </c>
      <c r="D1639" s="18">
        <v>4</v>
      </c>
    </row>
    <row r="1640" spans="1:4">
      <c r="A1640" s="34">
        <v>19880105</v>
      </c>
      <c r="B1640" s="21">
        <v>1.6666666666666667</v>
      </c>
      <c r="C1640" s="18">
        <v>1</v>
      </c>
      <c r="D1640" s="18">
        <v>2</v>
      </c>
    </row>
    <row r="1641" spans="1:4">
      <c r="A1641" s="34">
        <v>19880106</v>
      </c>
      <c r="B1641" s="21">
        <v>2.75</v>
      </c>
      <c r="C1641" s="18">
        <v>2</v>
      </c>
      <c r="D1641" s="18">
        <v>3</v>
      </c>
    </row>
    <row r="1642" spans="1:4">
      <c r="A1642" s="34">
        <v>19880107</v>
      </c>
      <c r="B1642" s="21">
        <v>3.3333333333333335</v>
      </c>
      <c r="C1642" s="18">
        <v>3</v>
      </c>
      <c r="D1642" s="18">
        <v>4</v>
      </c>
    </row>
    <row r="1643" spans="1:4">
      <c r="A1643" s="34">
        <v>19880108</v>
      </c>
      <c r="B1643" s="21">
        <v>2.75</v>
      </c>
      <c r="C1643" s="18">
        <v>2</v>
      </c>
      <c r="D1643" s="18">
        <v>3</v>
      </c>
    </row>
    <row r="1644" spans="1:4">
      <c r="A1644" s="34">
        <v>19880109</v>
      </c>
      <c r="B1644" s="21">
        <v>2.75</v>
      </c>
      <c r="C1644" s="18">
        <v>2</v>
      </c>
      <c r="D1644" s="18">
        <v>3</v>
      </c>
    </row>
    <row r="1645" spans="1:4">
      <c r="A1645" s="34">
        <v>19880110</v>
      </c>
      <c r="B1645" s="21">
        <v>3.8888888888888888</v>
      </c>
      <c r="C1645" s="18">
        <v>3</v>
      </c>
      <c r="D1645" s="18">
        <v>4</v>
      </c>
    </row>
    <row r="1646" spans="1:4">
      <c r="A1646" s="34">
        <v>19880114</v>
      </c>
      <c r="B1646" s="21">
        <v>2.75</v>
      </c>
      <c r="C1646" s="18">
        <v>2</v>
      </c>
      <c r="D1646" s="18">
        <v>3</v>
      </c>
    </row>
    <row r="1647" spans="1:4">
      <c r="A1647" s="34">
        <v>19880115</v>
      </c>
      <c r="B1647" s="21">
        <v>1.6666666666666667</v>
      </c>
      <c r="C1647" s="18">
        <v>1</v>
      </c>
      <c r="D1647" s="18">
        <v>2</v>
      </c>
    </row>
    <row r="1648" spans="1:4">
      <c r="A1648" s="34">
        <v>19880116</v>
      </c>
      <c r="B1648" s="21">
        <v>1.6666666666666667</v>
      </c>
      <c r="C1648" s="18">
        <v>1</v>
      </c>
      <c r="D1648" s="18">
        <v>2</v>
      </c>
    </row>
    <row r="1649" spans="1:4">
      <c r="A1649" s="34">
        <v>19880118</v>
      </c>
      <c r="B1649" s="21">
        <v>2.2222222222222223</v>
      </c>
      <c r="C1649" s="18">
        <v>2</v>
      </c>
      <c r="D1649" s="18">
        <v>3</v>
      </c>
    </row>
    <row r="1650" spans="1:4">
      <c r="A1650" s="34">
        <v>19880119</v>
      </c>
      <c r="B1650" s="21">
        <v>1.1388888888888888</v>
      </c>
      <c r="C1650" s="18">
        <v>1</v>
      </c>
      <c r="D1650" s="18">
        <v>2</v>
      </c>
    </row>
    <row r="1651" spans="1:4">
      <c r="A1651" s="34">
        <v>19880120</v>
      </c>
      <c r="B1651" s="21">
        <v>2.2222222222222223</v>
      </c>
      <c r="C1651" s="18">
        <v>2</v>
      </c>
      <c r="D1651" s="18">
        <v>3</v>
      </c>
    </row>
    <row r="1652" spans="1:4">
      <c r="A1652" s="34">
        <v>19880121</v>
      </c>
      <c r="B1652" s="21">
        <v>3.8888888888888888</v>
      </c>
      <c r="C1652" s="18">
        <v>3</v>
      </c>
      <c r="D1652" s="18">
        <v>4</v>
      </c>
    </row>
    <row r="1653" spans="1:4">
      <c r="A1653" s="34">
        <v>19880122</v>
      </c>
      <c r="B1653" s="21">
        <v>2.2222222222222223</v>
      </c>
      <c r="C1653" s="18">
        <v>2</v>
      </c>
      <c r="D1653" s="18">
        <v>3</v>
      </c>
    </row>
    <row r="1654" spans="1:4">
      <c r="A1654" s="34">
        <v>19880124</v>
      </c>
      <c r="B1654" s="21">
        <v>1.6666666666666667</v>
      </c>
      <c r="C1654" s="18">
        <v>1</v>
      </c>
      <c r="D1654" s="18">
        <v>2</v>
      </c>
    </row>
    <row r="1655" spans="1:4">
      <c r="A1655" s="34">
        <v>19880125</v>
      </c>
      <c r="B1655" s="21">
        <v>2.75</v>
      </c>
      <c r="C1655" s="18">
        <v>2</v>
      </c>
      <c r="D1655" s="18">
        <v>3</v>
      </c>
    </row>
    <row r="1656" spans="1:4">
      <c r="A1656" s="34">
        <v>19880126</v>
      </c>
      <c r="B1656" s="21">
        <v>1.6666666666666667</v>
      </c>
      <c r="C1656" s="18">
        <v>1</v>
      </c>
      <c r="D1656" s="18">
        <v>2</v>
      </c>
    </row>
    <row r="1657" spans="1:4">
      <c r="A1657" s="34">
        <v>19880128</v>
      </c>
      <c r="B1657" s="21">
        <v>2.75</v>
      </c>
      <c r="C1657" s="18">
        <v>2</v>
      </c>
      <c r="D1657" s="18">
        <v>3</v>
      </c>
    </row>
    <row r="1658" spans="1:4">
      <c r="A1658" s="34">
        <v>19880129</v>
      </c>
      <c r="B1658" s="21">
        <v>2.75</v>
      </c>
      <c r="C1658" s="18">
        <v>2</v>
      </c>
      <c r="D1658" s="18">
        <v>3</v>
      </c>
    </row>
    <row r="1659" spans="1:4">
      <c r="A1659" s="34">
        <v>19880130</v>
      </c>
      <c r="B1659" s="21">
        <v>2.75</v>
      </c>
      <c r="C1659" s="18">
        <v>2</v>
      </c>
      <c r="D1659" s="18">
        <v>3</v>
      </c>
    </row>
    <row r="1660" spans="1:4">
      <c r="A1660" s="34">
        <v>19880201</v>
      </c>
      <c r="B1660" s="21">
        <v>3.8888888888888888</v>
      </c>
      <c r="C1660" s="18">
        <v>3</v>
      </c>
      <c r="D1660" s="18">
        <v>4</v>
      </c>
    </row>
    <row r="1661" spans="1:4">
      <c r="A1661" s="34">
        <v>19880203</v>
      </c>
      <c r="B1661" s="21">
        <v>8.0277777777777786</v>
      </c>
      <c r="C1661" s="18">
        <v>8</v>
      </c>
      <c r="D1661" s="18">
        <v>9</v>
      </c>
    </row>
    <row r="1662" spans="1:4">
      <c r="A1662" s="34">
        <v>19880205</v>
      </c>
      <c r="B1662" s="21">
        <v>2.75</v>
      </c>
      <c r="C1662" s="18">
        <v>2</v>
      </c>
      <c r="D1662" s="18">
        <v>3</v>
      </c>
    </row>
    <row r="1663" spans="1:4">
      <c r="A1663" s="34">
        <v>19880206</v>
      </c>
      <c r="B1663" s="21">
        <v>2.75</v>
      </c>
      <c r="C1663" s="18">
        <v>2</v>
      </c>
      <c r="D1663" s="18">
        <v>3</v>
      </c>
    </row>
    <row r="1664" spans="1:4">
      <c r="A1664" s="34">
        <v>19880207</v>
      </c>
      <c r="B1664" s="21">
        <v>2.75</v>
      </c>
      <c r="C1664" s="18">
        <v>2</v>
      </c>
      <c r="D1664" s="18">
        <v>3</v>
      </c>
    </row>
    <row r="1665" spans="1:4">
      <c r="A1665" s="34">
        <v>19880208</v>
      </c>
      <c r="B1665" s="21">
        <v>2.75</v>
      </c>
      <c r="C1665" s="18">
        <v>2</v>
      </c>
      <c r="D1665" s="18">
        <v>3</v>
      </c>
    </row>
    <row r="1666" spans="1:4">
      <c r="A1666" s="34">
        <v>19880210</v>
      </c>
      <c r="B1666" s="21">
        <v>1.6666666666666667</v>
      </c>
      <c r="C1666" s="18">
        <v>1</v>
      </c>
      <c r="D1666" s="18">
        <v>2</v>
      </c>
    </row>
    <row r="1667" spans="1:4">
      <c r="A1667" s="34">
        <v>19880211</v>
      </c>
      <c r="B1667" s="21">
        <v>3.8888888888888888</v>
      </c>
      <c r="C1667" s="18">
        <v>3</v>
      </c>
      <c r="D1667" s="18">
        <v>4</v>
      </c>
    </row>
    <row r="1668" spans="1:4">
      <c r="A1668" s="34">
        <v>19880213</v>
      </c>
      <c r="B1668" s="21">
        <v>2.75</v>
      </c>
      <c r="C1668" s="18">
        <v>2</v>
      </c>
      <c r="D1668" s="18">
        <v>3</v>
      </c>
    </row>
    <row r="1669" spans="1:4">
      <c r="A1669" s="34">
        <v>19880214</v>
      </c>
      <c r="B1669" s="21">
        <v>4.416666666666667</v>
      </c>
      <c r="C1669" s="18">
        <v>4</v>
      </c>
      <c r="D1669" s="18">
        <v>5</v>
      </c>
    </row>
    <row r="1670" spans="1:4">
      <c r="A1670" s="34">
        <v>19880221</v>
      </c>
      <c r="B1670" s="21">
        <v>3.3333333333333335</v>
      </c>
      <c r="C1670" s="18">
        <v>3</v>
      </c>
      <c r="D1670" s="18">
        <v>4</v>
      </c>
    </row>
    <row r="1671" spans="1:4">
      <c r="A1671" s="34">
        <v>19880223</v>
      </c>
      <c r="B1671" s="21">
        <v>1.6666666666666667</v>
      </c>
      <c r="C1671" s="18">
        <v>1</v>
      </c>
      <c r="D1671" s="18">
        <v>2</v>
      </c>
    </row>
    <row r="1672" spans="1:4">
      <c r="A1672" s="34">
        <v>19880225</v>
      </c>
      <c r="B1672" s="21">
        <v>4.416666666666667</v>
      </c>
      <c r="C1672" s="18">
        <v>4</v>
      </c>
      <c r="D1672" s="18">
        <v>5</v>
      </c>
    </row>
    <row r="1673" spans="1:4">
      <c r="A1673" s="34">
        <v>19880226</v>
      </c>
      <c r="B1673" s="21">
        <v>2.75</v>
      </c>
      <c r="C1673" s="18">
        <v>2</v>
      </c>
      <c r="D1673" s="18">
        <v>3</v>
      </c>
    </row>
    <row r="1674" spans="1:4">
      <c r="A1674" s="34">
        <v>19880227</v>
      </c>
      <c r="B1674" s="21">
        <v>5.5555555555555554</v>
      </c>
      <c r="C1674" s="18">
        <v>5</v>
      </c>
      <c r="D1674" s="18">
        <v>6</v>
      </c>
    </row>
    <row r="1675" spans="1:4">
      <c r="A1675" s="34">
        <v>19880228</v>
      </c>
      <c r="B1675" s="21">
        <v>3.8888888888888888</v>
      </c>
      <c r="C1675" s="18">
        <v>3</v>
      </c>
      <c r="D1675" s="18">
        <v>4</v>
      </c>
    </row>
    <row r="1676" spans="1:4">
      <c r="A1676" s="34">
        <v>19880229</v>
      </c>
      <c r="B1676" s="21">
        <v>5.0277777777777777</v>
      </c>
      <c r="C1676" s="18">
        <v>5</v>
      </c>
      <c r="D1676" s="18">
        <v>6</v>
      </c>
    </row>
    <row r="1677" spans="1:4">
      <c r="A1677" s="34">
        <v>19880301</v>
      </c>
      <c r="B1677" s="21">
        <v>3.8888888888888888</v>
      </c>
      <c r="C1677" s="18">
        <v>3</v>
      </c>
      <c r="D1677" s="18">
        <v>4</v>
      </c>
    </row>
    <row r="1678" spans="1:4">
      <c r="A1678" s="34">
        <v>19880302</v>
      </c>
      <c r="B1678" s="21">
        <v>5.2777777777777777</v>
      </c>
      <c r="C1678" s="18">
        <v>5</v>
      </c>
      <c r="D1678" s="18">
        <v>6</v>
      </c>
    </row>
    <row r="1679" spans="1:4">
      <c r="A1679" s="34">
        <v>19880303</v>
      </c>
      <c r="B1679" s="21">
        <v>2.2222222222222223</v>
      </c>
      <c r="C1679" s="18">
        <v>2</v>
      </c>
      <c r="D1679" s="18">
        <v>3</v>
      </c>
    </row>
    <row r="1680" spans="1:4">
      <c r="A1680" s="34">
        <v>19880304</v>
      </c>
      <c r="B1680" s="21">
        <v>2.75</v>
      </c>
      <c r="C1680" s="18">
        <v>2</v>
      </c>
      <c r="D1680" s="18">
        <v>3</v>
      </c>
    </row>
    <row r="1681" spans="1:4">
      <c r="A1681" s="34">
        <v>19880305</v>
      </c>
      <c r="B1681" s="21">
        <v>2.2222222222222223</v>
      </c>
      <c r="C1681" s="18">
        <v>2</v>
      </c>
      <c r="D1681" s="18">
        <v>3</v>
      </c>
    </row>
    <row r="1682" spans="1:4">
      <c r="A1682" s="34">
        <v>19880306</v>
      </c>
      <c r="B1682" s="21">
        <v>3.8888888888888888</v>
      </c>
      <c r="C1682" s="18">
        <v>3</v>
      </c>
      <c r="D1682" s="18">
        <v>4</v>
      </c>
    </row>
    <row r="1683" spans="1:4">
      <c r="A1683" s="34">
        <v>19880309</v>
      </c>
      <c r="B1683" s="21">
        <v>2.75</v>
      </c>
      <c r="C1683" s="18">
        <v>2</v>
      </c>
      <c r="D1683" s="18">
        <v>3</v>
      </c>
    </row>
    <row r="1684" spans="1:4">
      <c r="A1684" s="34">
        <v>19880310</v>
      </c>
      <c r="B1684" s="21">
        <v>3.3333333333333335</v>
      </c>
      <c r="C1684" s="18">
        <v>3</v>
      </c>
      <c r="D1684" s="18">
        <v>4</v>
      </c>
    </row>
    <row r="1685" spans="1:4">
      <c r="A1685" s="34">
        <v>19880311</v>
      </c>
      <c r="B1685" s="21">
        <v>2.75</v>
      </c>
      <c r="C1685" s="18">
        <v>2</v>
      </c>
      <c r="D1685" s="18">
        <v>3</v>
      </c>
    </row>
    <row r="1686" spans="1:4">
      <c r="A1686" s="34">
        <v>19880315</v>
      </c>
      <c r="B1686" s="21">
        <v>4.416666666666667</v>
      </c>
      <c r="C1686" s="18">
        <v>4</v>
      </c>
      <c r="D1686" s="18">
        <v>5</v>
      </c>
    </row>
    <row r="1687" spans="1:4">
      <c r="A1687" s="34">
        <v>19880316</v>
      </c>
      <c r="B1687" s="21">
        <v>2.75</v>
      </c>
      <c r="C1687" s="18">
        <v>2</v>
      </c>
      <c r="D1687" s="18">
        <v>3</v>
      </c>
    </row>
    <row r="1688" spans="1:4">
      <c r="A1688" s="34">
        <v>19880325</v>
      </c>
      <c r="B1688" s="21">
        <v>4.416666666666667</v>
      </c>
      <c r="C1688" s="18">
        <v>4</v>
      </c>
      <c r="D1688" s="18">
        <v>5</v>
      </c>
    </row>
    <row r="1689" spans="1:4">
      <c r="A1689" s="34">
        <v>19880327</v>
      </c>
      <c r="B1689" s="21">
        <v>4.416666666666667</v>
      </c>
      <c r="C1689" s="18">
        <v>4</v>
      </c>
      <c r="D1689" s="18">
        <v>5</v>
      </c>
    </row>
    <row r="1690" spans="1:4">
      <c r="A1690" s="34">
        <v>19880409</v>
      </c>
      <c r="B1690" s="21">
        <v>1.6666666666666667</v>
      </c>
      <c r="C1690" s="18">
        <v>1</v>
      </c>
      <c r="D1690" s="18">
        <v>2</v>
      </c>
    </row>
    <row r="1691" spans="1:4">
      <c r="A1691" s="34">
        <v>19880508</v>
      </c>
      <c r="B1691" s="21">
        <v>5.5555555555555554</v>
      </c>
      <c r="C1691" s="18">
        <v>5</v>
      </c>
      <c r="D1691" s="18">
        <v>6</v>
      </c>
    </row>
    <row r="1692" spans="1:4">
      <c r="A1692" s="34">
        <v>19880509</v>
      </c>
      <c r="B1692" s="21">
        <v>2.75</v>
      </c>
      <c r="C1692" s="18">
        <v>2</v>
      </c>
      <c r="D1692" s="18">
        <v>3</v>
      </c>
    </row>
    <row r="1693" spans="1:4">
      <c r="A1693" s="34">
        <v>19880510</v>
      </c>
      <c r="B1693" s="21">
        <v>2.2222222222222223</v>
      </c>
      <c r="C1693" s="18">
        <v>2</v>
      </c>
      <c r="D1693" s="18">
        <v>3</v>
      </c>
    </row>
    <row r="1694" spans="1:4">
      <c r="A1694" s="34">
        <v>19880513</v>
      </c>
      <c r="B1694" s="21">
        <v>8.3055555555555554</v>
      </c>
      <c r="C1694" s="18">
        <v>8</v>
      </c>
      <c r="D1694" s="18">
        <v>9</v>
      </c>
    </row>
    <row r="1695" spans="1:4">
      <c r="A1695" s="34">
        <v>19880525</v>
      </c>
      <c r="B1695" s="21">
        <v>3.3333333333333335</v>
      </c>
      <c r="C1695" s="18">
        <v>3</v>
      </c>
      <c r="D1695" s="18">
        <v>4</v>
      </c>
    </row>
    <row r="1696" spans="1:4">
      <c r="A1696" s="34">
        <v>19880526</v>
      </c>
      <c r="B1696" s="21">
        <v>4.416666666666667</v>
      </c>
      <c r="C1696" s="18">
        <v>4</v>
      </c>
      <c r="D1696" s="18">
        <v>5</v>
      </c>
    </row>
    <row r="1697" spans="1:4">
      <c r="A1697" s="34">
        <v>19880527</v>
      </c>
      <c r="B1697" s="21">
        <v>0.52777777777777779</v>
      </c>
      <c r="C1697" s="18">
        <v>0.5</v>
      </c>
      <c r="D1697" s="18">
        <v>1</v>
      </c>
    </row>
    <row r="1698" spans="1:4">
      <c r="A1698" s="34">
        <v>19880529</v>
      </c>
      <c r="B1698" s="21">
        <v>8.3055555555555554</v>
      </c>
      <c r="C1698" s="18">
        <v>8</v>
      </c>
      <c r="D1698" s="18">
        <v>9</v>
      </c>
    </row>
    <row r="1699" spans="1:4">
      <c r="A1699" s="34">
        <v>19880602</v>
      </c>
      <c r="B1699" s="21">
        <v>2.75</v>
      </c>
      <c r="C1699" s="18">
        <v>2</v>
      </c>
      <c r="D1699" s="18">
        <v>3</v>
      </c>
    </row>
    <row r="1700" spans="1:4">
      <c r="A1700" s="34">
        <v>19880604</v>
      </c>
      <c r="B1700" s="21">
        <v>4.416666666666667</v>
      </c>
      <c r="C1700" s="18">
        <v>4</v>
      </c>
      <c r="D1700" s="18">
        <v>5</v>
      </c>
    </row>
    <row r="1701" spans="1:4">
      <c r="A1701" s="34">
        <v>19880605</v>
      </c>
      <c r="B1701" s="21">
        <v>4.416666666666667</v>
      </c>
      <c r="C1701" s="18">
        <v>4</v>
      </c>
      <c r="D1701" s="18">
        <v>5</v>
      </c>
    </row>
    <row r="1702" spans="1:4">
      <c r="A1702" s="34">
        <v>19880606</v>
      </c>
      <c r="B1702" s="21">
        <v>4.416666666666667</v>
      </c>
      <c r="C1702" s="18">
        <v>4</v>
      </c>
      <c r="D1702" s="18">
        <v>5</v>
      </c>
    </row>
    <row r="1703" spans="1:4">
      <c r="A1703" s="34">
        <v>19880609</v>
      </c>
      <c r="B1703" s="21">
        <v>6.6388888888888893</v>
      </c>
      <c r="C1703" s="18">
        <v>6</v>
      </c>
      <c r="D1703" s="18">
        <v>7</v>
      </c>
    </row>
    <row r="1704" spans="1:4">
      <c r="A1704" s="34">
        <v>19880616</v>
      </c>
      <c r="B1704" s="21">
        <v>6.6388888888888893</v>
      </c>
      <c r="C1704" s="18">
        <v>6</v>
      </c>
      <c r="D1704" s="18">
        <v>7</v>
      </c>
    </row>
    <row r="1705" spans="1:4">
      <c r="A1705" s="34">
        <v>19880617</v>
      </c>
      <c r="B1705" s="21">
        <v>1.6666666666666667</v>
      </c>
      <c r="C1705" s="18">
        <v>1</v>
      </c>
      <c r="D1705" s="18">
        <v>2</v>
      </c>
    </row>
    <row r="1706" spans="1:4">
      <c r="A1706" s="34">
        <v>19880618</v>
      </c>
      <c r="B1706" s="21">
        <v>6.6388888888888893</v>
      </c>
      <c r="C1706" s="18">
        <v>6</v>
      </c>
      <c r="D1706" s="18">
        <v>7</v>
      </c>
    </row>
    <row r="1707" spans="1:4">
      <c r="A1707" s="34">
        <v>19880619</v>
      </c>
      <c r="B1707" s="21">
        <v>2.75</v>
      </c>
      <c r="C1707" s="18">
        <v>2</v>
      </c>
      <c r="D1707" s="18">
        <v>3</v>
      </c>
    </row>
    <row r="1708" spans="1:4">
      <c r="A1708" s="34">
        <v>19880620</v>
      </c>
      <c r="B1708" s="21">
        <v>6.1111111111111107</v>
      </c>
      <c r="C1708" s="18">
        <v>6</v>
      </c>
      <c r="D1708" s="18">
        <v>7</v>
      </c>
    </row>
    <row r="1709" spans="1:4">
      <c r="A1709" s="34">
        <v>19880622</v>
      </c>
      <c r="B1709" s="21">
        <v>3.3333333333333335</v>
      </c>
      <c r="C1709" s="18">
        <v>3</v>
      </c>
      <c r="D1709" s="18">
        <v>4</v>
      </c>
    </row>
    <row r="1710" spans="1:4">
      <c r="A1710" s="34">
        <v>19880626</v>
      </c>
      <c r="B1710" s="21">
        <v>2.75</v>
      </c>
      <c r="C1710" s="18">
        <v>2</v>
      </c>
      <c r="D1710" s="18">
        <v>3</v>
      </c>
    </row>
    <row r="1711" spans="1:4">
      <c r="A1711" s="34">
        <v>19880702</v>
      </c>
      <c r="B1711" s="21">
        <v>5.0277777777777777</v>
      </c>
      <c r="C1711" s="18">
        <v>5</v>
      </c>
      <c r="D1711" s="18">
        <v>6</v>
      </c>
    </row>
    <row r="1712" spans="1:4">
      <c r="A1712" s="34">
        <v>19880707</v>
      </c>
      <c r="B1712" s="21">
        <v>2.75</v>
      </c>
      <c r="C1712" s="18">
        <v>2</v>
      </c>
      <c r="D1712" s="18">
        <v>3</v>
      </c>
    </row>
    <row r="1713" spans="1:4">
      <c r="A1713" s="34">
        <v>19880709</v>
      </c>
      <c r="B1713" s="21">
        <v>2.75</v>
      </c>
      <c r="C1713" s="18">
        <v>2</v>
      </c>
      <c r="D1713" s="18">
        <v>3</v>
      </c>
    </row>
    <row r="1714" spans="1:4">
      <c r="A1714" s="34">
        <v>19880714</v>
      </c>
      <c r="B1714" s="21">
        <v>4.6944444444444446</v>
      </c>
      <c r="C1714" s="18">
        <v>4</v>
      </c>
      <c r="D1714" s="18">
        <v>5</v>
      </c>
    </row>
    <row r="1715" spans="1:4">
      <c r="A1715" s="34">
        <v>19880717</v>
      </c>
      <c r="B1715" s="21">
        <v>3.3333333333333335</v>
      </c>
      <c r="C1715" s="18">
        <v>3</v>
      </c>
      <c r="D1715" s="18">
        <v>4</v>
      </c>
    </row>
    <row r="1716" spans="1:4">
      <c r="A1716" s="34">
        <v>19880718</v>
      </c>
      <c r="B1716" s="21">
        <v>2.75</v>
      </c>
      <c r="C1716" s="18">
        <v>2</v>
      </c>
      <c r="D1716" s="18">
        <v>3</v>
      </c>
    </row>
    <row r="1717" spans="1:4">
      <c r="A1717" s="34">
        <v>19880720</v>
      </c>
      <c r="B1717" s="21">
        <v>1.1388888888888888</v>
      </c>
      <c r="C1717" s="18">
        <v>1</v>
      </c>
      <c r="D1717" s="18">
        <v>2</v>
      </c>
    </row>
    <row r="1718" spans="1:4">
      <c r="A1718" s="34">
        <v>19880810</v>
      </c>
      <c r="B1718" s="21">
        <v>1.6666666666666667</v>
      </c>
      <c r="C1718" s="18">
        <v>1</v>
      </c>
      <c r="D1718" s="18">
        <v>2</v>
      </c>
    </row>
    <row r="1719" spans="1:4">
      <c r="A1719" s="34">
        <v>19880815</v>
      </c>
      <c r="B1719" s="21">
        <v>3.3333333333333335</v>
      </c>
      <c r="C1719" s="18">
        <v>3</v>
      </c>
      <c r="D1719" s="18">
        <v>4</v>
      </c>
    </row>
    <row r="1720" spans="1:4">
      <c r="A1720" s="34">
        <v>19880820</v>
      </c>
      <c r="B1720" s="21">
        <v>3.3333333333333335</v>
      </c>
      <c r="C1720" s="18">
        <v>3</v>
      </c>
      <c r="D1720" s="18">
        <v>4</v>
      </c>
    </row>
    <row r="1721" spans="1:4">
      <c r="A1721" s="34">
        <v>19880821</v>
      </c>
      <c r="B1721" s="21">
        <v>2.75</v>
      </c>
      <c r="C1721" s="18">
        <v>2</v>
      </c>
      <c r="D1721" s="18">
        <v>3</v>
      </c>
    </row>
    <row r="1722" spans="1:4">
      <c r="A1722" s="34">
        <v>19880822</v>
      </c>
      <c r="B1722" s="21">
        <v>6.6388888888888893</v>
      </c>
      <c r="C1722" s="18">
        <v>6</v>
      </c>
      <c r="D1722" s="18">
        <v>7</v>
      </c>
    </row>
    <row r="1723" spans="1:4">
      <c r="A1723" s="34">
        <v>19880823</v>
      </c>
      <c r="B1723" s="21">
        <v>2.75</v>
      </c>
      <c r="C1723" s="18">
        <v>2</v>
      </c>
      <c r="D1723" s="18">
        <v>3</v>
      </c>
    </row>
    <row r="1724" spans="1:4">
      <c r="A1724" s="34">
        <v>19880824</v>
      </c>
      <c r="B1724" s="21">
        <v>1.6666666666666667</v>
      </c>
      <c r="C1724" s="18">
        <v>1</v>
      </c>
      <c r="D1724" s="18">
        <v>2</v>
      </c>
    </row>
    <row r="1725" spans="1:4">
      <c r="A1725" s="34">
        <v>19880826</v>
      </c>
      <c r="B1725" s="21">
        <v>1.6666666666666667</v>
      </c>
      <c r="C1725" s="18">
        <v>1</v>
      </c>
      <c r="D1725" s="18">
        <v>2</v>
      </c>
    </row>
    <row r="1726" spans="1:4">
      <c r="A1726" s="34">
        <v>19880829</v>
      </c>
      <c r="B1726" s="21">
        <v>5.5555555555555554</v>
      </c>
      <c r="C1726" s="18">
        <v>5</v>
      </c>
      <c r="D1726" s="18">
        <v>6</v>
      </c>
    </row>
    <row r="1727" spans="1:4">
      <c r="A1727" s="34">
        <v>19880901</v>
      </c>
      <c r="B1727" s="21">
        <v>1.6666666666666667</v>
      </c>
      <c r="C1727" s="18">
        <v>1</v>
      </c>
      <c r="D1727" s="18">
        <v>2</v>
      </c>
    </row>
    <row r="1728" spans="1:4">
      <c r="A1728" s="34">
        <v>19880902</v>
      </c>
      <c r="B1728" s="21">
        <v>5.5555555555555554</v>
      </c>
      <c r="C1728" s="18">
        <v>5</v>
      </c>
      <c r="D1728" s="18">
        <v>6</v>
      </c>
    </row>
    <row r="1729" spans="1:4">
      <c r="A1729" s="34">
        <v>19880903</v>
      </c>
      <c r="B1729" s="21">
        <v>1.6666666666666667</v>
      </c>
      <c r="C1729" s="18">
        <v>1</v>
      </c>
      <c r="D1729" s="18">
        <v>2</v>
      </c>
    </row>
    <row r="1730" spans="1:4">
      <c r="A1730" s="34">
        <v>19880905</v>
      </c>
      <c r="B1730" s="21">
        <v>2.75</v>
      </c>
      <c r="C1730" s="18">
        <v>2</v>
      </c>
      <c r="D1730" s="18">
        <v>3</v>
      </c>
    </row>
    <row r="1731" spans="1:4">
      <c r="A1731" s="34">
        <v>19880906</v>
      </c>
      <c r="B1731" s="21">
        <v>3.8888888888888888</v>
      </c>
      <c r="C1731" s="18">
        <v>3</v>
      </c>
      <c r="D1731" s="18">
        <v>4</v>
      </c>
    </row>
    <row r="1732" spans="1:4">
      <c r="A1732" s="34">
        <v>19880908</v>
      </c>
      <c r="B1732" s="21">
        <v>1.6666666666666667</v>
      </c>
      <c r="C1732" s="18">
        <v>1</v>
      </c>
      <c r="D1732" s="18">
        <v>2</v>
      </c>
    </row>
    <row r="1733" spans="1:4">
      <c r="A1733" s="34">
        <v>19880909</v>
      </c>
      <c r="B1733" s="21">
        <v>3.3333333333333335</v>
      </c>
      <c r="C1733" s="18">
        <v>3</v>
      </c>
      <c r="D1733" s="18">
        <v>4</v>
      </c>
    </row>
    <row r="1734" spans="1:4">
      <c r="A1734" s="34">
        <v>19880911</v>
      </c>
      <c r="B1734" s="21">
        <v>1.6666666666666667</v>
      </c>
      <c r="C1734" s="18">
        <v>1</v>
      </c>
      <c r="D1734" s="18">
        <v>2</v>
      </c>
    </row>
    <row r="1735" spans="1:4">
      <c r="A1735" s="34">
        <v>19880912</v>
      </c>
      <c r="B1735" s="21">
        <v>2.75</v>
      </c>
      <c r="C1735" s="18">
        <v>2</v>
      </c>
      <c r="D1735" s="18">
        <v>3</v>
      </c>
    </row>
    <row r="1736" spans="1:4">
      <c r="A1736" s="34">
        <v>19880915</v>
      </c>
      <c r="B1736" s="21">
        <v>5.5555555555555554</v>
      </c>
      <c r="C1736" s="18">
        <v>5</v>
      </c>
      <c r="D1736" s="18">
        <v>6</v>
      </c>
    </row>
    <row r="1737" spans="1:4">
      <c r="A1737" s="34">
        <v>19880917</v>
      </c>
      <c r="B1737" s="21">
        <v>1.6666666666666667</v>
      </c>
      <c r="C1737" s="18">
        <v>1</v>
      </c>
      <c r="D1737" s="18">
        <v>2</v>
      </c>
    </row>
    <row r="1738" spans="1:4">
      <c r="A1738" s="34">
        <v>19880918</v>
      </c>
      <c r="B1738" s="21">
        <v>2.75</v>
      </c>
      <c r="C1738" s="18">
        <v>2</v>
      </c>
      <c r="D1738" s="18">
        <v>3</v>
      </c>
    </row>
    <row r="1739" spans="1:4">
      <c r="A1739" s="34">
        <v>19880920</v>
      </c>
      <c r="B1739" s="21">
        <v>1.1388888888888888</v>
      </c>
      <c r="C1739" s="18">
        <v>1</v>
      </c>
      <c r="D1739" s="18">
        <v>2</v>
      </c>
    </row>
    <row r="1740" spans="1:4">
      <c r="A1740" s="34">
        <v>19880921</v>
      </c>
      <c r="B1740" s="21">
        <v>2.75</v>
      </c>
      <c r="C1740" s="18">
        <v>2</v>
      </c>
      <c r="D1740" s="18">
        <v>3</v>
      </c>
    </row>
    <row r="1741" spans="1:4">
      <c r="A1741" s="34">
        <v>19880928</v>
      </c>
      <c r="B1741" s="21">
        <v>3.8888888888888888</v>
      </c>
      <c r="C1741" s="18">
        <v>3</v>
      </c>
      <c r="D1741" s="18">
        <v>4</v>
      </c>
    </row>
    <row r="1742" spans="1:4">
      <c r="A1742" s="34">
        <v>19881002</v>
      </c>
      <c r="B1742" s="21">
        <v>1.6666666666666667</v>
      </c>
      <c r="C1742" s="18">
        <v>1</v>
      </c>
      <c r="D1742" s="18">
        <v>2</v>
      </c>
    </row>
    <row r="1743" spans="1:4">
      <c r="A1743" s="34">
        <v>19881006</v>
      </c>
      <c r="B1743" s="21">
        <v>3.8888888888888888</v>
      </c>
      <c r="C1743" s="18">
        <v>3</v>
      </c>
      <c r="D1743" s="18">
        <v>4</v>
      </c>
    </row>
    <row r="1744" spans="1:4">
      <c r="A1744" s="34">
        <v>19881007</v>
      </c>
      <c r="B1744" s="21">
        <v>2.75</v>
      </c>
      <c r="C1744" s="18">
        <v>2</v>
      </c>
      <c r="D1744" s="18">
        <v>3</v>
      </c>
    </row>
    <row r="1745" spans="1:4">
      <c r="A1745" s="34">
        <v>19881009</v>
      </c>
      <c r="B1745" s="21">
        <v>2.2222222222222223</v>
      </c>
      <c r="C1745" s="18">
        <v>2</v>
      </c>
      <c r="D1745" s="18">
        <v>3</v>
      </c>
    </row>
    <row r="1746" spans="1:4">
      <c r="A1746" s="34">
        <v>19881010</v>
      </c>
      <c r="B1746" s="21">
        <v>2.2222222222222223</v>
      </c>
      <c r="C1746" s="18">
        <v>2</v>
      </c>
      <c r="D1746" s="18">
        <v>3</v>
      </c>
    </row>
    <row r="1747" spans="1:4">
      <c r="A1747" s="34">
        <v>19881011</v>
      </c>
      <c r="B1747" s="21">
        <v>4.416666666666667</v>
      </c>
      <c r="C1747" s="18">
        <v>4</v>
      </c>
      <c r="D1747" s="18">
        <v>5</v>
      </c>
    </row>
    <row r="1748" spans="1:4">
      <c r="A1748" s="34">
        <v>19881013</v>
      </c>
      <c r="B1748" s="21">
        <v>4.416666666666667</v>
      </c>
      <c r="C1748" s="18">
        <v>4</v>
      </c>
      <c r="D1748" s="18">
        <v>5</v>
      </c>
    </row>
    <row r="1749" spans="1:4">
      <c r="A1749" s="34">
        <v>19881014</v>
      </c>
      <c r="B1749" s="21">
        <v>3.3333333333333335</v>
      </c>
      <c r="C1749" s="18">
        <v>3</v>
      </c>
      <c r="D1749" s="18">
        <v>4</v>
      </c>
    </row>
    <row r="1750" spans="1:4">
      <c r="A1750" s="34">
        <v>19881015</v>
      </c>
      <c r="B1750" s="21">
        <v>3.8888888888888888</v>
      </c>
      <c r="C1750" s="18">
        <v>3</v>
      </c>
      <c r="D1750" s="18">
        <v>4</v>
      </c>
    </row>
    <row r="1751" spans="1:4">
      <c r="A1751" s="34">
        <v>19881019</v>
      </c>
      <c r="B1751" s="21">
        <v>2.2222222222222223</v>
      </c>
      <c r="C1751" s="18">
        <v>2</v>
      </c>
      <c r="D1751" s="18">
        <v>3</v>
      </c>
    </row>
    <row r="1752" spans="1:4">
      <c r="A1752" s="34">
        <v>19881020</v>
      </c>
      <c r="B1752" s="21">
        <v>1.6666666666666667</v>
      </c>
      <c r="C1752" s="18">
        <v>1</v>
      </c>
      <c r="D1752" s="18">
        <v>2</v>
      </c>
    </row>
    <row r="1753" spans="1:4">
      <c r="A1753" s="34">
        <v>19881021</v>
      </c>
      <c r="B1753" s="21">
        <v>3.3333333333333335</v>
      </c>
      <c r="C1753" s="18">
        <v>3</v>
      </c>
      <c r="D1753" s="18">
        <v>4</v>
      </c>
    </row>
    <row r="1754" spans="1:4">
      <c r="A1754" s="34">
        <v>19881022</v>
      </c>
      <c r="B1754" s="21">
        <v>3.8888888888888888</v>
      </c>
      <c r="C1754" s="18">
        <v>3</v>
      </c>
      <c r="D1754" s="18">
        <v>4</v>
      </c>
    </row>
    <row r="1755" spans="1:4">
      <c r="A1755" s="34">
        <v>19881023</v>
      </c>
      <c r="B1755" s="21">
        <v>5.5555555555555554</v>
      </c>
      <c r="C1755" s="18">
        <v>5</v>
      </c>
      <c r="D1755" s="18">
        <v>6</v>
      </c>
    </row>
    <row r="1756" spans="1:4">
      <c r="A1756" s="34">
        <v>19881024</v>
      </c>
      <c r="B1756" s="21">
        <v>3.8888888888888888</v>
      </c>
      <c r="C1756" s="18">
        <v>3</v>
      </c>
      <c r="D1756" s="18">
        <v>4</v>
      </c>
    </row>
    <row r="1757" spans="1:4">
      <c r="A1757" s="34">
        <v>19881025</v>
      </c>
      <c r="B1757" s="21">
        <v>1.6666666666666667</v>
      </c>
      <c r="C1757" s="18">
        <v>1</v>
      </c>
      <c r="D1757" s="18">
        <v>2</v>
      </c>
    </row>
    <row r="1758" spans="1:4">
      <c r="A1758" s="34">
        <v>19881026</v>
      </c>
      <c r="B1758" s="21">
        <v>2.2222222222222223</v>
      </c>
      <c r="C1758" s="18">
        <v>2</v>
      </c>
      <c r="D1758" s="18">
        <v>3</v>
      </c>
    </row>
    <row r="1759" spans="1:4">
      <c r="A1759" s="34">
        <v>19881027</v>
      </c>
      <c r="B1759" s="21">
        <v>4.416666666666667</v>
      </c>
      <c r="C1759" s="18">
        <v>4</v>
      </c>
      <c r="D1759" s="18">
        <v>5</v>
      </c>
    </row>
    <row r="1760" spans="1:4">
      <c r="A1760" s="34">
        <v>19881030</v>
      </c>
      <c r="B1760" s="21">
        <v>5.5555555555555554</v>
      </c>
      <c r="C1760" s="18">
        <v>5</v>
      </c>
      <c r="D1760" s="18">
        <v>6</v>
      </c>
    </row>
    <row r="1761" spans="1:4">
      <c r="A1761" s="34">
        <v>19881103</v>
      </c>
      <c r="B1761" s="21">
        <v>3.8888888888888888</v>
      </c>
      <c r="C1761" s="18">
        <v>3</v>
      </c>
      <c r="D1761" s="18">
        <v>4</v>
      </c>
    </row>
    <row r="1762" spans="1:4">
      <c r="A1762" s="34">
        <v>19881104</v>
      </c>
      <c r="B1762" s="21">
        <v>2.2222222222222223</v>
      </c>
      <c r="C1762" s="18">
        <v>2</v>
      </c>
      <c r="D1762" s="18">
        <v>3</v>
      </c>
    </row>
    <row r="1763" spans="1:4">
      <c r="A1763" s="34">
        <v>19881105</v>
      </c>
      <c r="B1763" s="21">
        <v>2.75</v>
      </c>
      <c r="C1763" s="18">
        <v>2</v>
      </c>
      <c r="D1763" s="18">
        <v>3</v>
      </c>
    </row>
    <row r="1764" spans="1:4">
      <c r="A1764" s="34">
        <v>19881106</v>
      </c>
      <c r="B1764" s="21">
        <v>3.3333333333333335</v>
      </c>
      <c r="C1764" s="18">
        <v>3</v>
      </c>
      <c r="D1764" s="18">
        <v>4</v>
      </c>
    </row>
    <row r="1765" spans="1:4">
      <c r="A1765" s="34">
        <v>19881107</v>
      </c>
      <c r="B1765" s="21">
        <v>2.75</v>
      </c>
      <c r="C1765" s="18">
        <v>2</v>
      </c>
      <c r="D1765" s="18">
        <v>3</v>
      </c>
    </row>
    <row r="1766" spans="1:4">
      <c r="A1766" s="34">
        <v>19881108</v>
      </c>
      <c r="B1766" s="21">
        <v>1.1388888888888888</v>
      </c>
      <c r="C1766" s="18">
        <v>1</v>
      </c>
      <c r="D1766" s="18">
        <v>2</v>
      </c>
    </row>
    <row r="1767" spans="1:4">
      <c r="A1767" s="34">
        <v>19881109</v>
      </c>
      <c r="B1767" s="21">
        <v>0.52777777777777779</v>
      </c>
      <c r="C1767" s="18">
        <v>0.5</v>
      </c>
      <c r="D1767" s="18">
        <v>1</v>
      </c>
    </row>
    <row r="1768" spans="1:4">
      <c r="A1768" s="34">
        <v>19881113</v>
      </c>
      <c r="B1768" s="21">
        <v>2.75</v>
      </c>
      <c r="C1768" s="18">
        <v>2</v>
      </c>
      <c r="D1768" s="18">
        <v>3</v>
      </c>
    </row>
    <row r="1769" spans="1:4">
      <c r="A1769" s="34">
        <v>19881115</v>
      </c>
      <c r="B1769" s="21">
        <v>2.75</v>
      </c>
      <c r="C1769" s="18">
        <v>2</v>
      </c>
      <c r="D1769" s="18">
        <v>3</v>
      </c>
    </row>
    <row r="1770" spans="1:4">
      <c r="A1770" s="34">
        <v>19881117</v>
      </c>
      <c r="B1770" s="21">
        <v>2.75</v>
      </c>
      <c r="C1770" s="18">
        <v>2</v>
      </c>
      <c r="D1770" s="18">
        <v>3</v>
      </c>
    </row>
    <row r="1771" spans="1:4">
      <c r="A1771" s="34">
        <v>19881118</v>
      </c>
      <c r="B1771" s="21">
        <v>3.3333333333333335</v>
      </c>
      <c r="C1771" s="18">
        <v>3</v>
      </c>
      <c r="D1771" s="18">
        <v>4</v>
      </c>
    </row>
    <row r="1772" spans="1:4">
      <c r="A1772" s="34">
        <v>19881119</v>
      </c>
      <c r="B1772" s="21">
        <v>3.8888888888888888</v>
      </c>
      <c r="C1772" s="18">
        <v>3</v>
      </c>
      <c r="D1772" s="18">
        <v>4</v>
      </c>
    </row>
    <row r="1773" spans="1:4">
      <c r="A1773" s="34">
        <v>19881120</v>
      </c>
      <c r="B1773" s="21">
        <v>3.8888888888888888</v>
      </c>
      <c r="C1773" s="18">
        <v>3</v>
      </c>
      <c r="D1773" s="18">
        <v>4</v>
      </c>
    </row>
    <row r="1774" spans="1:4">
      <c r="A1774" s="34">
        <v>19881121</v>
      </c>
      <c r="B1774" s="21">
        <v>2.2222222222222223</v>
      </c>
      <c r="C1774" s="18">
        <v>2</v>
      </c>
      <c r="D1774" s="18">
        <v>3</v>
      </c>
    </row>
    <row r="1775" spans="1:4">
      <c r="A1775" s="34">
        <v>19881122</v>
      </c>
      <c r="B1775" s="21">
        <v>2.2222222222222223</v>
      </c>
      <c r="C1775" s="18">
        <v>2</v>
      </c>
      <c r="D1775" s="18">
        <v>3</v>
      </c>
    </row>
    <row r="1776" spans="1:4">
      <c r="A1776" s="34">
        <v>19881123</v>
      </c>
      <c r="B1776" s="21">
        <v>1.6666666666666667</v>
      </c>
      <c r="C1776" s="18">
        <v>1</v>
      </c>
      <c r="D1776" s="18">
        <v>2</v>
      </c>
    </row>
    <row r="1777" spans="1:4">
      <c r="A1777" s="34">
        <v>19881124</v>
      </c>
      <c r="B1777" s="21">
        <v>3.3333333333333335</v>
      </c>
      <c r="C1777" s="18">
        <v>3</v>
      </c>
      <c r="D1777" s="18">
        <v>4</v>
      </c>
    </row>
    <row r="1778" spans="1:4">
      <c r="A1778" s="34">
        <v>19881126</v>
      </c>
      <c r="B1778" s="21">
        <v>1.1388888888888888</v>
      </c>
      <c r="C1778" s="18">
        <v>1</v>
      </c>
      <c r="D1778" s="18">
        <v>2</v>
      </c>
    </row>
    <row r="1779" spans="1:4">
      <c r="A1779" s="34">
        <v>19881127</v>
      </c>
      <c r="B1779" s="21">
        <v>2.2222222222222223</v>
      </c>
      <c r="C1779" s="18">
        <v>2</v>
      </c>
      <c r="D1779" s="18">
        <v>3</v>
      </c>
    </row>
    <row r="1780" spans="1:4">
      <c r="A1780" s="34">
        <v>19881128</v>
      </c>
      <c r="B1780" s="21">
        <v>2.75</v>
      </c>
      <c r="C1780" s="18">
        <v>2</v>
      </c>
      <c r="D1780" s="18">
        <v>3</v>
      </c>
    </row>
    <row r="1781" spans="1:4">
      <c r="A1781" s="34">
        <v>19881129</v>
      </c>
      <c r="B1781" s="21">
        <v>2.75</v>
      </c>
      <c r="C1781" s="18">
        <v>2</v>
      </c>
      <c r="D1781" s="18">
        <v>3</v>
      </c>
    </row>
    <row r="1782" spans="1:4">
      <c r="A1782" s="34">
        <v>19881130</v>
      </c>
      <c r="B1782" s="21">
        <v>2.75</v>
      </c>
      <c r="C1782" s="18">
        <v>2</v>
      </c>
      <c r="D1782" s="18">
        <v>3</v>
      </c>
    </row>
    <row r="1783" spans="1:4">
      <c r="A1783" s="34">
        <v>19881201</v>
      </c>
      <c r="B1783" s="21">
        <v>2.75</v>
      </c>
      <c r="C1783" s="18">
        <v>2</v>
      </c>
      <c r="D1783" s="18">
        <v>3</v>
      </c>
    </row>
    <row r="1784" spans="1:4">
      <c r="A1784" s="34">
        <v>19881208</v>
      </c>
      <c r="B1784" s="21">
        <v>2.2222222222222223</v>
      </c>
      <c r="C1784" s="18">
        <v>2</v>
      </c>
      <c r="D1784" s="18">
        <v>3</v>
      </c>
    </row>
    <row r="1785" spans="1:4">
      <c r="A1785" s="34">
        <v>19881210</v>
      </c>
      <c r="B1785" s="21">
        <v>2.2222222222222223</v>
      </c>
      <c r="C1785" s="18">
        <v>2</v>
      </c>
      <c r="D1785" s="18">
        <v>3</v>
      </c>
    </row>
    <row r="1786" spans="1:4">
      <c r="A1786" s="34">
        <v>19881211</v>
      </c>
      <c r="B1786" s="21">
        <v>2.2222222222222223</v>
      </c>
      <c r="C1786" s="18">
        <v>2</v>
      </c>
      <c r="D1786" s="18">
        <v>3</v>
      </c>
    </row>
    <row r="1787" spans="1:4">
      <c r="A1787" s="34">
        <v>19881212</v>
      </c>
      <c r="B1787" s="21">
        <v>2.2222222222222223</v>
      </c>
      <c r="C1787" s="18">
        <v>2</v>
      </c>
      <c r="D1787" s="18">
        <v>3</v>
      </c>
    </row>
    <row r="1788" spans="1:4">
      <c r="A1788" s="34">
        <v>19881213</v>
      </c>
      <c r="B1788" s="21">
        <v>2.75</v>
      </c>
      <c r="C1788" s="18">
        <v>2</v>
      </c>
      <c r="D1788" s="18">
        <v>3</v>
      </c>
    </row>
    <row r="1789" spans="1:4">
      <c r="A1789" s="34">
        <v>19881226</v>
      </c>
      <c r="B1789" s="21">
        <v>4.416666666666667</v>
      </c>
      <c r="C1789" s="18">
        <v>4</v>
      </c>
      <c r="D1789" s="18">
        <v>5</v>
      </c>
    </row>
    <row r="1790" spans="1:4">
      <c r="A1790" s="34">
        <v>19881231</v>
      </c>
      <c r="B1790" s="21">
        <v>1.6666666666666667</v>
      </c>
      <c r="C1790" s="18">
        <v>1</v>
      </c>
      <c r="D1790" s="18">
        <v>2</v>
      </c>
    </row>
    <row r="1791" spans="1:4">
      <c r="A1791" s="37">
        <v>19890104</v>
      </c>
      <c r="B1791" s="21">
        <v>2.75</v>
      </c>
      <c r="C1791" s="18">
        <v>2</v>
      </c>
      <c r="D1791" s="18">
        <v>3</v>
      </c>
    </row>
    <row r="1792" spans="1:4">
      <c r="A1792" s="37">
        <v>19890105</v>
      </c>
      <c r="B1792" s="21">
        <v>2.2222222222222223</v>
      </c>
      <c r="C1792" s="18">
        <v>2</v>
      </c>
      <c r="D1792" s="18">
        <v>3</v>
      </c>
    </row>
    <row r="1793" spans="1:4">
      <c r="A1793" s="37">
        <v>19890108</v>
      </c>
      <c r="B1793" s="21">
        <v>2.2222222222222223</v>
      </c>
      <c r="C1793" s="18">
        <v>2</v>
      </c>
      <c r="D1793" s="18">
        <v>3</v>
      </c>
    </row>
    <row r="1794" spans="1:4">
      <c r="A1794" s="37">
        <v>19890109</v>
      </c>
      <c r="B1794" s="21">
        <v>3.3333333333333335</v>
      </c>
      <c r="C1794" s="18">
        <v>3</v>
      </c>
      <c r="D1794" s="18">
        <v>4</v>
      </c>
    </row>
    <row r="1795" spans="1:4">
      <c r="A1795" s="37">
        <v>19890110</v>
      </c>
      <c r="B1795" s="21">
        <v>3.8888888888888888</v>
      </c>
      <c r="C1795" s="18">
        <v>3</v>
      </c>
      <c r="D1795" s="18">
        <v>4</v>
      </c>
    </row>
    <row r="1796" spans="1:4">
      <c r="A1796" s="37">
        <v>19890112</v>
      </c>
      <c r="B1796" s="21">
        <v>3.8888888888888888</v>
      </c>
      <c r="C1796" s="18">
        <v>3</v>
      </c>
      <c r="D1796" s="18">
        <v>4</v>
      </c>
    </row>
    <row r="1797" spans="1:4">
      <c r="A1797" s="37">
        <v>19890113</v>
      </c>
      <c r="B1797" s="21">
        <v>2.2222222222222223</v>
      </c>
      <c r="C1797" s="18">
        <v>2</v>
      </c>
      <c r="D1797" s="18">
        <v>3</v>
      </c>
    </row>
    <row r="1798" spans="1:4">
      <c r="A1798" s="37">
        <v>19890114</v>
      </c>
      <c r="B1798" s="21">
        <v>2.75</v>
      </c>
      <c r="C1798" s="18">
        <v>2</v>
      </c>
      <c r="D1798" s="18">
        <v>3</v>
      </c>
    </row>
    <row r="1799" spans="1:4">
      <c r="A1799" s="37">
        <v>19890115</v>
      </c>
      <c r="B1799" s="21">
        <v>3.3333333333333335</v>
      </c>
      <c r="C1799" s="18">
        <v>3</v>
      </c>
      <c r="D1799" s="18">
        <v>4</v>
      </c>
    </row>
    <row r="1800" spans="1:4">
      <c r="A1800" s="37">
        <v>19890116</v>
      </c>
      <c r="B1800" s="21">
        <v>3.3333333333333335</v>
      </c>
      <c r="C1800" s="18">
        <v>3</v>
      </c>
      <c r="D1800" s="18">
        <v>4</v>
      </c>
    </row>
    <row r="1801" spans="1:4">
      <c r="A1801" s="37">
        <v>19890117</v>
      </c>
      <c r="B1801" s="21">
        <v>2.75</v>
      </c>
      <c r="C1801" s="18">
        <v>2</v>
      </c>
      <c r="D1801" s="18">
        <v>3</v>
      </c>
    </row>
    <row r="1802" spans="1:4">
      <c r="A1802" s="37">
        <v>19890118</v>
      </c>
      <c r="B1802" s="21">
        <v>2.75</v>
      </c>
      <c r="C1802" s="18">
        <v>2</v>
      </c>
      <c r="D1802" s="18">
        <v>3</v>
      </c>
    </row>
    <row r="1803" spans="1:4">
      <c r="A1803" s="37">
        <v>19890119</v>
      </c>
      <c r="B1803" s="21">
        <v>2.75</v>
      </c>
      <c r="C1803" s="18">
        <v>2</v>
      </c>
      <c r="D1803" s="18">
        <v>3</v>
      </c>
    </row>
    <row r="1804" spans="1:4">
      <c r="A1804" s="37">
        <v>19890121</v>
      </c>
      <c r="B1804" s="21">
        <v>2.2222222222222223</v>
      </c>
      <c r="C1804" s="18">
        <v>2</v>
      </c>
      <c r="D1804" s="18">
        <v>3</v>
      </c>
    </row>
    <row r="1805" spans="1:4">
      <c r="A1805" s="37">
        <v>19890122</v>
      </c>
      <c r="B1805" s="21">
        <v>2.75</v>
      </c>
      <c r="C1805" s="18">
        <v>2</v>
      </c>
      <c r="D1805" s="18">
        <v>3</v>
      </c>
    </row>
    <row r="1806" spans="1:4">
      <c r="A1806" s="37">
        <v>19890123</v>
      </c>
      <c r="B1806" s="21">
        <v>2.2222222222222223</v>
      </c>
      <c r="C1806" s="18">
        <v>2</v>
      </c>
      <c r="D1806" s="18">
        <v>3</v>
      </c>
    </row>
    <row r="1807" spans="1:4">
      <c r="A1807" s="37">
        <v>19890124</v>
      </c>
      <c r="B1807" s="21">
        <v>3.8888888888888888</v>
      </c>
      <c r="C1807" s="18">
        <v>3</v>
      </c>
      <c r="D1807" s="18">
        <v>4</v>
      </c>
    </row>
    <row r="1808" spans="1:4">
      <c r="A1808" s="37">
        <v>19890125</v>
      </c>
      <c r="B1808" s="21">
        <v>2.75</v>
      </c>
      <c r="C1808" s="18">
        <v>2</v>
      </c>
      <c r="D1808" s="18">
        <v>3</v>
      </c>
    </row>
    <row r="1809" spans="1:4">
      <c r="A1809" s="37">
        <v>19890127</v>
      </c>
      <c r="B1809" s="21">
        <v>4.416666666666667</v>
      </c>
      <c r="C1809" s="18">
        <v>4</v>
      </c>
      <c r="D1809" s="18">
        <v>5</v>
      </c>
    </row>
    <row r="1810" spans="1:4">
      <c r="A1810" s="37">
        <v>19890129</v>
      </c>
      <c r="B1810" s="21">
        <v>5.5555555555555554</v>
      </c>
      <c r="C1810" s="18">
        <v>5</v>
      </c>
      <c r="D1810" s="18">
        <v>6</v>
      </c>
    </row>
    <row r="1811" spans="1:4">
      <c r="A1811" s="37">
        <v>19890201</v>
      </c>
      <c r="B1811" s="21">
        <v>5.5555555555555554</v>
      </c>
      <c r="C1811" s="18">
        <v>5</v>
      </c>
      <c r="D1811" s="18">
        <v>6</v>
      </c>
    </row>
    <row r="1812" spans="1:4">
      <c r="A1812" s="37">
        <v>19890202</v>
      </c>
      <c r="B1812" s="21">
        <v>5.5555555555555554</v>
      </c>
      <c r="C1812" s="18">
        <v>5</v>
      </c>
      <c r="D1812" s="18">
        <v>6</v>
      </c>
    </row>
    <row r="1813" spans="1:4">
      <c r="A1813" s="37">
        <v>19890203</v>
      </c>
      <c r="B1813" s="21">
        <v>4.416666666666667</v>
      </c>
      <c r="C1813" s="18">
        <v>4</v>
      </c>
      <c r="D1813" s="18">
        <v>5</v>
      </c>
    </row>
    <row r="1814" spans="1:4">
      <c r="A1814" s="37">
        <v>19890204</v>
      </c>
      <c r="B1814" s="21">
        <v>5.5555555555555554</v>
      </c>
      <c r="C1814" s="18">
        <v>5</v>
      </c>
      <c r="D1814" s="18">
        <v>6</v>
      </c>
    </row>
    <row r="1815" spans="1:4">
      <c r="A1815" s="37">
        <v>19890205</v>
      </c>
      <c r="B1815" s="21">
        <v>4.416666666666667</v>
      </c>
      <c r="C1815" s="18">
        <v>4</v>
      </c>
      <c r="D1815" s="18">
        <v>5</v>
      </c>
    </row>
    <row r="1816" spans="1:4">
      <c r="A1816" s="37">
        <v>19890206</v>
      </c>
      <c r="B1816" s="21">
        <v>3.8888888888888888</v>
      </c>
      <c r="C1816" s="18">
        <v>3</v>
      </c>
      <c r="D1816" s="18">
        <v>4</v>
      </c>
    </row>
    <row r="1817" spans="1:4">
      <c r="A1817" s="37">
        <v>19890208</v>
      </c>
      <c r="B1817" s="21">
        <v>2.2222222222222223</v>
      </c>
      <c r="C1817" s="18">
        <v>2</v>
      </c>
      <c r="D1817" s="18">
        <v>3</v>
      </c>
    </row>
    <row r="1818" spans="1:4">
      <c r="A1818" s="37">
        <v>19890210</v>
      </c>
      <c r="B1818" s="21">
        <v>3.3333333333333335</v>
      </c>
      <c r="C1818" s="18">
        <v>3</v>
      </c>
      <c r="D1818" s="18">
        <v>4</v>
      </c>
    </row>
    <row r="1819" spans="1:4">
      <c r="A1819" s="37">
        <v>19890211</v>
      </c>
      <c r="B1819" s="21">
        <v>4.416666666666667</v>
      </c>
      <c r="C1819" s="18">
        <v>4</v>
      </c>
      <c r="D1819" s="18">
        <v>5</v>
      </c>
    </row>
    <row r="1820" spans="1:4">
      <c r="A1820" s="37">
        <v>19890212</v>
      </c>
      <c r="B1820" s="21">
        <v>3.3333333333333335</v>
      </c>
      <c r="C1820" s="18">
        <v>3</v>
      </c>
      <c r="D1820" s="18">
        <v>4</v>
      </c>
    </row>
    <row r="1821" spans="1:4">
      <c r="A1821" s="37">
        <v>19890213</v>
      </c>
      <c r="B1821" s="21">
        <v>15.527777777777779</v>
      </c>
      <c r="C1821" s="18">
        <v>9</v>
      </c>
      <c r="D1821" s="18">
        <v>10</v>
      </c>
    </row>
    <row r="1822" spans="1:4">
      <c r="A1822" s="37">
        <v>19890214</v>
      </c>
      <c r="B1822" s="21">
        <v>3.3333333333333335</v>
      </c>
      <c r="C1822" s="18">
        <v>3</v>
      </c>
      <c r="D1822" s="18">
        <v>4</v>
      </c>
    </row>
    <row r="1823" spans="1:4">
      <c r="A1823" s="37">
        <v>19890215</v>
      </c>
      <c r="B1823" s="21">
        <v>4.416666666666667</v>
      </c>
      <c r="C1823" s="18">
        <v>4</v>
      </c>
      <c r="D1823" s="18">
        <v>5</v>
      </c>
    </row>
    <row r="1824" spans="1:4">
      <c r="A1824" s="37">
        <v>19890216</v>
      </c>
      <c r="B1824" s="21">
        <v>2.75</v>
      </c>
      <c r="C1824" s="18">
        <v>2</v>
      </c>
      <c r="D1824" s="18">
        <v>3</v>
      </c>
    </row>
    <row r="1825" spans="1:4">
      <c r="A1825" s="37">
        <v>19890218</v>
      </c>
      <c r="B1825" s="21">
        <v>5.5555555555555554</v>
      </c>
      <c r="C1825" s="18">
        <v>5</v>
      </c>
      <c r="D1825" s="18">
        <v>6</v>
      </c>
    </row>
    <row r="1826" spans="1:4">
      <c r="A1826" s="37">
        <v>19890225</v>
      </c>
      <c r="B1826" s="21">
        <v>2.75</v>
      </c>
      <c r="C1826" s="18">
        <v>2</v>
      </c>
      <c r="D1826" s="18">
        <v>3</v>
      </c>
    </row>
    <row r="1827" spans="1:4">
      <c r="A1827" s="37">
        <v>19890226</v>
      </c>
      <c r="B1827" s="21">
        <v>3.8888888888888888</v>
      </c>
      <c r="C1827" s="18">
        <v>3</v>
      </c>
      <c r="D1827" s="18">
        <v>4</v>
      </c>
    </row>
    <row r="1828" spans="1:4">
      <c r="A1828" s="37">
        <v>19890227</v>
      </c>
      <c r="B1828" s="21">
        <v>1.6666666666666667</v>
      </c>
      <c r="C1828" s="18">
        <v>1</v>
      </c>
      <c r="D1828" s="18">
        <v>2</v>
      </c>
    </row>
    <row r="1829" spans="1:4">
      <c r="A1829" s="37">
        <v>19890228</v>
      </c>
      <c r="B1829" s="21">
        <v>3.8888888888888888</v>
      </c>
      <c r="C1829" s="18">
        <v>3</v>
      </c>
      <c r="D1829" s="18">
        <v>4</v>
      </c>
    </row>
    <row r="1830" spans="1:4">
      <c r="A1830" s="37">
        <v>19890301</v>
      </c>
      <c r="B1830" s="21">
        <v>2.75</v>
      </c>
      <c r="C1830" s="18">
        <v>2</v>
      </c>
      <c r="D1830" s="18">
        <v>3</v>
      </c>
    </row>
    <row r="1831" spans="1:4">
      <c r="A1831" s="37">
        <v>19890302</v>
      </c>
      <c r="B1831" s="21">
        <v>5.0277777777777777</v>
      </c>
      <c r="C1831" s="18">
        <v>5</v>
      </c>
      <c r="D1831" s="18">
        <v>6</v>
      </c>
    </row>
    <row r="1832" spans="1:4">
      <c r="A1832" s="37">
        <v>19890304</v>
      </c>
      <c r="B1832" s="21">
        <v>4.416666666666667</v>
      </c>
      <c r="C1832" s="18">
        <v>4</v>
      </c>
      <c r="D1832" s="18">
        <v>5</v>
      </c>
    </row>
    <row r="1833" spans="1:4">
      <c r="A1833" s="37">
        <v>19890305</v>
      </c>
      <c r="B1833" s="21">
        <v>2.75</v>
      </c>
      <c r="C1833" s="18">
        <v>2</v>
      </c>
      <c r="D1833" s="18">
        <v>3</v>
      </c>
    </row>
    <row r="1834" spans="1:4">
      <c r="A1834" s="37">
        <v>19890308</v>
      </c>
      <c r="B1834" s="21">
        <v>2.75</v>
      </c>
      <c r="C1834" s="18">
        <v>2</v>
      </c>
      <c r="D1834" s="18">
        <v>3</v>
      </c>
    </row>
    <row r="1835" spans="1:4">
      <c r="A1835" s="37">
        <v>19890309</v>
      </c>
      <c r="B1835" s="21">
        <v>4.416666666666667</v>
      </c>
      <c r="C1835" s="18">
        <v>4</v>
      </c>
      <c r="D1835" s="18">
        <v>5</v>
      </c>
    </row>
    <row r="1836" spans="1:4">
      <c r="A1836" s="37">
        <v>19890310</v>
      </c>
      <c r="B1836" s="21">
        <v>3.8888888888888888</v>
      </c>
      <c r="C1836" s="18">
        <v>3</v>
      </c>
      <c r="D1836" s="18">
        <v>4</v>
      </c>
    </row>
    <row r="1837" spans="1:4">
      <c r="A1837" s="37">
        <v>19890311</v>
      </c>
      <c r="B1837" s="21">
        <v>3.3333333333333335</v>
      </c>
      <c r="C1837" s="18">
        <v>3</v>
      </c>
      <c r="D1837" s="18">
        <v>4</v>
      </c>
    </row>
    <row r="1838" spans="1:4">
      <c r="A1838" s="37">
        <v>19890312</v>
      </c>
      <c r="B1838" s="21">
        <v>3.3333333333333335</v>
      </c>
      <c r="C1838" s="18">
        <v>3</v>
      </c>
      <c r="D1838" s="18">
        <v>4</v>
      </c>
    </row>
    <row r="1839" spans="1:4">
      <c r="A1839" s="37">
        <v>19890314</v>
      </c>
      <c r="B1839" s="21">
        <v>4.416666666666667</v>
      </c>
      <c r="C1839" s="18">
        <v>4</v>
      </c>
      <c r="D1839" s="18">
        <v>5</v>
      </c>
    </row>
    <row r="1840" spans="1:4">
      <c r="A1840" s="37">
        <v>19890315</v>
      </c>
      <c r="B1840" s="21">
        <v>2.75</v>
      </c>
      <c r="C1840" s="18">
        <v>2</v>
      </c>
      <c r="D1840" s="18">
        <v>3</v>
      </c>
    </row>
    <row r="1841" spans="1:4">
      <c r="A1841" s="37">
        <v>19890316</v>
      </c>
      <c r="B1841" s="21">
        <v>2.75</v>
      </c>
      <c r="C1841" s="18">
        <v>2</v>
      </c>
      <c r="D1841" s="18">
        <v>3</v>
      </c>
    </row>
    <row r="1842" spans="1:4">
      <c r="A1842" s="37">
        <v>19890321</v>
      </c>
      <c r="B1842" s="21">
        <v>2.2222222222222223</v>
      </c>
      <c r="C1842" s="18">
        <v>2</v>
      </c>
      <c r="D1842" s="18">
        <v>3</v>
      </c>
    </row>
    <row r="1843" spans="1:4">
      <c r="A1843" s="37">
        <v>19890324</v>
      </c>
      <c r="B1843" s="21">
        <v>3.3333333333333335</v>
      </c>
      <c r="C1843" s="18">
        <v>3</v>
      </c>
      <c r="D1843" s="18">
        <v>4</v>
      </c>
    </row>
    <row r="1844" spans="1:4">
      <c r="A1844" s="37">
        <v>19890325</v>
      </c>
      <c r="B1844" s="21">
        <v>2.2222222222222223</v>
      </c>
      <c r="C1844" s="18">
        <v>2</v>
      </c>
      <c r="D1844" s="18">
        <v>3</v>
      </c>
    </row>
    <row r="1845" spans="1:4">
      <c r="A1845" s="37">
        <v>19890327</v>
      </c>
      <c r="B1845" s="21">
        <v>3.3333333333333335</v>
      </c>
      <c r="C1845" s="18">
        <v>3</v>
      </c>
      <c r="D1845" s="18">
        <v>4</v>
      </c>
    </row>
    <row r="1846" spans="1:4">
      <c r="A1846" s="37">
        <v>19890328</v>
      </c>
      <c r="B1846" s="21">
        <v>3.3333333333333335</v>
      </c>
      <c r="C1846" s="18">
        <v>3</v>
      </c>
      <c r="D1846" s="18">
        <v>4</v>
      </c>
    </row>
    <row r="1847" spans="1:4">
      <c r="A1847" s="37">
        <v>19890330</v>
      </c>
      <c r="B1847" s="21">
        <v>2.75</v>
      </c>
      <c r="C1847" s="18">
        <v>2</v>
      </c>
      <c r="D1847" s="18">
        <v>3</v>
      </c>
    </row>
    <row r="1848" spans="1:4">
      <c r="A1848" s="37">
        <v>19890331</v>
      </c>
      <c r="B1848" s="21">
        <v>3.6111111111111112</v>
      </c>
      <c r="C1848" s="18">
        <v>3</v>
      </c>
      <c r="D1848" s="18">
        <v>4</v>
      </c>
    </row>
    <row r="1849" spans="1:4">
      <c r="A1849" s="37">
        <v>19890401</v>
      </c>
      <c r="B1849" s="21">
        <v>3.3333333333333335</v>
      </c>
      <c r="C1849" s="18">
        <v>3</v>
      </c>
      <c r="D1849" s="18">
        <v>4</v>
      </c>
    </row>
    <row r="1850" spans="1:4">
      <c r="A1850" s="37">
        <v>19890402</v>
      </c>
      <c r="B1850" s="21">
        <v>3.8888888888888888</v>
      </c>
      <c r="C1850" s="18">
        <v>3</v>
      </c>
      <c r="D1850" s="18">
        <v>4</v>
      </c>
    </row>
    <row r="1851" spans="1:4">
      <c r="A1851" s="37">
        <v>19890403</v>
      </c>
      <c r="B1851" s="21">
        <v>2.75</v>
      </c>
      <c r="C1851" s="18">
        <v>2</v>
      </c>
      <c r="D1851" s="18">
        <v>3</v>
      </c>
    </row>
    <row r="1852" spans="1:4">
      <c r="A1852" s="37">
        <v>19890405</v>
      </c>
      <c r="B1852" s="21">
        <v>3.3333333333333335</v>
      </c>
      <c r="C1852" s="18">
        <v>3</v>
      </c>
      <c r="D1852" s="18">
        <v>4</v>
      </c>
    </row>
    <row r="1853" spans="1:4">
      <c r="A1853" s="37">
        <v>19890407</v>
      </c>
      <c r="B1853" s="21">
        <v>2.75</v>
      </c>
      <c r="C1853" s="18">
        <v>2</v>
      </c>
      <c r="D1853" s="18">
        <v>3</v>
      </c>
    </row>
    <row r="1854" spans="1:4">
      <c r="A1854" s="37">
        <v>19890409</v>
      </c>
      <c r="B1854" s="21">
        <v>5.0277777777777777</v>
      </c>
      <c r="C1854" s="18">
        <v>5</v>
      </c>
      <c r="D1854" s="18">
        <v>6</v>
      </c>
    </row>
    <row r="1855" spans="1:4">
      <c r="A1855" s="37">
        <v>19890410</v>
      </c>
      <c r="B1855" s="21">
        <v>5.0277777777777777</v>
      </c>
      <c r="C1855" s="18">
        <v>5</v>
      </c>
      <c r="D1855" s="18">
        <v>6</v>
      </c>
    </row>
    <row r="1856" spans="1:4">
      <c r="A1856" s="37">
        <v>19890412</v>
      </c>
      <c r="B1856" s="21">
        <v>5.0277777777777777</v>
      </c>
      <c r="C1856" s="18">
        <v>5</v>
      </c>
      <c r="D1856" s="18">
        <v>6</v>
      </c>
    </row>
    <row r="1857" spans="1:4">
      <c r="A1857" s="37">
        <v>19890414</v>
      </c>
      <c r="B1857" s="21">
        <v>3.3333333333333335</v>
      </c>
      <c r="C1857" s="18">
        <v>3</v>
      </c>
      <c r="D1857" s="18">
        <v>4</v>
      </c>
    </row>
    <row r="1858" spans="1:4">
      <c r="A1858" s="37">
        <v>19890415</v>
      </c>
      <c r="B1858" s="21">
        <v>1.1388888888888888</v>
      </c>
      <c r="C1858" s="18">
        <v>1</v>
      </c>
      <c r="D1858" s="18">
        <v>2</v>
      </c>
    </row>
    <row r="1859" spans="1:4">
      <c r="A1859" s="37">
        <v>19890416</v>
      </c>
      <c r="B1859" s="21">
        <v>3.8888888888888888</v>
      </c>
      <c r="C1859" s="18">
        <v>3</v>
      </c>
      <c r="D1859" s="18">
        <v>4</v>
      </c>
    </row>
    <row r="1860" spans="1:4">
      <c r="A1860" s="37">
        <v>19890418</v>
      </c>
      <c r="B1860" s="21">
        <v>4.416666666666667</v>
      </c>
      <c r="C1860" s="18">
        <v>4</v>
      </c>
      <c r="D1860" s="18">
        <v>5</v>
      </c>
    </row>
    <row r="1861" spans="1:4">
      <c r="A1861" s="37">
        <v>19890420</v>
      </c>
      <c r="B1861" s="21">
        <v>1.6666666666666667</v>
      </c>
      <c r="C1861" s="18">
        <v>1</v>
      </c>
      <c r="D1861" s="18">
        <v>2</v>
      </c>
    </row>
    <row r="1862" spans="1:4">
      <c r="A1862" s="37">
        <v>19890421</v>
      </c>
      <c r="B1862" s="21">
        <v>7.2222222222222223</v>
      </c>
      <c r="C1862" s="18">
        <v>7</v>
      </c>
      <c r="D1862" s="18">
        <v>8</v>
      </c>
    </row>
    <row r="1863" spans="1:4">
      <c r="A1863" s="37">
        <v>19890422</v>
      </c>
      <c r="B1863" s="21">
        <v>5.0277777777777777</v>
      </c>
      <c r="C1863" s="18">
        <v>5</v>
      </c>
      <c r="D1863" s="18">
        <v>6</v>
      </c>
    </row>
    <row r="1864" spans="1:4">
      <c r="A1864" s="37">
        <v>19890423</v>
      </c>
      <c r="B1864" s="21">
        <v>4.416666666666667</v>
      </c>
      <c r="C1864" s="18">
        <v>4</v>
      </c>
      <c r="D1864" s="18">
        <v>5</v>
      </c>
    </row>
    <row r="1865" spans="1:4">
      <c r="A1865" s="37">
        <v>19890425</v>
      </c>
      <c r="B1865" s="21">
        <v>3.8888888888888888</v>
      </c>
      <c r="C1865" s="18">
        <v>3</v>
      </c>
      <c r="D1865" s="18">
        <v>4</v>
      </c>
    </row>
    <row r="1866" spans="1:4">
      <c r="A1866" s="37">
        <v>19890427</v>
      </c>
      <c r="B1866" s="21">
        <v>4.416666666666667</v>
      </c>
      <c r="C1866" s="18">
        <v>4</v>
      </c>
      <c r="D1866" s="18">
        <v>5</v>
      </c>
    </row>
    <row r="1867" spans="1:4">
      <c r="A1867" s="37">
        <v>19890428</v>
      </c>
      <c r="B1867" s="21">
        <v>2.75</v>
      </c>
      <c r="C1867" s="18">
        <v>2</v>
      </c>
      <c r="D1867" s="18">
        <v>3</v>
      </c>
    </row>
    <row r="1868" spans="1:4">
      <c r="A1868" s="37">
        <v>19890429</v>
      </c>
      <c r="B1868" s="21">
        <v>2.75</v>
      </c>
      <c r="C1868" s="18">
        <v>2</v>
      </c>
      <c r="D1868" s="18">
        <v>3</v>
      </c>
    </row>
    <row r="1869" spans="1:4">
      <c r="A1869" s="37">
        <v>19890430</v>
      </c>
      <c r="B1869" s="21">
        <v>1.6666666666666667</v>
      </c>
      <c r="C1869" s="18">
        <v>1</v>
      </c>
      <c r="D1869" s="18">
        <v>2</v>
      </c>
    </row>
    <row r="1870" spans="1:4">
      <c r="A1870" s="37">
        <v>19890501</v>
      </c>
      <c r="B1870" s="21">
        <v>2.2222222222222223</v>
      </c>
      <c r="C1870" s="18">
        <v>2</v>
      </c>
      <c r="D1870" s="18">
        <v>3</v>
      </c>
    </row>
    <row r="1871" spans="1:4">
      <c r="A1871" s="37">
        <v>19890503</v>
      </c>
      <c r="B1871" s="21">
        <v>2.75</v>
      </c>
      <c r="C1871" s="18">
        <v>2</v>
      </c>
      <c r="D1871" s="18">
        <v>3</v>
      </c>
    </row>
    <row r="1872" spans="1:4">
      <c r="A1872" s="37">
        <v>19890504</v>
      </c>
      <c r="B1872" s="21">
        <v>5.5555555555555554</v>
      </c>
      <c r="C1872" s="18">
        <v>5</v>
      </c>
      <c r="D1872" s="18">
        <v>6</v>
      </c>
    </row>
    <row r="1873" spans="1:4">
      <c r="A1873" s="37">
        <v>19890507</v>
      </c>
      <c r="B1873" s="21">
        <v>5.5555555555555554</v>
      </c>
      <c r="C1873" s="18">
        <v>5</v>
      </c>
      <c r="D1873" s="18">
        <v>6</v>
      </c>
    </row>
    <row r="1874" spans="1:4">
      <c r="A1874" s="37">
        <v>19890512</v>
      </c>
      <c r="B1874" s="21">
        <v>7.2222222222222223</v>
      </c>
      <c r="C1874" s="18">
        <v>7</v>
      </c>
      <c r="D1874" s="18">
        <v>8</v>
      </c>
    </row>
    <row r="1875" spans="1:4">
      <c r="A1875" s="37">
        <v>19890513</v>
      </c>
      <c r="B1875" s="21">
        <v>3.8888888888888888</v>
      </c>
      <c r="C1875" s="18">
        <v>3</v>
      </c>
      <c r="D1875" s="18">
        <v>4</v>
      </c>
    </row>
    <row r="1876" spans="1:4">
      <c r="A1876" s="37">
        <v>19890514</v>
      </c>
      <c r="B1876" s="21">
        <v>4.166666666666667</v>
      </c>
      <c r="C1876" s="18">
        <v>4</v>
      </c>
      <c r="D1876" s="18">
        <v>5</v>
      </c>
    </row>
    <row r="1877" spans="1:4">
      <c r="A1877" s="37">
        <v>19890516</v>
      </c>
      <c r="B1877" s="21">
        <v>5.5555555555555554</v>
      </c>
      <c r="C1877" s="18">
        <v>5</v>
      </c>
      <c r="D1877" s="18">
        <v>6</v>
      </c>
    </row>
    <row r="1878" spans="1:4">
      <c r="A1878" s="37">
        <v>19890517</v>
      </c>
      <c r="B1878" s="21">
        <v>1.6666666666666667</v>
      </c>
      <c r="C1878" s="18">
        <v>1</v>
      </c>
      <c r="D1878" s="18">
        <v>2</v>
      </c>
    </row>
    <row r="1879" spans="1:4">
      <c r="A1879" s="37">
        <v>19890518</v>
      </c>
      <c r="B1879" s="21">
        <v>4.416666666666667</v>
      </c>
      <c r="C1879" s="18">
        <v>4</v>
      </c>
      <c r="D1879" s="18">
        <v>5</v>
      </c>
    </row>
    <row r="1880" spans="1:4">
      <c r="A1880" s="37">
        <v>19890519</v>
      </c>
      <c r="B1880" s="21">
        <v>4.416666666666667</v>
      </c>
      <c r="C1880" s="18">
        <v>4</v>
      </c>
      <c r="D1880" s="18">
        <v>5</v>
      </c>
    </row>
    <row r="1881" spans="1:4">
      <c r="A1881" s="37">
        <v>19890520</v>
      </c>
      <c r="B1881" s="21">
        <v>2.75</v>
      </c>
      <c r="C1881" s="18">
        <v>2</v>
      </c>
      <c r="D1881" s="18">
        <v>3</v>
      </c>
    </row>
    <row r="1882" spans="1:4">
      <c r="A1882" s="37">
        <v>19890521</v>
      </c>
      <c r="B1882" s="21">
        <v>2.2222222222222223</v>
      </c>
      <c r="C1882" s="18">
        <v>2</v>
      </c>
      <c r="D1882" s="18">
        <v>3</v>
      </c>
    </row>
    <row r="1883" spans="1:4">
      <c r="A1883" s="37">
        <v>19890522</v>
      </c>
      <c r="B1883" s="21">
        <v>5.5555555555555554</v>
      </c>
      <c r="C1883" s="18">
        <v>5</v>
      </c>
      <c r="D1883" s="18">
        <v>6</v>
      </c>
    </row>
    <row r="1884" spans="1:4">
      <c r="A1884" s="37">
        <v>19890523</v>
      </c>
      <c r="B1884" s="21">
        <v>1.1388888888888888</v>
      </c>
      <c r="C1884" s="18">
        <v>1</v>
      </c>
      <c r="D1884" s="18">
        <v>2</v>
      </c>
    </row>
    <row r="1885" spans="1:4">
      <c r="A1885" s="37">
        <v>19890524</v>
      </c>
      <c r="B1885" s="21">
        <v>5.5555555555555554</v>
      </c>
      <c r="C1885" s="18">
        <v>5</v>
      </c>
      <c r="D1885" s="18">
        <v>6</v>
      </c>
    </row>
    <row r="1886" spans="1:4">
      <c r="A1886" s="37">
        <v>19890525</v>
      </c>
      <c r="B1886" s="21">
        <v>2.2222222222222223</v>
      </c>
      <c r="C1886" s="18">
        <v>2</v>
      </c>
      <c r="D1886" s="18">
        <v>3</v>
      </c>
    </row>
    <row r="1887" spans="1:4">
      <c r="A1887" s="37">
        <v>19890526</v>
      </c>
      <c r="B1887" s="21">
        <v>5.5555555555555554</v>
      </c>
      <c r="C1887" s="18">
        <v>5</v>
      </c>
      <c r="D1887" s="18">
        <v>6</v>
      </c>
    </row>
    <row r="1888" spans="1:4">
      <c r="A1888" s="37">
        <v>19890527</v>
      </c>
      <c r="B1888" s="21">
        <v>2.2222222222222223</v>
      </c>
      <c r="C1888" s="18">
        <v>2</v>
      </c>
      <c r="D1888" s="18">
        <v>3</v>
      </c>
    </row>
    <row r="1889" spans="1:4">
      <c r="A1889" s="37">
        <v>19890528</v>
      </c>
      <c r="B1889" s="21">
        <v>1.6666666666666667</v>
      </c>
      <c r="C1889" s="18">
        <v>1</v>
      </c>
      <c r="D1889" s="18">
        <v>2</v>
      </c>
    </row>
    <row r="1890" spans="1:4">
      <c r="A1890" s="37">
        <v>19890529</v>
      </c>
      <c r="B1890" s="21">
        <v>2.75</v>
      </c>
      <c r="C1890" s="18">
        <v>2</v>
      </c>
      <c r="D1890" s="18">
        <v>3</v>
      </c>
    </row>
    <row r="1891" spans="1:4">
      <c r="A1891" s="37">
        <v>19890531</v>
      </c>
      <c r="B1891" s="21">
        <v>1.1388888888888888</v>
      </c>
      <c r="C1891" s="18">
        <v>1</v>
      </c>
      <c r="D1891" s="18">
        <v>2</v>
      </c>
    </row>
    <row r="1892" spans="1:4">
      <c r="A1892" s="37">
        <v>19890601</v>
      </c>
      <c r="B1892" s="21">
        <v>3.3333333333333335</v>
      </c>
      <c r="C1892" s="18">
        <v>3</v>
      </c>
      <c r="D1892" s="18">
        <v>4</v>
      </c>
    </row>
    <row r="1893" spans="1:4">
      <c r="A1893" s="37">
        <v>19890602</v>
      </c>
      <c r="B1893" s="21">
        <v>3.3333333333333335</v>
      </c>
      <c r="C1893" s="18">
        <v>3</v>
      </c>
      <c r="D1893" s="18">
        <v>4</v>
      </c>
    </row>
    <row r="1894" spans="1:4">
      <c r="A1894" s="37">
        <v>19890603</v>
      </c>
      <c r="B1894" s="21">
        <v>5.0277777777777777</v>
      </c>
      <c r="C1894" s="18">
        <v>5</v>
      </c>
      <c r="D1894" s="18">
        <v>6</v>
      </c>
    </row>
    <row r="1895" spans="1:4">
      <c r="A1895" s="37">
        <v>19890605</v>
      </c>
      <c r="B1895" s="21">
        <v>3.8888888888888888</v>
      </c>
      <c r="C1895" s="18">
        <v>3</v>
      </c>
      <c r="D1895" s="18">
        <v>4</v>
      </c>
    </row>
    <row r="1896" spans="1:4">
      <c r="A1896" s="37">
        <v>19890606</v>
      </c>
      <c r="B1896" s="21">
        <v>2.75</v>
      </c>
      <c r="C1896" s="18">
        <v>2</v>
      </c>
      <c r="D1896" s="18">
        <v>3</v>
      </c>
    </row>
    <row r="1897" spans="1:4">
      <c r="A1897" s="37">
        <v>19890607</v>
      </c>
      <c r="B1897" s="21">
        <v>3.3333333333333335</v>
      </c>
      <c r="C1897" s="18">
        <v>3</v>
      </c>
      <c r="D1897" s="18">
        <v>4</v>
      </c>
    </row>
    <row r="1898" spans="1:4">
      <c r="A1898" s="37">
        <v>19890608</v>
      </c>
      <c r="B1898" s="21">
        <v>4.416666666666667</v>
      </c>
      <c r="C1898" s="18">
        <v>4</v>
      </c>
      <c r="D1898" s="18">
        <v>5</v>
      </c>
    </row>
    <row r="1899" spans="1:4">
      <c r="A1899" s="37">
        <v>19890609</v>
      </c>
      <c r="B1899" s="21">
        <v>4.416666666666667</v>
      </c>
      <c r="C1899" s="18">
        <v>4</v>
      </c>
      <c r="D1899" s="18">
        <v>5</v>
      </c>
    </row>
    <row r="1900" spans="1:4">
      <c r="A1900" s="37">
        <v>19890610</v>
      </c>
      <c r="B1900" s="21">
        <v>4.166666666666667</v>
      </c>
      <c r="C1900" s="18">
        <v>4</v>
      </c>
      <c r="D1900" s="18">
        <v>5</v>
      </c>
    </row>
    <row r="1901" spans="1:4">
      <c r="A1901" s="37">
        <v>19890612</v>
      </c>
      <c r="B1901" s="21">
        <v>1.1388888888888888</v>
      </c>
      <c r="C1901" s="18">
        <v>1</v>
      </c>
      <c r="D1901" s="18">
        <v>2</v>
      </c>
    </row>
    <row r="1902" spans="1:4">
      <c r="A1902" s="37">
        <v>19890613</v>
      </c>
      <c r="B1902" s="21">
        <v>3.3333333333333335</v>
      </c>
      <c r="C1902" s="18">
        <v>3</v>
      </c>
      <c r="D1902" s="18">
        <v>4</v>
      </c>
    </row>
    <row r="1903" spans="1:4">
      <c r="A1903" s="37">
        <v>19890614</v>
      </c>
      <c r="B1903" s="21">
        <v>3.3333333333333335</v>
      </c>
      <c r="C1903" s="18">
        <v>3</v>
      </c>
      <c r="D1903" s="18">
        <v>4</v>
      </c>
    </row>
    <row r="1904" spans="1:4">
      <c r="A1904" s="37">
        <v>19890617</v>
      </c>
      <c r="B1904" s="21">
        <v>2.75</v>
      </c>
      <c r="C1904" s="18">
        <v>2</v>
      </c>
      <c r="D1904" s="18">
        <v>3</v>
      </c>
    </row>
    <row r="1905" spans="1:4">
      <c r="A1905" s="37">
        <v>19890620</v>
      </c>
      <c r="B1905" s="21">
        <v>9.9722222222222214</v>
      </c>
      <c r="C1905" s="18">
        <v>9</v>
      </c>
      <c r="D1905" s="18">
        <v>10</v>
      </c>
    </row>
    <row r="1906" spans="1:4">
      <c r="A1906" s="37">
        <v>19890623</v>
      </c>
      <c r="B1906" s="21">
        <v>5.5555555555555554</v>
      </c>
      <c r="C1906" s="18">
        <v>5</v>
      </c>
      <c r="D1906" s="18">
        <v>6</v>
      </c>
    </row>
    <row r="1907" spans="1:4">
      <c r="A1907" s="37">
        <v>19890624</v>
      </c>
      <c r="B1907" s="21">
        <v>8.3055555555555554</v>
      </c>
      <c r="C1907" s="18">
        <v>8</v>
      </c>
      <c r="D1907" s="18">
        <v>9</v>
      </c>
    </row>
    <row r="1908" spans="1:4">
      <c r="A1908" s="37">
        <v>19890626</v>
      </c>
      <c r="B1908" s="21">
        <v>3.3333333333333335</v>
      </c>
      <c r="C1908" s="18">
        <v>3</v>
      </c>
      <c r="D1908" s="18">
        <v>4</v>
      </c>
    </row>
    <row r="1909" spans="1:4">
      <c r="A1909" s="37">
        <v>19890627</v>
      </c>
      <c r="B1909" s="21">
        <v>1.6666666666666667</v>
      </c>
      <c r="C1909" s="18">
        <v>1</v>
      </c>
      <c r="D1909" s="18">
        <v>2</v>
      </c>
    </row>
    <row r="1910" spans="1:4">
      <c r="A1910" s="37">
        <v>19890628</v>
      </c>
      <c r="B1910" s="21">
        <v>2.2222222222222223</v>
      </c>
      <c r="C1910" s="18">
        <v>2</v>
      </c>
      <c r="D1910" s="18">
        <v>3</v>
      </c>
    </row>
    <row r="1911" spans="1:4">
      <c r="A1911" s="37">
        <v>19890630</v>
      </c>
      <c r="B1911" s="21">
        <v>8.3055555555555554</v>
      </c>
      <c r="C1911" s="18">
        <v>8</v>
      </c>
      <c r="D1911" s="18">
        <v>9</v>
      </c>
    </row>
    <row r="1912" spans="1:4">
      <c r="A1912" s="37">
        <v>19890701</v>
      </c>
      <c r="B1912" s="21">
        <v>2.2222222222222223</v>
      </c>
      <c r="C1912" s="18">
        <v>2</v>
      </c>
      <c r="D1912" s="18">
        <v>3</v>
      </c>
    </row>
    <row r="1913" spans="1:4">
      <c r="A1913" s="37">
        <v>19890703</v>
      </c>
      <c r="B1913" s="21">
        <v>2.2222222222222223</v>
      </c>
      <c r="C1913" s="18">
        <v>2</v>
      </c>
      <c r="D1913" s="18">
        <v>3</v>
      </c>
    </row>
    <row r="1914" spans="1:4">
      <c r="A1914" s="37">
        <v>19890704</v>
      </c>
      <c r="B1914" s="21">
        <v>2.75</v>
      </c>
      <c r="C1914" s="18">
        <v>2</v>
      </c>
      <c r="D1914" s="18">
        <v>3</v>
      </c>
    </row>
    <row r="1915" spans="1:4">
      <c r="A1915" s="37">
        <v>19890705</v>
      </c>
      <c r="B1915" s="21">
        <v>5.0277777777777777</v>
      </c>
      <c r="C1915" s="18">
        <v>5</v>
      </c>
      <c r="D1915" s="18">
        <v>6</v>
      </c>
    </row>
    <row r="1916" spans="1:4">
      <c r="A1916" s="37">
        <v>19890706</v>
      </c>
      <c r="B1916" s="21">
        <v>2.2222222222222223</v>
      </c>
      <c r="C1916" s="18">
        <v>2</v>
      </c>
      <c r="D1916" s="18">
        <v>3</v>
      </c>
    </row>
    <row r="1917" spans="1:4">
      <c r="A1917" s="37">
        <v>19890707</v>
      </c>
      <c r="B1917" s="21">
        <v>4.416666666666667</v>
      </c>
      <c r="C1917" s="18">
        <v>4</v>
      </c>
      <c r="D1917" s="18">
        <v>5</v>
      </c>
    </row>
    <row r="1918" spans="1:4">
      <c r="A1918" s="37">
        <v>19890710</v>
      </c>
      <c r="B1918" s="21">
        <v>3.3333333333333335</v>
      </c>
      <c r="C1918" s="18">
        <v>3</v>
      </c>
      <c r="D1918" s="18">
        <v>4</v>
      </c>
    </row>
    <row r="1919" spans="1:4">
      <c r="A1919" s="37">
        <v>19890713</v>
      </c>
      <c r="B1919" s="21">
        <v>3.3333333333333335</v>
      </c>
      <c r="C1919" s="18">
        <v>3</v>
      </c>
      <c r="D1919" s="18">
        <v>4</v>
      </c>
    </row>
    <row r="1920" spans="1:4">
      <c r="A1920" s="37">
        <v>19890714</v>
      </c>
      <c r="B1920" s="21">
        <v>5.5555555555555554</v>
      </c>
      <c r="C1920" s="18">
        <v>5</v>
      </c>
      <c r="D1920" s="18">
        <v>6</v>
      </c>
    </row>
    <row r="1921" spans="1:4">
      <c r="A1921" s="37">
        <v>19890715</v>
      </c>
      <c r="B1921" s="21">
        <v>3.8888888888888888</v>
      </c>
      <c r="C1921" s="18">
        <v>3</v>
      </c>
      <c r="D1921" s="18">
        <v>4</v>
      </c>
    </row>
    <row r="1922" spans="1:4">
      <c r="A1922" s="37">
        <v>19890717</v>
      </c>
      <c r="B1922" s="21">
        <v>2.2222222222222223</v>
      </c>
      <c r="C1922" s="18">
        <v>2</v>
      </c>
      <c r="D1922" s="18">
        <v>3</v>
      </c>
    </row>
    <row r="1923" spans="1:4">
      <c r="A1923" s="37">
        <v>19890719</v>
      </c>
      <c r="B1923" s="21">
        <v>3.8888888888888888</v>
      </c>
      <c r="C1923" s="18">
        <v>3</v>
      </c>
      <c r="D1923" s="18">
        <v>4</v>
      </c>
    </row>
    <row r="1924" spans="1:4">
      <c r="A1924" s="37">
        <v>19890720</v>
      </c>
      <c r="B1924" s="21">
        <v>3.8888888888888888</v>
      </c>
      <c r="C1924" s="18">
        <v>3</v>
      </c>
      <c r="D1924" s="18">
        <v>4</v>
      </c>
    </row>
    <row r="1925" spans="1:4">
      <c r="A1925" s="37">
        <v>19890721</v>
      </c>
      <c r="B1925" s="21">
        <v>2.75</v>
      </c>
      <c r="C1925" s="18">
        <v>2</v>
      </c>
      <c r="D1925" s="18">
        <v>3</v>
      </c>
    </row>
    <row r="1926" spans="1:4">
      <c r="A1926" s="37">
        <v>19890722</v>
      </c>
      <c r="B1926" s="21">
        <v>3.3333333333333335</v>
      </c>
      <c r="C1926" s="18">
        <v>3</v>
      </c>
      <c r="D1926" s="18">
        <v>4</v>
      </c>
    </row>
    <row r="1927" spans="1:4">
      <c r="A1927" s="37">
        <v>19890723</v>
      </c>
      <c r="B1927" s="21">
        <v>1.1388888888888888</v>
      </c>
      <c r="C1927" s="18">
        <v>1</v>
      </c>
      <c r="D1927" s="18">
        <v>2</v>
      </c>
    </row>
    <row r="1928" spans="1:4">
      <c r="A1928" s="37">
        <v>19890724</v>
      </c>
      <c r="B1928" s="21">
        <v>7.2222222222222223</v>
      </c>
      <c r="C1928" s="18">
        <v>7</v>
      </c>
      <c r="D1928" s="18">
        <v>8</v>
      </c>
    </row>
    <row r="1929" spans="1:4">
      <c r="A1929" s="37">
        <v>19890726</v>
      </c>
      <c r="B1929" s="21">
        <v>4.416666666666667</v>
      </c>
      <c r="C1929" s="18">
        <v>4</v>
      </c>
      <c r="D1929" s="18">
        <v>5</v>
      </c>
    </row>
    <row r="1930" spans="1:4">
      <c r="A1930" s="37">
        <v>19890727</v>
      </c>
      <c r="B1930" s="21">
        <v>1.6666666666666667</v>
      </c>
      <c r="C1930" s="18">
        <v>1</v>
      </c>
      <c r="D1930" s="18">
        <v>2</v>
      </c>
    </row>
    <row r="1931" spans="1:4">
      <c r="A1931" s="37">
        <v>19890728</v>
      </c>
      <c r="B1931" s="21">
        <v>1.6666666666666667</v>
      </c>
      <c r="C1931" s="18">
        <v>1</v>
      </c>
      <c r="D1931" s="18">
        <v>2</v>
      </c>
    </row>
    <row r="1932" spans="1:4">
      <c r="A1932" s="37">
        <v>19890730</v>
      </c>
      <c r="B1932" s="21">
        <v>2.2222222222222223</v>
      </c>
      <c r="C1932" s="18">
        <v>2</v>
      </c>
      <c r="D1932" s="18">
        <v>3</v>
      </c>
    </row>
    <row r="1933" spans="1:4">
      <c r="A1933" s="37">
        <v>19890731</v>
      </c>
      <c r="B1933" s="21">
        <v>2.2222222222222223</v>
      </c>
      <c r="C1933" s="18">
        <v>2</v>
      </c>
      <c r="D1933" s="18">
        <v>3</v>
      </c>
    </row>
    <row r="1934" spans="1:4">
      <c r="A1934" s="37">
        <v>19890803</v>
      </c>
      <c r="B1934" s="21">
        <v>3.8888888888888888</v>
      </c>
      <c r="C1934" s="18">
        <v>3</v>
      </c>
      <c r="D1934" s="18">
        <v>4</v>
      </c>
    </row>
    <row r="1935" spans="1:4">
      <c r="A1935" s="37">
        <v>19890804</v>
      </c>
      <c r="B1935" s="21">
        <v>3.8888888888888888</v>
      </c>
      <c r="C1935" s="18">
        <v>3</v>
      </c>
      <c r="D1935" s="18">
        <v>4</v>
      </c>
    </row>
    <row r="1936" spans="1:4">
      <c r="A1936" s="37">
        <v>19890805</v>
      </c>
      <c r="B1936" s="21">
        <v>3.8888888888888888</v>
      </c>
      <c r="C1936" s="18">
        <v>3</v>
      </c>
      <c r="D1936" s="18">
        <v>4</v>
      </c>
    </row>
    <row r="1937" spans="1:4">
      <c r="A1937" s="37">
        <v>19890808</v>
      </c>
      <c r="B1937" s="21">
        <v>1.1388888888888888</v>
      </c>
      <c r="C1937" s="18">
        <v>1</v>
      </c>
      <c r="D1937" s="18">
        <v>2</v>
      </c>
    </row>
    <row r="1938" spans="1:4">
      <c r="A1938" s="37">
        <v>19890810</v>
      </c>
      <c r="B1938" s="21">
        <v>2.75</v>
      </c>
      <c r="C1938" s="18">
        <v>2</v>
      </c>
      <c r="D1938" s="18">
        <v>3</v>
      </c>
    </row>
    <row r="1939" spans="1:4">
      <c r="A1939" s="37">
        <v>19890818</v>
      </c>
      <c r="B1939" s="21">
        <v>2.2222222222222223</v>
      </c>
      <c r="C1939" s="18">
        <v>2</v>
      </c>
      <c r="D1939" s="18">
        <v>3</v>
      </c>
    </row>
    <row r="1940" spans="1:4">
      <c r="A1940" s="37">
        <v>19890819</v>
      </c>
      <c r="B1940" s="21">
        <v>2.75</v>
      </c>
      <c r="C1940" s="18">
        <v>2</v>
      </c>
      <c r="D1940" s="18">
        <v>3</v>
      </c>
    </row>
    <row r="1941" spans="1:4">
      <c r="A1941" s="37">
        <v>19890822</v>
      </c>
      <c r="B1941" s="21">
        <v>1.6666666666666667</v>
      </c>
      <c r="C1941" s="18">
        <v>1</v>
      </c>
      <c r="D1941" s="18">
        <v>2</v>
      </c>
    </row>
    <row r="1942" spans="1:4">
      <c r="A1942" s="37">
        <v>19890823</v>
      </c>
      <c r="B1942" s="21">
        <v>2.2222222222222223</v>
      </c>
      <c r="C1942" s="18">
        <v>2</v>
      </c>
      <c r="D1942" s="18">
        <v>3</v>
      </c>
    </row>
    <row r="1943" spans="1:4">
      <c r="A1943" s="37">
        <v>19890825</v>
      </c>
      <c r="B1943" s="21">
        <v>2.75</v>
      </c>
      <c r="C1943" s="18">
        <v>2</v>
      </c>
      <c r="D1943" s="18">
        <v>3</v>
      </c>
    </row>
    <row r="1944" spans="1:4">
      <c r="A1944" s="37">
        <v>19890826</v>
      </c>
      <c r="B1944" s="21">
        <v>1.6666666666666667</v>
      </c>
      <c r="C1944" s="18">
        <v>1</v>
      </c>
      <c r="D1944" s="18">
        <v>2</v>
      </c>
    </row>
    <row r="1945" spans="1:4">
      <c r="A1945" s="37">
        <v>19890829</v>
      </c>
      <c r="B1945" s="21">
        <v>4.416666666666667</v>
      </c>
      <c r="C1945" s="18">
        <v>4</v>
      </c>
      <c r="D1945" s="18">
        <v>5</v>
      </c>
    </row>
    <row r="1946" spans="1:4">
      <c r="A1946" s="37">
        <v>19890831</v>
      </c>
      <c r="B1946" s="21">
        <v>2.2222222222222223</v>
      </c>
      <c r="C1946" s="18">
        <v>2</v>
      </c>
      <c r="D1946" s="18">
        <v>3</v>
      </c>
    </row>
    <row r="1947" spans="1:4">
      <c r="A1947" s="37">
        <v>19890908</v>
      </c>
      <c r="B1947" s="21">
        <v>3.8888888888888888</v>
      </c>
      <c r="C1947" s="18">
        <v>3</v>
      </c>
      <c r="D1947" s="18">
        <v>4</v>
      </c>
    </row>
    <row r="1948" spans="1:4">
      <c r="A1948" s="37">
        <v>19890910</v>
      </c>
      <c r="B1948" s="21">
        <v>2.75</v>
      </c>
      <c r="C1948" s="18">
        <v>2</v>
      </c>
      <c r="D1948" s="18">
        <v>3</v>
      </c>
    </row>
    <row r="1949" spans="1:4">
      <c r="A1949" s="37">
        <v>19890916</v>
      </c>
      <c r="B1949" s="21">
        <v>3.8888888888888888</v>
      </c>
      <c r="C1949" s="18">
        <v>3</v>
      </c>
      <c r="D1949" s="18">
        <v>4</v>
      </c>
    </row>
    <row r="1950" spans="1:4">
      <c r="A1950" s="37">
        <v>19890917</v>
      </c>
      <c r="B1950" s="21">
        <v>2.75</v>
      </c>
      <c r="C1950" s="18">
        <v>2</v>
      </c>
      <c r="D1950" s="18">
        <v>3</v>
      </c>
    </row>
    <row r="1951" spans="1:4">
      <c r="A1951" s="37">
        <v>19890918</v>
      </c>
      <c r="B1951" s="21">
        <v>2.75</v>
      </c>
      <c r="C1951" s="18">
        <v>2</v>
      </c>
      <c r="D1951" s="18">
        <v>3</v>
      </c>
    </row>
    <row r="1952" spans="1:4">
      <c r="A1952" s="37">
        <v>19890919</v>
      </c>
      <c r="B1952" s="21">
        <v>3.3333333333333335</v>
      </c>
      <c r="C1952" s="18">
        <v>3</v>
      </c>
      <c r="D1952" s="18">
        <v>4</v>
      </c>
    </row>
    <row r="1953" spans="1:4">
      <c r="A1953" s="37">
        <v>19890923</v>
      </c>
      <c r="B1953" s="21">
        <v>2.75</v>
      </c>
      <c r="C1953" s="18">
        <v>2</v>
      </c>
      <c r="D1953" s="18">
        <v>3</v>
      </c>
    </row>
    <row r="1954" spans="1:4">
      <c r="A1954" s="37">
        <v>19890924</v>
      </c>
      <c r="B1954" s="21">
        <v>1.1388888888888888</v>
      </c>
      <c r="C1954" s="18">
        <v>1</v>
      </c>
      <c r="D1954" s="18">
        <v>2</v>
      </c>
    </row>
    <row r="1955" spans="1:4">
      <c r="A1955" s="37">
        <v>19890926</v>
      </c>
      <c r="B1955" s="21">
        <v>1.1388888888888888</v>
      </c>
      <c r="C1955" s="18">
        <v>1</v>
      </c>
      <c r="D1955" s="18">
        <v>2</v>
      </c>
    </row>
    <row r="1956" spans="1:4">
      <c r="A1956" s="37">
        <v>19890927</v>
      </c>
      <c r="B1956" s="21">
        <v>2.2222222222222223</v>
      </c>
      <c r="C1956" s="18">
        <v>2</v>
      </c>
      <c r="D1956" s="18">
        <v>3</v>
      </c>
    </row>
    <row r="1957" spans="1:4">
      <c r="A1957" s="37">
        <v>19890928</v>
      </c>
      <c r="B1957" s="21">
        <v>2.75</v>
      </c>
      <c r="C1957" s="18">
        <v>2</v>
      </c>
      <c r="D1957" s="18">
        <v>3</v>
      </c>
    </row>
    <row r="1958" spans="1:4">
      <c r="A1958" s="37">
        <v>19891001</v>
      </c>
      <c r="B1958" s="21">
        <v>2.2222222222222223</v>
      </c>
      <c r="C1958" s="18">
        <v>2</v>
      </c>
      <c r="D1958" s="18">
        <v>3</v>
      </c>
    </row>
    <row r="1959" spans="1:4">
      <c r="A1959" s="37">
        <v>19891002</v>
      </c>
      <c r="B1959" s="21">
        <v>2.75</v>
      </c>
      <c r="C1959" s="18">
        <v>2</v>
      </c>
      <c r="D1959" s="18">
        <v>3</v>
      </c>
    </row>
    <row r="1960" spans="1:4">
      <c r="A1960" s="37">
        <v>19891003</v>
      </c>
      <c r="B1960" s="21">
        <v>3.8888888888888888</v>
      </c>
      <c r="C1960" s="18">
        <v>3</v>
      </c>
      <c r="D1960" s="18">
        <v>4</v>
      </c>
    </row>
    <row r="1961" spans="1:4">
      <c r="A1961" s="37">
        <v>19891005</v>
      </c>
      <c r="B1961" s="21">
        <v>1.6666666666666667</v>
      </c>
      <c r="C1961" s="18">
        <v>1</v>
      </c>
      <c r="D1961" s="18">
        <v>2</v>
      </c>
    </row>
    <row r="1962" spans="1:4">
      <c r="A1962" s="37">
        <v>19891006</v>
      </c>
      <c r="B1962" s="21">
        <v>4.416666666666667</v>
      </c>
      <c r="C1962" s="18">
        <v>4</v>
      </c>
      <c r="D1962" s="18">
        <v>5</v>
      </c>
    </row>
    <row r="1963" spans="1:4">
      <c r="A1963" s="37">
        <v>19891013</v>
      </c>
      <c r="B1963" s="21">
        <v>2.75</v>
      </c>
      <c r="C1963" s="18">
        <v>2</v>
      </c>
      <c r="D1963" s="18">
        <v>3</v>
      </c>
    </row>
    <row r="1964" spans="1:4">
      <c r="A1964" s="37">
        <v>19891015</v>
      </c>
      <c r="B1964" s="21">
        <v>1.6666666666666667</v>
      </c>
      <c r="C1964" s="18">
        <v>1</v>
      </c>
      <c r="D1964" s="18">
        <v>2</v>
      </c>
    </row>
    <row r="1965" spans="1:4">
      <c r="A1965" s="37">
        <v>19891018</v>
      </c>
      <c r="B1965" s="21">
        <v>3.8888888888888888</v>
      </c>
      <c r="C1965" s="18">
        <v>3</v>
      </c>
      <c r="D1965" s="18">
        <v>4</v>
      </c>
    </row>
    <row r="1966" spans="1:4">
      <c r="A1966" s="37">
        <v>19891020</v>
      </c>
      <c r="B1966" s="21">
        <v>3.3333333333333335</v>
      </c>
      <c r="C1966" s="18">
        <v>3</v>
      </c>
      <c r="D1966" s="18">
        <v>4</v>
      </c>
    </row>
    <row r="1967" spans="1:4">
      <c r="A1967" s="37">
        <v>19891021</v>
      </c>
      <c r="B1967" s="21">
        <v>2.75</v>
      </c>
      <c r="C1967" s="18">
        <v>2</v>
      </c>
      <c r="D1967" s="18">
        <v>3</v>
      </c>
    </row>
    <row r="1968" spans="1:4">
      <c r="A1968" s="37">
        <v>19891025</v>
      </c>
      <c r="B1968" s="21">
        <v>1.6666666666666667</v>
      </c>
      <c r="C1968" s="18">
        <v>1</v>
      </c>
      <c r="D1968" s="18">
        <v>2</v>
      </c>
    </row>
    <row r="1969" spans="1:4">
      <c r="A1969" s="37">
        <v>19891026</v>
      </c>
      <c r="B1969" s="21">
        <v>4.416666666666667</v>
      </c>
      <c r="C1969" s="18">
        <v>4</v>
      </c>
      <c r="D1969" s="18">
        <v>5</v>
      </c>
    </row>
    <row r="1970" spans="1:4">
      <c r="A1970" s="37">
        <v>19891030</v>
      </c>
      <c r="B1970" s="21">
        <v>1.6666666666666667</v>
      </c>
      <c r="C1970" s="18">
        <v>1</v>
      </c>
      <c r="D1970" s="18">
        <v>2</v>
      </c>
    </row>
    <row r="1971" spans="1:4">
      <c r="A1971" s="37">
        <v>19891031</v>
      </c>
      <c r="B1971" s="21">
        <v>2.75</v>
      </c>
      <c r="C1971" s="18">
        <v>2</v>
      </c>
      <c r="D1971" s="18">
        <v>3</v>
      </c>
    </row>
    <row r="1972" spans="1:4">
      <c r="A1972" s="37">
        <v>19891101</v>
      </c>
      <c r="B1972" s="21">
        <v>3.8888888888888888</v>
      </c>
      <c r="C1972" s="18">
        <v>3</v>
      </c>
      <c r="D1972" s="18">
        <v>4</v>
      </c>
    </row>
    <row r="1973" spans="1:4">
      <c r="A1973" s="37">
        <v>19891102</v>
      </c>
      <c r="B1973" s="21">
        <v>3.3333333333333335</v>
      </c>
      <c r="C1973" s="18">
        <v>3</v>
      </c>
      <c r="D1973" s="18">
        <v>4</v>
      </c>
    </row>
    <row r="1974" spans="1:4">
      <c r="A1974" s="37">
        <v>19891103</v>
      </c>
      <c r="B1974" s="21">
        <v>4.416666666666667</v>
      </c>
      <c r="C1974" s="18">
        <v>4</v>
      </c>
      <c r="D1974" s="18">
        <v>5</v>
      </c>
    </row>
    <row r="1975" spans="1:4">
      <c r="A1975" s="37">
        <v>19891104</v>
      </c>
      <c r="B1975" s="21">
        <v>5.0277777777777777</v>
      </c>
      <c r="C1975" s="18">
        <v>5</v>
      </c>
      <c r="D1975" s="18">
        <v>6</v>
      </c>
    </row>
    <row r="1976" spans="1:4">
      <c r="A1976" s="37">
        <v>19891105</v>
      </c>
      <c r="B1976" s="21">
        <v>4.416666666666667</v>
      </c>
      <c r="C1976" s="18">
        <v>4</v>
      </c>
      <c r="D1976" s="18">
        <v>5</v>
      </c>
    </row>
    <row r="1977" spans="1:4">
      <c r="A1977" s="37">
        <v>19891118</v>
      </c>
      <c r="B1977" s="21">
        <v>3.8888888888888888</v>
      </c>
      <c r="C1977" s="18">
        <v>3</v>
      </c>
      <c r="D1977" s="18">
        <v>4</v>
      </c>
    </row>
    <row r="1978" spans="1:4">
      <c r="A1978" s="37">
        <v>19891120</v>
      </c>
      <c r="B1978" s="21">
        <v>2.75</v>
      </c>
      <c r="C1978" s="18">
        <v>2</v>
      </c>
      <c r="D1978" s="18">
        <v>3</v>
      </c>
    </row>
    <row r="1979" spans="1:4">
      <c r="A1979" s="37">
        <v>19891127</v>
      </c>
      <c r="B1979" s="21">
        <v>2.2222222222222223</v>
      </c>
      <c r="C1979" s="18">
        <v>2</v>
      </c>
      <c r="D1979" s="18">
        <v>3</v>
      </c>
    </row>
    <row r="1980" spans="1:4">
      <c r="A1980" s="37">
        <v>19891129</v>
      </c>
      <c r="B1980" s="21">
        <v>2.75</v>
      </c>
      <c r="C1980" s="18">
        <v>2</v>
      </c>
      <c r="D1980" s="18">
        <v>3</v>
      </c>
    </row>
    <row r="1981" spans="1:4">
      <c r="A1981" s="37">
        <v>19891201</v>
      </c>
      <c r="B1981" s="21">
        <v>2.2222222222222223</v>
      </c>
      <c r="C1981" s="18">
        <v>2</v>
      </c>
      <c r="D1981" s="18">
        <v>3</v>
      </c>
    </row>
    <row r="1982" spans="1:4">
      <c r="A1982" s="37">
        <v>19891204</v>
      </c>
      <c r="B1982" s="21">
        <v>2.75</v>
      </c>
      <c r="C1982" s="18">
        <v>2</v>
      </c>
      <c r="D1982" s="18">
        <v>3</v>
      </c>
    </row>
    <row r="1983" spans="1:4">
      <c r="A1983" s="37">
        <v>19891208</v>
      </c>
      <c r="B1983" s="21">
        <v>1.6666666666666667</v>
      </c>
      <c r="C1983" s="18">
        <v>1</v>
      </c>
      <c r="D1983" s="18">
        <v>2</v>
      </c>
    </row>
    <row r="1984" spans="1:4">
      <c r="A1984" s="37">
        <v>19891209</v>
      </c>
      <c r="B1984" s="21">
        <v>2.75</v>
      </c>
      <c r="C1984" s="18">
        <v>2</v>
      </c>
      <c r="D1984" s="18">
        <v>3</v>
      </c>
    </row>
    <row r="1985" spans="1:4">
      <c r="A1985" s="37">
        <v>19891210</v>
      </c>
      <c r="B1985" s="21">
        <v>2.2222222222222223</v>
      </c>
      <c r="C1985" s="18">
        <v>2</v>
      </c>
      <c r="D1985" s="18">
        <v>3</v>
      </c>
    </row>
    <row r="1986" spans="1:4">
      <c r="A1986" s="37">
        <v>19891211</v>
      </c>
      <c r="B1986" s="21">
        <v>2.75</v>
      </c>
      <c r="C1986" s="18">
        <v>2</v>
      </c>
      <c r="D1986" s="18">
        <v>3</v>
      </c>
    </row>
    <row r="1987" spans="1:4">
      <c r="A1987" s="37">
        <v>19891215</v>
      </c>
      <c r="B1987" s="21">
        <v>2.75</v>
      </c>
      <c r="C1987" s="18">
        <v>2</v>
      </c>
      <c r="D1987" s="18">
        <v>3</v>
      </c>
    </row>
    <row r="1988" spans="1:4">
      <c r="A1988" s="37">
        <v>19891219</v>
      </c>
      <c r="B1988" s="21">
        <v>2.75</v>
      </c>
      <c r="C1988" s="18">
        <v>2</v>
      </c>
      <c r="D1988" s="18">
        <v>3</v>
      </c>
    </row>
    <row r="1989" spans="1:4">
      <c r="A1989" s="37">
        <v>19891220</v>
      </c>
      <c r="B1989" s="21">
        <v>3.8888888888888888</v>
      </c>
      <c r="C1989" s="18">
        <v>3</v>
      </c>
      <c r="D1989" s="18">
        <v>4</v>
      </c>
    </row>
    <row r="1990" spans="1:4">
      <c r="A1990" s="37">
        <v>19891221</v>
      </c>
      <c r="B1990" s="21">
        <v>4.416666666666667</v>
      </c>
      <c r="C1990" s="18">
        <v>4</v>
      </c>
      <c r="D1990" s="18">
        <v>5</v>
      </c>
    </row>
    <row r="1991" spans="1:4">
      <c r="A1991" s="37">
        <v>19891222</v>
      </c>
      <c r="B1991" s="21">
        <v>2.2222222222222223</v>
      </c>
      <c r="C1991" s="18">
        <v>2</v>
      </c>
      <c r="D1991" s="18">
        <v>3</v>
      </c>
    </row>
    <row r="1992" spans="1:4">
      <c r="A1992" s="37">
        <v>19891227</v>
      </c>
      <c r="B1992" s="21">
        <v>2.2222222222222223</v>
      </c>
      <c r="C1992" s="18">
        <v>2</v>
      </c>
      <c r="D1992" s="18">
        <v>3</v>
      </c>
    </row>
    <row r="1993" spans="1:4">
      <c r="A1993" s="34">
        <v>19900101</v>
      </c>
      <c r="B1993" s="21">
        <v>2.2222222222222223</v>
      </c>
      <c r="C1993" s="18">
        <v>2</v>
      </c>
      <c r="D1993" s="18">
        <v>3</v>
      </c>
    </row>
    <row r="1994" spans="1:4">
      <c r="A1994" s="34">
        <v>19900103</v>
      </c>
      <c r="B1994" s="21">
        <v>1.6666666666666667</v>
      </c>
      <c r="C1994" s="18">
        <v>1</v>
      </c>
      <c r="D1994" s="18">
        <v>2</v>
      </c>
    </row>
    <row r="1995" spans="1:4">
      <c r="A1995" s="34">
        <v>19900106</v>
      </c>
      <c r="B1995" s="21">
        <v>2.2222222222222223</v>
      </c>
      <c r="C1995" s="18">
        <v>2</v>
      </c>
      <c r="D1995" s="18">
        <v>3</v>
      </c>
    </row>
    <row r="1996" spans="1:4">
      <c r="A1996" s="34">
        <v>19900109</v>
      </c>
      <c r="B1996" s="21">
        <v>5.0277777777777777</v>
      </c>
      <c r="C1996" s="18">
        <v>5</v>
      </c>
      <c r="D1996" s="18">
        <v>6</v>
      </c>
    </row>
    <row r="1997" spans="1:4">
      <c r="A1997" s="34">
        <v>19900110</v>
      </c>
      <c r="B1997" s="21">
        <v>5.5555555555555554</v>
      </c>
      <c r="C1997" s="18">
        <v>5</v>
      </c>
      <c r="D1997" s="18">
        <v>6</v>
      </c>
    </row>
    <row r="1998" spans="1:4">
      <c r="A1998" s="34">
        <v>19900117</v>
      </c>
      <c r="B1998" s="21">
        <v>2.75</v>
      </c>
      <c r="C1998" s="18">
        <v>2</v>
      </c>
      <c r="D1998" s="18">
        <v>3</v>
      </c>
    </row>
    <row r="1999" spans="1:4">
      <c r="A1999" s="34">
        <v>19900118</v>
      </c>
      <c r="B1999" s="21">
        <v>4.416666666666667</v>
      </c>
      <c r="C1999" s="18">
        <v>4</v>
      </c>
      <c r="D1999" s="18">
        <v>5</v>
      </c>
    </row>
    <row r="2000" spans="1:4">
      <c r="A2000" s="34">
        <v>19900119</v>
      </c>
      <c r="B2000" s="21">
        <v>2.75</v>
      </c>
      <c r="C2000" s="18">
        <v>2</v>
      </c>
      <c r="D2000" s="18">
        <v>3</v>
      </c>
    </row>
    <row r="2001" spans="1:4">
      <c r="A2001" s="34">
        <v>19900120</v>
      </c>
      <c r="B2001" s="21">
        <v>5.0277777777777777</v>
      </c>
      <c r="C2001" s="18">
        <v>5</v>
      </c>
      <c r="D2001" s="18">
        <v>6</v>
      </c>
    </row>
    <row r="2002" spans="1:4">
      <c r="A2002" s="34">
        <v>19900126</v>
      </c>
      <c r="B2002" s="21">
        <v>6.1111111111111107</v>
      </c>
      <c r="C2002" s="18">
        <v>6</v>
      </c>
      <c r="D2002" s="18">
        <v>7</v>
      </c>
    </row>
    <row r="2003" spans="1:4">
      <c r="A2003" s="34">
        <v>19900127</v>
      </c>
      <c r="B2003" s="21">
        <v>5.0277777777777777</v>
      </c>
      <c r="C2003" s="18">
        <v>5</v>
      </c>
      <c r="D2003" s="18">
        <v>6</v>
      </c>
    </row>
    <row r="2004" spans="1:4">
      <c r="A2004" s="34">
        <v>19900129</v>
      </c>
      <c r="B2004" s="21">
        <v>2.75</v>
      </c>
      <c r="C2004" s="18">
        <v>2</v>
      </c>
      <c r="D2004" s="18">
        <v>3</v>
      </c>
    </row>
    <row r="2005" spans="1:4">
      <c r="A2005" s="34">
        <v>19900130</v>
      </c>
      <c r="B2005" s="21">
        <v>2.75</v>
      </c>
      <c r="C2005" s="18">
        <v>2</v>
      </c>
      <c r="D2005" s="18">
        <v>3</v>
      </c>
    </row>
    <row r="2006" spans="1:4">
      <c r="A2006" s="34">
        <v>19900131</v>
      </c>
      <c r="B2006" s="21">
        <v>4.416666666666667</v>
      </c>
      <c r="C2006" s="18">
        <v>4</v>
      </c>
      <c r="D2006" s="18">
        <v>5</v>
      </c>
    </row>
    <row r="2007" spans="1:4">
      <c r="A2007" s="34">
        <v>19900203</v>
      </c>
      <c r="B2007" s="21">
        <v>2.75</v>
      </c>
      <c r="C2007" s="18">
        <v>2</v>
      </c>
      <c r="D2007" s="18">
        <v>3</v>
      </c>
    </row>
    <row r="2008" spans="1:4">
      <c r="A2008" s="34">
        <v>19900204</v>
      </c>
      <c r="B2008" s="21">
        <v>3.8888888888888888</v>
      </c>
      <c r="C2008" s="18">
        <v>3</v>
      </c>
      <c r="D2008" s="18">
        <v>4</v>
      </c>
    </row>
    <row r="2009" spans="1:4">
      <c r="A2009" s="34">
        <v>19900205</v>
      </c>
      <c r="B2009" s="21">
        <v>5.2777777777777777</v>
      </c>
      <c r="C2009" s="18">
        <v>5</v>
      </c>
      <c r="D2009" s="18">
        <v>6</v>
      </c>
    </row>
    <row r="2010" spans="1:4">
      <c r="A2010" s="34">
        <v>19900206</v>
      </c>
      <c r="B2010" s="21">
        <v>3.8888888888888888</v>
      </c>
      <c r="C2010" s="18">
        <v>3</v>
      </c>
      <c r="D2010" s="18">
        <v>4</v>
      </c>
    </row>
    <row r="2011" spans="1:4">
      <c r="A2011" s="34">
        <v>19900207</v>
      </c>
      <c r="B2011" s="21">
        <v>2.75</v>
      </c>
      <c r="C2011" s="18">
        <v>2</v>
      </c>
      <c r="D2011" s="18">
        <v>3</v>
      </c>
    </row>
    <row r="2012" spans="1:4">
      <c r="A2012" s="34">
        <v>19900211</v>
      </c>
      <c r="B2012" s="21">
        <v>3.3333333333333335</v>
      </c>
      <c r="C2012" s="18">
        <v>3</v>
      </c>
      <c r="D2012" s="18">
        <v>4</v>
      </c>
    </row>
    <row r="2013" spans="1:4">
      <c r="A2013" s="34">
        <v>19900212</v>
      </c>
      <c r="B2013" s="21">
        <v>2.75</v>
      </c>
      <c r="C2013" s="18">
        <v>2</v>
      </c>
      <c r="D2013" s="18">
        <v>3</v>
      </c>
    </row>
    <row r="2014" spans="1:4">
      <c r="A2014" s="34">
        <v>19900213</v>
      </c>
      <c r="B2014" s="21">
        <v>3.3333333333333335</v>
      </c>
      <c r="C2014" s="18">
        <v>3</v>
      </c>
      <c r="D2014" s="18">
        <v>4</v>
      </c>
    </row>
    <row r="2015" spans="1:4">
      <c r="A2015" s="34">
        <v>19900218</v>
      </c>
      <c r="B2015" s="21">
        <v>2.75</v>
      </c>
      <c r="C2015" s="18">
        <v>2</v>
      </c>
      <c r="D2015" s="18">
        <v>3</v>
      </c>
    </row>
    <row r="2016" spans="1:4">
      <c r="A2016" s="34">
        <v>19900222</v>
      </c>
      <c r="B2016" s="21">
        <v>2.75</v>
      </c>
      <c r="C2016" s="18">
        <v>2</v>
      </c>
      <c r="D2016" s="18">
        <v>3</v>
      </c>
    </row>
    <row r="2017" spans="1:4">
      <c r="A2017" s="34">
        <v>19900223</v>
      </c>
      <c r="B2017" s="21">
        <v>5.5555555555555554</v>
      </c>
      <c r="C2017" s="18">
        <v>5</v>
      </c>
      <c r="D2017" s="18">
        <v>6</v>
      </c>
    </row>
    <row r="2018" spans="1:4">
      <c r="A2018" s="34">
        <v>19900225</v>
      </c>
      <c r="B2018" s="21">
        <v>2.75</v>
      </c>
      <c r="C2018" s="18">
        <v>2</v>
      </c>
      <c r="D2018" s="18">
        <v>3</v>
      </c>
    </row>
    <row r="2019" spans="1:4">
      <c r="A2019" s="34">
        <v>19900227</v>
      </c>
      <c r="B2019" s="21">
        <v>2.75</v>
      </c>
      <c r="C2019" s="18">
        <v>2</v>
      </c>
      <c r="D2019" s="18">
        <v>3</v>
      </c>
    </row>
    <row r="2020" spans="1:4">
      <c r="A2020" s="34">
        <v>19900228</v>
      </c>
      <c r="B2020" s="21">
        <v>5.0277777777777777</v>
      </c>
      <c r="C2020" s="18">
        <v>5</v>
      </c>
      <c r="D2020" s="18">
        <v>6</v>
      </c>
    </row>
    <row r="2021" spans="1:4">
      <c r="A2021" s="34">
        <v>19900301</v>
      </c>
      <c r="B2021" s="21">
        <v>1.6666666666666667</v>
      </c>
      <c r="C2021" s="18">
        <v>1</v>
      </c>
      <c r="D2021" s="18">
        <v>2</v>
      </c>
    </row>
    <row r="2022" spans="1:4">
      <c r="A2022" s="34">
        <v>19900302</v>
      </c>
      <c r="B2022" s="21">
        <v>3.3333333333333335</v>
      </c>
      <c r="C2022" s="18">
        <v>3</v>
      </c>
      <c r="D2022" s="18">
        <v>4</v>
      </c>
    </row>
    <row r="2023" spans="1:4">
      <c r="A2023" s="34">
        <v>19900303</v>
      </c>
      <c r="B2023" s="21">
        <v>2.2222222222222223</v>
      </c>
      <c r="C2023" s="18">
        <v>2</v>
      </c>
      <c r="D2023" s="18">
        <v>3</v>
      </c>
    </row>
    <row r="2024" spans="1:4">
      <c r="A2024" s="34">
        <v>19900304</v>
      </c>
      <c r="B2024" s="21">
        <v>5.0277777777777777</v>
      </c>
      <c r="C2024" s="18">
        <v>5</v>
      </c>
      <c r="D2024" s="18">
        <v>6</v>
      </c>
    </row>
    <row r="2025" spans="1:4">
      <c r="A2025" s="34">
        <v>19900305</v>
      </c>
      <c r="B2025" s="21">
        <v>1.6666666666666667</v>
      </c>
      <c r="C2025" s="18">
        <v>1</v>
      </c>
      <c r="D2025" s="18">
        <v>2</v>
      </c>
    </row>
    <row r="2026" spans="1:4">
      <c r="A2026" s="34">
        <v>19900306</v>
      </c>
      <c r="B2026" s="21">
        <v>5.5555555555555554</v>
      </c>
      <c r="C2026" s="18">
        <v>5</v>
      </c>
      <c r="D2026" s="18">
        <v>6</v>
      </c>
    </row>
    <row r="2027" spans="1:4">
      <c r="A2027" s="34">
        <v>19900307</v>
      </c>
      <c r="B2027" s="21">
        <v>6.6388888888888893</v>
      </c>
      <c r="C2027" s="18">
        <v>6</v>
      </c>
      <c r="D2027" s="18">
        <v>7</v>
      </c>
    </row>
    <row r="2028" spans="1:4">
      <c r="A2028" s="34">
        <v>19900311</v>
      </c>
      <c r="B2028" s="21">
        <v>5.5555555555555554</v>
      </c>
      <c r="C2028" s="18">
        <v>5</v>
      </c>
      <c r="D2028" s="18">
        <v>6</v>
      </c>
    </row>
    <row r="2029" spans="1:4">
      <c r="A2029" s="34">
        <v>19900312</v>
      </c>
      <c r="B2029" s="21">
        <v>3.8888888888888888</v>
      </c>
      <c r="C2029" s="18">
        <v>3</v>
      </c>
      <c r="D2029" s="18">
        <v>4</v>
      </c>
    </row>
    <row r="2030" spans="1:4">
      <c r="A2030" s="34">
        <v>19900316</v>
      </c>
      <c r="B2030" s="21">
        <v>3.3333333333333335</v>
      </c>
      <c r="C2030" s="18">
        <v>3</v>
      </c>
      <c r="D2030" s="18">
        <v>4</v>
      </c>
    </row>
    <row r="2031" spans="1:4">
      <c r="A2031" s="34">
        <v>19900318</v>
      </c>
      <c r="B2031" s="21">
        <v>5.5555555555555554</v>
      </c>
      <c r="C2031" s="18">
        <v>5</v>
      </c>
      <c r="D2031" s="18">
        <v>6</v>
      </c>
    </row>
    <row r="2032" spans="1:4">
      <c r="A2032" s="34">
        <v>19900319</v>
      </c>
      <c r="B2032" s="21">
        <v>5.5555555555555554</v>
      </c>
      <c r="C2032" s="18">
        <v>5</v>
      </c>
      <c r="D2032" s="18">
        <v>6</v>
      </c>
    </row>
    <row r="2033" spans="1:4">
      <c r="A2033" s="34">
        <v>19900320</v>
      </c>
      <c r="B2033" s="21">
        <v>7.7777777777777777</v>
      </c>
      <c r="C2033" s="18">
        <v>7</v>
      </c>
      <c r="D2033" s="18">
        <v>8</v>
      </c>
    </row>
    <row r="2034" spans="1:4">
      <c r="A2034" s="34">
        <v>19900321</v>
      </c>
      <c r="B2034" s="21">
        <v>2.75</v>
      </c>
      <c r="C2034" s="18">
        <v>2</v>
      </c>
      <c r="D2034" s="18">
        <v>3</v>
      </c>
    </row>
    <row r="2035" spans="1:4">
      <c r="A2035" s="34">
        <v>19900322</v>
      </c>
      <c r="B2035" s="21">
        <v>2.75</v>
      </c>
      <c r="C2035" s="18">
        <v>2</v>
      </c>
      <c r="D2035" s="18">
        <v>3</v>
      </c>
    </row>
    <row r="2036" spans="1:4">
      <c r="A2036" s="34">
        <v>19900323</v>
      </c>
      <c r="B2036" s="21">
        <v>5.5555555555555554</v>
      </c>
      <c r="C2036" s="18">
        <v>5</v>
      </c>
      <c r="D2036" s="18">
        <v>6</v>
      </c>
    </row>
    <row r="2037" spans="1:4">
      <c r="A2037" s="34">
        <v>19900324</v>
      </c>
      <c r="B2037" s="21">
        <v>5.0277777777777777</v>
      </c>
      <c r="C2037" s="18">
        <v>5</v>
      </c>
      <c r="D2037" s="18">
        <v>6</v>
      </c>
    </row>
    <row r="2038" spans="1:4">
      <c r="A2038" s="34">
        <v>19900325</v>
      </c>
      <c r="B2038" s="21">
        <v>5.5555555555555554</v>
      </c>
      <c r="C2038" s="18">
        <v>5</v>
      </c>
      <c r="D2038" s="18">
        <v>6</v>
      </c>
    </row>
    <row r="2039" spans="1:4">
      <c r="A2039" s="34">
        <v>19900326</v>
      </c>
      <c r="B2039" s="21">
        <v>4.416666666666667</v>
      </c>
      <c r="C2039" s="18">
        <v>4</v>
      </c>
      <c r="D2039" s="18">
        <v>5</v>
      </c>
    </row>
    <row r="2040" spans="1:4">
      <c r="A2040" s="34">
        <v>19900327</v>
      </c>
      <c r="B2040" s="21">
        <v>3.8888888888888888</v>
      </c>
      <c r="C2040" s="18">
        <v>3</v>
      </c>
      <c r="D2040" s="18">
        <v>4</v>
      </c>
    </row>
    <row r="2041" spans="1:4">
      <c r="A2041" s="34">
        <v>19900328</v>
      </c>
      <c r="B2041" s="21">
        <v>2.75</v>
      </c>
      <c r="C2041" s="18">
        <v>2</v>
      </c>
      <c r="D2041" s="18">
        <v>3</v>
      </c>
    </row>
    <row r="2042" spans="1:4">
      <c r="A2042" s="34">
        <v>19900329</v>
      </c>
      <c r="B2042" s="21">
        <v>2.75</v>
      </c>
      <c r="C2042" s="18">
        <v>2</v>
      </c>
      <c r="D2042" s="18">
        <v>3</v>
      </c>
    </row>
    <row r="2043" spans="1:4">
      <c r="A2043" s="34">
        <v>19900401</v>
      </c>
      <c r="B2043" s="21">
        <v>4.416666666666667</v>
      </c>
      <c r="C2043" s="18">
        <v>4</v>
      </c>
      <c r="D2043" s="18">
        <v>5</v>
      </c>
    </row>
    <row r="2044" spans="1:4">
      <c r="A2044" s="34">
        <v>19900402</v>
      </c>
      <c r="B2044" s="21">
        <v>1.1388888888888888</v>
      </c>
      <c r="C2044" s="18">
        <v>1</v>
      </c>
      <c r="D2044" s="18">
        <v>2</v>
      </c>
    </row>
    <row r="2045" spans="1:4">
      <c r="A2045" s="34">
        <v>19900409</v>
      </c>
      <c r="B2045" s="21">
        <v>2.75</v>
      </c>
      <c r="C2045" s="18">
        <v>2</v>
      </c>
      <c r="D2045" s="18">
        <v>3</v>
      </c>
    </row>
    <row r="2046" spans="1:4">
      <c r="A2046" s="34">
        <v>19901112</v>
      </c>
      <c r="B2046" s="21">
        <v>3.3333333333333335</v>
      </c>
      <c r="C2046" s="18">
        <v>3</v>
      </c>
      <c r="D2046" s="18">
        <v>4</v>
      </c>
    </row>
    <row r="2047" spans="1:4">
      <c r="A2047" s="33">
        <v>19910512</v>
      </c>
      <c r="B2047" s="21">
        <v>2.75</v>
      </c>
      <c r="C2047" s="18">
        <v>2</v>
      </c>
      <c r="D2047" s="18">
        <v>3</v>
      </c>
    </row>
    <row r="2048" spans="1:4">
      <c r="A2048" s="33">
        <v>19910513</v>
      </c>
      <c r="B2048" s="21">
        <v>5.5555555555555554</v>
      </c>
      <c r="C2048" s="18">
        <v>5</v>
      </c>
      <c r="D2048" s="18">
        <v>6</v>
      </c>
    </row>
    <row r="2049" spans="1:4">
      <c r="A2049" s="33">
        <v>19910519</v>
      </c>
      <c r="B2049" s="21">
        <v>4.416666666666667</v>
      </c>
      <c r="C2049" s="18">
        <v>4</v>
      </c>
      <c r="D2049" s="18">
        <v>5</v>
      </c>
    </row>
    <row r="2050" spans="1:4">
      <c r="A2050" s="33">
        <v>19910520</v>
      </c>
      <c r="B2050" s="21">
        <v>5.0277777777777777</v>
      </c>
      <c r="C2050" s="18">
        <v>5</v>
      </c>
      <c r="D2050" s="18">
        <v>6</v>
      </c>
    </row>
    <row r="2051" spans="1:4">
      <c r="A2051" s="33">
        <v>19910521</v>
      </c>
      <c r="B2051" s="21">
        <v>5.5555555555555554</v>
      </c>
      <c r="C2051" s="18">
        <v>5</v>
      </c>
      <c r="D2051" s="18">
        <v>6</v>
      </c>
    </row>
    <row r="2052" spans="1:4">
      <c r="A2052" s="33">
        <v>19910524</v>
      </c>
      <c r="B2052" s="21">
        <v>3.3333333333333335</v>
      </c>
      <c r="C2052" s="18">
        <v>3</v>
      </c>
      <c r="D2052" s="18">
        <v>4</v>
      </c>
    </row>
    <row r="2053" spans="1:4">
      <c r="A2053" s="40">
        <v>19920219</v>
      </c>
      <c r="B2053" s="21">
        <v>3.3333333333333335</v>
      </c>
      <c r="C2053" s="18">
        <v>3</v>
      </c>
      <c r="D2053" s="18">
        <v>4</v>
      </c>
    </row>
    <row r="2054" spans="1:4">
      <c r="A2054" s="40">
        <v>19920307</v>
      </c>
      <c r="B2054" s="21">
        <v>1.6666666666666667</v>
      </c>
      <c r="C2054" s="18">
        <v>1</v>
      </c>
      <c r="D2054" s="18">
        <v>2</v>
      </c>
    </row>
    <row r="2055" spans="1:4">
      <c r="A2055" s="40">
        <v>19920404</v>
      </c>
      <c r="B2055" s="21">
        <v>3.3333333333333335</v>
      </c>
      <c r="C2055" s="18">
        <v>3</v>
      </c>
      <c r="D2055" s="18">
        <v>4</v>
      </c>
    </row>
    <row r="2056" spans="1:4">
      <c r="A2056" s="40">
        <v>19920405</v>
      </c>
      <c r="B2056" s="21">
        <v>2.75</v>
      </c>
      <c r="C2056" s="18">
        <v>2</v>
      </c>
      <c r="D2056" s="18">
        <v>3</v>
      </c>
    </row>
    <row r="2057" spans="1:4">
      <c r="A2057" s="40">
        <v>19920410</v>
      </c>
      <c r="B2057" s="21">
        <v>1.1388888888888888</v>
      </c>
      <c r="C2057" s="18">
        <v>1</v>
      </c>
      <c r="D2057" s="18">
        <v>2</v>
      </c>
    </row>
    <row r="2058" spans="1:4">
      <c r="A2058" s="40">
        <v>19920416</v>
      </c>
      <c r="B2058" s="21">
        <v>2.75</v>
      </c>
      <c r="C2058" s="18">
        <v>2</v>
      </c>
      <c r="D2058" s="18">
        <v>3</v>
      </c>
    </row>
    <row r="2059" spans="1:4">
      <c r="A2059" s="40">
        <v>19920417</v>
      </c>
      <c r="B2059" s="21">
        <v>2.75</v>
      </c>
      <c r="C2059" s="18">
        <v>2</v>
      </c>
      <c r="D2059" s="18">
        <v>3</v>
      </c>
    </row>
    <row r="2060" spans="1:4">
      <c r="A2060" s="40">
        <v>19920428</v>
      </c>
      <c r="B2060" s="21">
        <v>2.2222222222222223</v>
      </c>
      <c r="C2060" s="18">
        <v>2</v>
      </c>
      <c r="D2060" s="18">
        <v>3</v>
      </c>
    </row>
    <row r="2061" spans="1:4">
      <c r="A2061" s="40">
        <v>19920429</v>
      </c>
      <c r="B2061" s="21">
        <v>2.2222222222222223</v>
      </c>
      <c r="C2061" s="18">
        <v>2</v>
      </c>
      <c r="D2061" s="18">
        <v>3</v>
      </c>
    </row>
    <row r="2062" spans="1:4">
      <c r="A2062" s="40">
        <v>19920430</v>
      </c>
      <c r="B2062" s="21">
        <v>2.75</v>
      </c>
      <c r="C2062" s="18">
        <v>2</v>
      </c>
      <c r="D2062" s="18">
        <v>3</v>
      </c>
    </row>
    <row r="2063" spans="1:4">
      <c r="A2063" s="40">
        <v>19920502</v>
      </c>
      <c r="B2063" s="21">
        <v>2.75</v>
      </c>
      <c r="C2063" s="18">
        <v>2</v>
      </c>
      <c r="D2063" s="18">
        <v>3</v>
      </c>
    </row>
    <row r="2064" spans="1:4">
      <c r="A2064" s="40">
        <v>19920503</v>
      </c>
      <c r="B2064" s="21">
        <v>2.75</v>
      </c>
      <c r="C2064" s="18">
        <v>2</v>
      </c>
      <c r="D2064" s="18">
        <v>3</v>
      </c>
    </row>
    <row r="2065" spans="1:4">
      <c r="A2065" s="40">
        <v>19920505</v>
      </c>
      <c r="B2065" s="21">
        <v>3.8888888888888888</v>
      </c>
      <c r="C2065" s="18">
        <v>3</v>
      </c>
      <c r="D2065" s="18">
        <v>4</v>
      </c>
    </row>
    <row r="2066" spans="1:4">
      <c r="A2066" s="40">
        <v>19920506</v>
      </c>
      <c r="B2066" s="21">
        <v>4.416666666666667</v>
      </c>
      <c r="C2066" s="18">
        <v>4</v>
      </c>
      <c r="D2066" s="18">
        <v>5</v>
      </c>
    </row>
    <row r="2067" spans="1:4">
      <c r="A2067" s="40">
        <v>19920512</v>
      </c>
      <c r="B2067" s="21">
        <v>2.2222222222222223</v>
      </c>
      <c r="C2067" s="18">
        <v>2</v>
      </c>
      <c r="D2067" s="18">
        <v>3</v>
      </c>
    </row>
    <row r="2068" spans="1:4">
      <c r="A2068" s="40">
        <v>19920515</v>
      </c>
      <c r="B2068" s="21">
        <v>4.416666666666667</v>
      </c>
      <c r="C2068" s="18">
        <v>4</v>
      </c>
      <c r="D2068" s="18">
        <v>5</v>
      </c>
    </row>
    <row r="2069" spans="1:4">
      <c r="A2069" s="40">
        <v>19920516</v>
      </c>
      <c r="B2069" s="21">
        <v>2.75</v>
      </c>
      <c r="C2069" s="18">
        <v>2</v>
      </c>
      <c r="D2069" s="18">
        <v>3</v>
      </c>
    </row>
    <row r="2070" spans="1:4">
      <c r="A2070" s="40">
        <v>19920517</v>
      </c>
      <c r="B2070" s="21">
        <v>2.75</v>
      </c>
      <c r="C2070" s="18">
        <v>2</v>
      </c>
      <c r="D2070" s="18">
        <v>3</v>
      </c>
    </row>
    <row r="2071" spans="1:4">
      <c r="A2071" s="40">
        <v>19920518</v>
      </c>
      <c r="B2071" s="21">
        <v>2.75</v>
      </c>
      <c r="C2071" s="18">
        <v>2</v>
      </c>
      <c r="D2071" s="18">
        <v>3</v>
      </c>
    </row>
    <row r="2072" spans="1:4">
      <c r="A2072" s="40">
        <v>19920519</v>
      </c>
      <c r="B2072" s="21">
        <v>2.2222222222222223</v>
      </c>
      <c r="C2072" s="18">
        <v>2</v>
      </c>
      <c r="D2072" s="18">
        <v>3</v>
      </c>
    </row>
    <row r="2073" spans="1:4">
      <c r="A2073" s="40">
        <v>19920520</v>
      </c>
      <c r="B2073" s="21">
        <v>4.416666666666667</v>
      </c>
      <c r="C2073" s="18">
        <v>4</v>
      </c>
      <c r="D2073" s="18">
        <v>5</v>
      </c>
    </row>
    <row r="2074" spans="1:4">
      <c r="A2074" s="40">
        <v>19920522</v>
      </c>
      <c r="B2074" s="21">
        <v>3.8888888888888888</v>
      </c>
      <c r="C2074" s="18">
        <v>3</v>
      </c>
      <c r="D2074" s="18">
        <v>4</v>
      </c>
    </row>
    <row r="2075" spans="1:4">
      <c r="A2075" s="40">
        <v>19920523</v>
      </c>
      <c r="B2075" s="21">
        <v>1.6666666666666667</v>
      </c>
      <c r="C2075" s="18">
        <v>1</v>
      </c>
      <c r="D2075" s="18">
        <v>2</v>
      </c>
    </row>
    <row r="2076" spans="1:4">
      <c r="A2076" s="40">
        <v>19920524</v>
      </c>
      <c r="B2076" s="21">
        <v>4.416666666666667</v>
      </c>
      <c r="C2076" s="18">
        <v>4</v>
      </c>
      <c r="D2076" s="18">
        <v>5</v>
      </c>
    </row>
    <row r="2077" spans="1:4">
      <c r="A2077" s="40">
        <v>19920525</v>
      </c>
      <c r="B2077" s="21">
        <v>1.6666666666666667</v>
      </c>
      <c r="C2077" s="18">
        <v>1</v>
      </c>
      <c r="D2077" s="18">
        <v>2</v>
      </c>
    </row>
    <row r="2078" spans="1:4">
      <c r="A2078" s="40">
        <v>19920526</v>
      </c>
      <c r="B2078" s="21">
        <v>2.2222222222222223</v>
      </c>
      <c r="C2078" s="18">
        <v>2</v>
      </c>
      <c r="D2078" s="18">
        <v>3</v>
      </c>
    </row>
    <row r="2079" spans="1:4">
      <c r="A2079" s="40">
        <v>19920529</v>
      </c>
      <c r="B2079" s="21">
        <v>3.3333333333333335</v>
      </c>
      <c r="C2079" s="18">
        <v>3</v>
      </c>
      <c r="D2079" s="18">
        <v>4</v>
      </c>
    </row>
    <row r="2080" spans="1:4">
      <c r="A2080" s="40">
        <v>19920601</v>
      </c>
      <c r="B2080" s="21">
        <v>2.2222222222222223</v>
      </c>
      <c r="C2080" s="18">
        <v>2</v>
      </c>
      <c r="D2080" s="18">
        <v>3</v>
      </c>
    </row>
    <row r="2081" spans="1:4">
      <c r="A2081" s="40">
        <v>19920602</v>
      </c>
      <c r="B2081" s="21">
        <v>2.75</v>
      </c>
      <c r="C2081" s="18">
        <v>2</v>
      </c>
      <c r="D2081" s="18">
        <v>3</v>
      </c>
    </row>
    <row r="2082" spans="1:4">
      <c r="A2082" s="40">
        <v>19920603</v>
      </c>
      <c r="B2082" s="21">
        <v>2.75</v>
      </c>
      <c r="C2082" s="18">
        <v>2</v>
      </c>
      <c r="D2082" s="18">
        <v>3</v>
      </c>
    </row>
    <row r="2083" spans="1:4">
      <c r="A2083" s="40">
        <v>19920606</v>
      </c>
      <c r="B2083" s="21">
        <v>2.2222222222222223</v>
      </c>
      <c r="C2083" s="18">
        <v>2</v>
      </c>
      <c r="D2083" s="18">
        <v>3</v>
      </c>
    </row>
    <row r="2084" spans="1:4">
      <c r="A2084" s="40">
        <v>19920607</v>
      </c>
      <c r="B2084" s="21">
        <v>2.75</v>
      </c>
      <c r="C2084" s="18">
        <v>2</v>
      </c>
      <c r="D2084" s="18">
        <v>3</v>
      </c>
    </row>
    <row r="2085" spans="1:4">
      <c r="A2085" s="40">
        <v>19920610</v>
      </c>
      <c r="B2085" s="21">
        <v>2.75</v>
      </c>
      <c r="C2085" s="18">
        <v>2</v>
      </c>
      <c r="D2085" s="18">
        <v>3</v>
      </c>
    </row>
    <row r="2086" spans="1:4">
      <c r="A2086" s="40">
        <v>19920611</v>
      </c>
      <c r="B2086" s="21">
        <v>3.8888888888888888</v>
      </c>
      <c r="C2086" s="18">
        <v>3</v>
      </c>
      <c r="D2086" s="18">
        <v>4</v>
      </c>
    </row>
    <row r="2087" spans="1:4">
      <c r="A2087" s="40">
        <v>19920624</v>
      </c>
      <c r="B2087" s="21">
        <v>2.2222222222222223</v>
      </c>
      <c r="C2087" s="18">
        <v>2</v>
      </c>
      <c r="D2087" s="18">
        <v>3</v>
      </c>
    </row>
    <row r="2088" spans="1:4">
      <c r="A2088" s="40">
        <v>19920701</v>
      </c>
      <c r="B2088" s="21">
        <v>5.0277777777777777</v>
      </c>
      <c r="C2088" s="18">
        <v>5</v>
      </c>
      <c r="D2088" s="18">
        <v>6</v>
      </c>
    </row>
    <row r="2089" spans="1:4">
      <c r="A2089" s="40">
        <v>19920704</v>
      </c>
      <c r="B2089" s="21">
        <v>5.5555555555555554</v>
      </c>
      <c r="C2089" s="18">
        <v>5</v>
      </c>
      <c r="D2089" s="18">
        <v>6</v>
      </c>
    </row>
    <row r="2090" spans="1:4">
      <c r="A2090" s="40">
        <v>19920706</v>
      </c>
      <c r="B2090" s="21">
        <v>2.2222222222222223</v>
      </c>
      <c r="C2090" s="18">
        <v>2</v>
      </c>
      <c r="D2090" s="18">
        <v>3</v>
      </c>
    </row>
    <row r="2091" spans="1:4">
      <c r="A2091" s="40">
        <v>19920711</v>
      </c>
      <c r="B2091" s="21">
        <v>3.8888888888888888</v>
      </c>
      <c r="C2091" s="18">
        <v>3</v>
      </c>
      <c r="D2091" s="18">
        <v>4</v>
      </c>
    </row>
    <row r="2092" spans="1:4">
      <c r="A2092" s="40">
        <v>19920712</v>
      </c>
      <c r="B2092" s="21">
        <v>2.2222222222222223</v>
      </c>
      <c r="C2092" s="18">
        <v>2</v>
      </c>
      <c r="D2092" s="18">
        <v>3</v>
      </c>
    </row>
    <row r="2093" spans="1:4">
      <c r="A2093" s="40">
        <v>19920714</v>
      </c>
      <c r="B2093" s="21">
        <v>2.75</v>
      </c>
      <c r="C2093" s="18">
        <v>2</v>
      </c>
      <c r="D2093" s="18">
        <v>3</v>
      </c>
    </row>
    <row r="2094" spans="1:4">
      <c r="A2094" s="40">
        <v>19920715</v>
      </c>
      <c r="B2094" s="21">
        <v>2.75</v>
      </c>
      <c r="C2094" s="18">
        <v>2</v>
      </c>
      <c r="D2094" s="18">
        <v>3</v>
      </c>
    </row>
    <row r="2095" spans="1:4">
      <c r="A2095" s="40">
        <v>19920716</v>
      </c>
      <c r="B2095" s="21">
        <v>2.75</v>
      </c>
      <c r="C2095" s="18">
        <v>2</v>
      </c>
      <c r="D2095" s="18">
        <v>3</v>
      </c>
    </row>
    <row r="2096" spans="1:4">
      <c r="A2096" s="40">
        <v>19920717</v>
      </c>
      <c r="B2096" s="21">
        <v>3.3333333333333335</v>
      </c>
      <c r="C2096" s="18">
        <v>3</v>
      </c>
      <c r="D2096" s="18">
        <v>4</v>
      </c>
    </row>
    <row r="2097" spans="1:4">
      <c r="A2097" s="40">
        <v>19920718</v>
      </c>
      <c r="B2097" s="21">
        <v>4.416666666666667</v>
      </c>
      <c r="C2097" s="18">
        <v>4</v>
      </c>
      <c r="D2097" s="18">
        <v>5</v>
      </c>
    </row>
    <row r="2098" spans="1:4">
      <c r="A2098" s="40">
        <v>19920719</v>
      </c>
      <c r="B2098" s="21">
        <v>2.75</v>
      </c>
      <c r="C2098" s="18">
        <v>2</v>
      </c>
      <c r="D2098" s="18">
        <v>3</v>
      </c>
    </row>
    <row r="2099" spans="1:4">
      <c r="A2099" s="40">
        <v>19920720</v>
      </c>
      <c r="B2099" s="21">
        <v>4.416666666666667</v>
      </c>
      <c r="C2099" s="18">
        <v>4</v>
      </c>
      <c r="D2099" s="18">
        <v>5</v>
      </c>
    </row>
    <row r="2100" spans="1:4">
      <c r="A2100" s="40">
        <v>19920721</v>
      </c>
      <c r="B2100" s="21">
        <v>2.2222222222222223</v>
      </c>
      <c r="C2100" s="18">
        <v>2</v>
      </c>
      <c r="D2100" s="18">
        <v>3</v>
      </c>
    </row>
    <row r="2101" spans="1:4">
      <c r="A2101" s="40">
        <v>19920724</v>
      </c>
      <c r="B2101" s="21">
        <v>2.2222222222222223</v>
      </c>
      <c r="C2101" s="18">
        <v>2</v>
      </c>
      <c r="D2101" s="18">
        <v>3</v>
      </c>
    </row>
    <row r="2102" spans="1:4">
      <c r="A2102" s="40">
        <v>19920725</v>
      </c>
      <c r="B2102" s="21">
        <v>2.75</v>
      </c>
      <c r="C2102" s="18">
        <v>2</v>
      </c>
      <c r="D2102" s="18">
        <v>3</v>
      </c>
    </row>
    <row r="2103" spans="1:4">
      <c r="A2103" s="40">
        <v>19920726</v>
      </c>
      <c r="B2103" s="21">
        <v>3.3333333333333335</v>
      </c>
      <c r="C2103" s="18">
        <v>3</v>
      </c>
      <c r="D2103" s="18">
        <v>4</v>
      </c>
    </row>
    <row r="2104" spans="1:4">
      <c r="A2104" s="40">
        <v>19920727</v>
      </c>
      <c r="B2104" s="21">
        <v>2.2222222222222223</v>
      </c>
      <c r="C2104" s="18">
        <v>2</v>
      </c>
      <c r="D2104" s="18">
        <v>3</v>
      </c>
    </row>
    <row r="2105" spans="1:4">
      <c r="A2105" s="40">
        <v>19920729</v>
      </c>
      <c r="B2105" s="21">
        <v>2.75</v>
      </c>
      <c r="C2105" s="18">
        <v>2</v>
      </c>
      <c r="D2105" s="18">
        <v>3</v>
      </c>
    </row>
    <row r="2106" spans="1:4">
      <c r="A2106" s="40">
        <v>19920731</v>
      </c>
      <c r="B2106" s="21">
        <v>2.75</v>
      </c>
      <c r="C2106" s="18">
        <v>2</v>
      </c>
      <c r="D2106" s="18">
        <v>3</v>
      </c>
    </row>
    <row r="2107" spans="1:4">
      <c r="A2107" s="40">
        <v>19920801</v>
      </c>
      <c r="B2107" s="21">
        <v>2.75</v>
      </c>
      <c r="C2107" s="18">
        <v>2</v>
      </c>
      <c r="D2107" s="18">
        <v>3</v>
      </c>
    </row>
    <row r="2108" spans="1:4">
      <c r="A2108" s="40">
        <v>19920802</v>
      </c>
      <c r="B2108" s="21">
        <v>2.75</v>
      </c>
      <c r="C2108" s="18">
        <v>2</v>
      </c>
      <c r="D2108" s="18">
        <v>3</v>
      </c>
    </row>
    <row r="2109" spans="1:4">
      <c r="A2109" s="40">
        <v>19920803</v>
      </c>
      <c r="B2109" s="21">
        <v>2.75</v>
      </c>
      <c r="C2109" s="18">
        <v>2</v>
      </c>
      <c r="D2109" s="18">
        <v>3</v>
      </c>
    </row>
    <row r="2110" spans="1:4">
      <c r="A2110" s="40">
        <v>19920805</v>
      </c>
      <c r="B2110" s="21">
        <v>2.75</v>
      </c>
      <c r="C2110" s="18">
        <v>2</v>
      </c>
      <c r="D2110" s="18">
        <v>3</v>
      </c>
    </row>
    <row r="2111" spans="1:4">
      <c r="A2111" s="40">
        <v>19920806</v>
      </c>
      <c r="B2111" s="21">
        <v>3.3333333333333335</v>
      </c>
      <c r="C2111" s="18">
        <v>3</v>
      </c>
      <c r="D2111" s="18">
        <v>4</v>
      </c>
    </row>
    <row r="2112" spans="1:4">
      <c r="A2112" s="40">
        <v>19920807</v>
      </c>
      <c r="B2112" s="21">
        <v>1.6666666666666667</v>
      </c>
      <c r="C2112" s="18">
        <v>1</v>
      </c>
      <c r="D2112" s="18">
        <v>2</v>
      </c>
    </row>
    <row r="2113" spans="1:4">
      <c r="A2113" s="40">
        <v>19920808</v>
      </c>
      <c r="B2113" s="21">
        <v>3.8888888888888888</v>
      </c>
      <c r="C2113" s="18">
        <v>3</v>
      </c>
      <c r="D2113" s="18">
        <v>4</v>
      </c>
    </row>
    <row r="2114" spans="1:4">
      <c r="A2114" s="40">
        <v>19920809</v>
      </c>
      <c r="B2114" s="21">
        <v>3.3333333333333335</v>
      </c>
      <c r="C2114" s="18">
        <v>3</v>
      </c>
      <c r="D2114" s="18">
        <v>4</v>
      </c>
    </row>
    <row r="2115" spans="1:4">
      <c r="A2115" s="40">
        <v>19920810</v>
      </c>
      <c r="B2115" s="21">
        <v>2.2222222222222223</v>
      </c>
      <c r="C2115" s="18">
        <v>2</v>
      </c>
      <c r="D2115" s="18">
        <v>3</v>
      </c>
    </row>
    <row r="2116" spans="1:4">
      <c r="A2116" s="40">
        <v>19920811</v>
      </c>
      <c r="B2116" s="21">
        <v>2.75</v>
      </c>
      <c r="C2116" s="18">
        <v>2</v>
      </c>
      <c r="D2116" s="18">
        <v>3</v>
      </c>
    </row>
    <row r="2117" spans="1:4">
      <c r="A2117" s="40">
        <v>19920813</v>
      </c>
      <c r="B2117" s="21">
        <v>2.75</v>
      </c>
      <c r="C2117" s="18">
        <v>2</v>
      </c>
      <c r="D2117" s="18">
        <v>3</v>
      </c>
    </row>
    <row r="2118" spans="1:4">
      <c r="A2118" s="40">
        <v>19920814</v>
      </c>
      <c r="B2118" s="21">
        <v>2.2222222222222223</v>
      </c>
      <c r="C2118" s="18">
        <v>2</v>
      </c>
      <c r="D2118" s="18">
        <v>3</v>
      </c>
    </row>
    <row r="2119" spans="1:4">
      <c r="A2119" s="40">
        <v>19920815</v>
      </c>
      <c r="B2119" s="21">
        <v>2.75</v>
      </c>
      <c r="C2119" s="18">
        <v>2</v>
      </c>
      <c r="D2119" s="18">
        <v>3</v>
      </c>
    </row>
    <row r="2120" spans="1:4">
      <c r="A2120" s="40">
        <v>19920816</v>
      </c>
      <c r="B2120" s="21">
        <v>1.1388888888888888</v>
      </c>
      <c r="C2120" s="18">
        <v>1</v>
      </c>
      <c r="D2120" s="18">
        <v>2</v>
      </c>
    </row>
    <row r="2121" spans="1:4">
      <c r="A2121" s="40">
        <v>19920817</v>
      </c>
      <c r="B2121" s="21">
        <v>2.75</v>
      </c>
      <c r="C2121" s="18">
        <v>2</v>
      </c>
      <c r="D2121" s="18">
        <v>3</v>
      </c>
    </row>
    <row r="2122" spans="1:4">
      <c r="A2122" s="40">
        <v>19920818</v>
      </c>
      <c r="B2122" s="21">
        <v>1.6666666666666667</v>
      </c>
      <c r="C2122" s="18">
        <v>1</v>
      </c>
      <c r="D2122" s="18">
        <v>2</v>
      </c>
    </row>
    <row r="2123" spans="1:4">
      <c r="A2123" s="40">
        <v>19920819</v>
      </c>
      <c r="B2123" s="21">
        <v>2.75</v>
      </c>
      <c r="C2123" s="18">
        <v>2</v>
      </c>
      <c r="D2123" s="18">
        <v>3</v>
      </c>
    </row>
    <row r="2124" spans="1:4">
      <c r="A2124" s="40">
        <v>19920820</v>
      </c>
      <c r="B2124" s="21">
        <v>2.2222222222222223</v>
      </c>
      <c r="C2124" s="18">
        <v>2</v>
      </c>
      <c r="D2124" s="18">
        <v>3</v>
      </c>
    </row>
    <row r="2125" spans="1:4">
      <c r="A2125" s="40">
        <v>19920821</v>
      </c>
      <c r="B2125" s="21">
        <v>3.3333333333333335</v>
      </c>
      <c r="C2125" s="18">
        <v>3</v>
      </c>
      <c r="D2125" s="18">
        <v>4</v>
      </c>
    </row>
    <row r="2126" spans="1:4">
      <c r="A2126" s="40">
        <v>19920822</v>
      </c>
      <c r="B2126" s="21">
        <v>2.75</v>
      </c>
      <c r="C2126" s="18">
        <v>2</v>
      </c>
      <c r="D2126" s="18">
        <v>3</v>
      </c>
    </row>
    <row r="2127" spans="1:4">
      <c r="A2127" s="40">
        <v>19920823</v>
      </c>
      <c r="B2127" s="21">
        <v>2.75</v>
      </c>
      <c r="C2127" s="18">
        <v>2</v>
      </c>
      <c r="D2127" s="18">
        <v>3</v>
      </c>
    </row>
    <row r="2128" spans="1:4">
      <c r="A2128" s="40">
        <v>19920824</v>
      </c>
      <c r="B2128" s="21">
        <v>2.2222222222222223</v>
      </c>
      <c r="C2128" s="18">
        <v>2</v>
      </c>
      <c r="D2128" s="18">
        <v>3</v>
      </c>
    </row>
    <row r="2129" spans="1:4">
      <c r="A2129" s="40">
        <v>19920825</v>
      </c>
      <c r="B2129" s="21">
        <v>2.2222222222222223</v>
      </c>
      <c r="C2129" s="18">
        <v>2</v>
      </c>
      <c r="D2129" s="18">
        <v>3</v>
      </c>
    </row>
    <row r="2130" spans="1:4">
      <c r="A2130" s="40">
        <v>19920826</v>
      </c>
      <c r="B2130" s="21">
        <v>2.75</v>
      </c>
      <c r="C2130" s="18">
        <v>2</v>
      </c>
      <c r="D2130" s="18">
        <v>3</v>
      </c>
    </row>
    <row r="2131" spans="1:4">
      <c r="A2131" s="40">
        <v>19920830</v>
      </c>
      <c r="B2131" s="21">
        <v>2.2222222222222223</v>
      </c>
      <c r="C2131" s="18">
        <v>2</v>
      </c>
      <c r="D2131" s="18">
        <v>3</v>
      </c>
    </row>
    <row r="2132" spans="1:4">
      <c r="A2132" s="40">
        <v>19920831</v>
      </c>
      <c r="B2132" s="21">
        <v>1.6666666666666667</v>
      </c>
      <c r="C2132" s="18">
        <v>1</v>
      </c>
      <c r="D2132" s="18">
        <v>2</v>
      </c>
    </row>
    <row r="2133" spans="1:4">
      <c r="A2133" s="40">
        <v>19920901</v>
      </c>
      <c r="B2133" s="21">
        <v>2.75</v>
      </c>
      <c r="C2133" s="18">
        <v>2</v>
      </c>
      <c r="D2133" s="18">
        <v>3</v>
      </c>
    </row>
    <row r="2134" spans="1:4">
      <c r="A2134" s="40">
        <v>19920902</v>
      </c>
      <c r="B2134" s="21">
        <v>0.80555555555555558</v>
      </c>
      <c r="C2134" s="18">
        <v>0.5</v>
      </c>
      <c r="D2134" s="18">
        <v>1</v>
      </c>
    </row>
    <row r="2135" spans="1:4">
      <c r="A2135" s="40">
        <v>19920903</v>
      </c>
      <c r="B2135" s="21">
        <v>2.75</v>
      </c>
      <c r="C2135" s="18">
        <v>2</v>
      </c>
      <c r="D2135" s="18">
        <v>3</v>
      </c>
    </row>
    <row r="2136" spans="1:4">
      <c r="A2136" s="40">
        <v>19920904</v>
      </c>
      <c r="B2136" s="21">
        <v>2.75</v>
      </c>
      <c r="C2136" s="18">
        <v>2</v>
      </c>
      <c r="D2136" s="18">
        <v>3</v>
      </c>
    </row>
    <row r="2137" spans="1:4">
      <c r="A2137" s="40">
        <v>19920905</v>
      </c>
      <c r="B2137" s="21">
        <v>1.6666666666666667</v>
      </c>
      <c r="C2137" s="18">
        <v>1</v>
      </c>
      <c r="D2137" s="18">
        <v>2</v>
      </c>
    </row>
    <row r="2138" spans="1:4">
      <c r="A2138" s="40">
        <v>19920906</v>
      </c>
      <c r="B2138" s="21">
        <v>11.111111111111111</v>
      </c>
      <c r="C2138" s="18">
        <v>9</v>
      </c>
      <c r="D2138" s="18">
        <v>10</v>
      </c>
    </row>
    <row r="2139" spans="1:4">
      <c r="A2139" s="40">
        <v>19920907</v>
      </c>
      <c r="B2139" s="21">
        <v>2.2222222222222223</v>
      </c>
      <c r="C2139" s="18">
        <v>2</v>
      </c>
      <c r="D2139" s="18">
        <v>3</v>
      </c>
    </row>
    <row r="2140" spans="1:4">
      <c r="A2140" s="40">
        <v>19920908</v>
      </c>
      <c r="B2140" s="21">
        <v>2.2222222222222223</v>
      </c>
      <c r="C2140" s="18">
        <v>2</v>
      </c>
      <c r="D2140" s="18">
        <v>3</v>
      </c>
    </row>
    <row r="2141" spans="1:4">
      <c r="A2141" s="40">
        <v>19920909</v>
      </c>
      <c r="B2141" s="21">
        <v>11.111111111111111</v>
      </c>
      <c r="C2141" s="18">
        <v>9</v>
      </c>
      <c r="D2141" s="18">
        <v>10</v>
      </c>
    </row>
    <row r="2142" spans="1:4">
      <c r="A2142" s="40">
        <v>19920910</v>
      </c>
      <c r="B2142" s="21">
        <v>1.6666666666666667</v>
      </c>
      <c r="C2142" s="18">
        <v>1</v>
      </c>
      <c r="D2142" s="18">
        <v>2</v>
      </c>
    </row>
    <row r="2143" spans="1:4">
      <c r="A2143" s="40">
        <v>19920912</v>
      </c>
      <c r="B2143" s="21">
        <v>1.6666666666666667</v>
      </c>
      <c r="C2143" s="18">
        <v>1</v>
      </c>
      <c r="D2143" s="18">
        <v>2</v>
      </c>
    </row>
    <row r="2144" spans="1:4">
      <c r="A2144" s="40">
        <v>19920914</v>
      </c>
      <c r="B2144" s="21">
        <v>2.75</v>
      </c>
      <c r="C2144" s="18">
        <v>2</v>
      </c>
      <c r="D2144" s="18">
        <v>3</v>
      </c>
    </row>
    <row r="2145" spans="1:4">
      <c r="A2145" s="40">
        <v>19920915</v>
      </c>
      <c r="B2145" s="21">
        <v>2.2222222222222223</v>
      </c>
      <c r="C2145" s="18">
        <v>2</v>
      </c>
      <c r="D2145" s="18">
        <v>3</v>
      </c>
    </row>
    <row r="2146" spans="1:4">
      <c r="A2146" s="40">
        <v>19920918</v>
      </c>
      <c r="B2146" s="21">
        <v>3.8888888888888888</v>
      </c>
      <c r="C2146" s="18">
        <v>3</v>
      </c>
      <c r="D2146" s="18">
        <v>4</v>
      </c>
    </row>
    <row r="2147" spans="1:4">
      <c r="A2147" s="40">
        <v>19920920</v>
      </c>
      <c r="B2147" s="21">
        <v>1.6666666666666667</v>
      </c>
      <c r="C2147" s="18">
        <v>1</v>
      </c>
      <c r="D2147" s="18">
        <v>2</v>
      </c>
    </row>
    <row r="2148" spans="1:4">
      <c r="A2148" s="40">
        <v>19920921</v>
      </c>
      <c r="B2148" s="21">
        <v>2.2222222222222223</v>
      </c>
      <c r="C2148" s="18">
        <v>2</v>
      </c>
      <c r="D2148" s="18">
        <v>3</v>
      </c>
    </row>
    <row r="2149" spans="1:4">
      <c r="A2149" s="40">
        <v>19920923</v>
      </c>
      <c r="B2149" s="21">
        <v>2.2222222222222223</v>
      </c>
      <c r="C2149" s="18">
        <v>2</v>
      </c>
      <c r="D2149" s="18">
        <v>3</v>
      </c>
    </row>
    <row r="2150" spans="1:4">
      <c r="A2150" s="40">
        <v>19920924</v>
      </c>
      <c r="B2150" s="21">
        <v>4.416666666666667</v>
      </c>
      <c r="C2150" s="18">
        <v>4</v>
      </c>
      <c r="D2150" s="18">
        <v>5</v>
      </c>
    </row>
    <row r="2151" spans="1:4">
      <c r="A2151" s="40">
        <v>19920925</v>
      </c>
      <c r="B2151" s="21">
        <v>2.2222222222222223</v>
      </c>
      <c r="C2151" s="18">
        <v>2</v>
      </c>
      <c r="D2151" s="18">
        <v>3</v>
      </c>
    </row>
    <row r="2152" spans="1:4">
      <c r="A2152" s="40">
        <v>19920926</v>
      </c>
      <c r="B2152" s="21">
        <v>2.75</v>
      </c>
      <c r="C2152" s="18">
        <v>2</v>
      </c>
      <c r="D2152" s="18">
        <v>3</v>
      </c>
    </row>
    <row r="2153" spans="1:4">
      <c r="A2153" s="40">
        <v>19920927</v>
      </c>
      <c r="B2153" s="21">
        <v>2.75</v>
      </c>
      <c r="C2153" s="18">
        <v>2</v>
      </c>
      <c r="D2153" s="18">
        <v>3</v>
      </c>
    </row>
    <row r="2154" spans="1:4">
      <c r="A2154" s="40">
        <v>19920928</v>
      </c>
      <c r="B2154" s="21">
        <v>2.2222222222222223</v>
      </c>
      <c r="C2154" s="18">
        <v>2</v>
      </c>
      <c r="D2154" s="18">
        <v>3</v>
      </c>
    </row>
    <row r="2155" spans="1:4">
      <c r="A2155" s="40">
        <v>19920929</v>
      </c>
      <c r="B2155" s="21">
        <v>2.2222222222222223</v>
      </c>
      <c r="C2155" s="18">
        <v>2</v>
      </c>
      <c r="D2155" s="18">
        <v>3</v>
      </c>
    </row>
    <row r="2156" spans="1:4">
      <c r="A2156" s="40">
        <v>19920930</v>
      </c>
      <c r="B2156" s="21">
        <v>2.75</v>
      </c>
      <c r="C2156" s="18">
        <v>2</v>
      </c>
      <c r="D2156" s="18">
        <v>3</v>
      </c>
    </row>
    <row r="2157" spans="1:4">
      <c r="A2157" s="40">
        <v>19921001</v>
      </c>
      <c r="B2157" s="21">
        <v>3.3333333333333335</v>
      </c>
      <c r="C2157" s="18">
        <v>3</v>
      </c>
      <c r="D2157" s="18">
        <v>4</v>
      </c>
    </row>
    <row r="2158" spans="1:4">
      <c r="A2158" s="40">
        <v>19921002</v>
      </c>
      <c r="B2158" s="21">
        <v>2.2222222222222223</v>
      </c>
      <c r="C2158" s="18">
        <v>2</v>
      </c>
      <c r="D2158" s="18">
        <v>3</v>
      </c>
    </row>
    <row r="2159" spans="1:4">
      <c r="A2159" s="40">
        <v>19921006</v>
      </c>
      <c r="B2159" s="21">
        <v>1.6666666666666667</v>
      </c>
      <c r="C2159" s="18">
        <v>1</v>
      </c>
      <c r="D2159" s="18">
        <v>2</v>
      </c>
    </row>
    <row r="2160" spans="1:4">
      <c r="A2160" s="40">
        <v>19921008</v>
      </c>
      <c r="B2160" s="21">
        <v>2.2222222222222223</v>
      </c>
      <c r="C2160" s="18">
        <v>2</v>
      </c>
      <c r="D2160" s="18">
        <v>3</v>
      </c>
    </row>
    <row r="2161" spans="1:4">
      <c r="A2161" s="40">
        <v>19921009</v>
      </c>
      <c r="B2161" s="21">
        <v>7.2222222222222223</v>
      </c>
      <c r="C2161" s="18">
        <v>7</v>
      </c>
      <c r="D2161" s="18">
        <v>8</v>
      </c>
    </row>
    <row r="2162" spans="1:4">
      <c r="A2162" s="40">
        <v>19921010</v>
      </c>
      <c r="B2162" s="21">
        <v>2.75</v>
      </c>
      <c r="C2162" s="18">
        <v>2</v>
      </c>
      <c r="D2162" s="18">
        <v>3</v>
      </c>
    </row>
    <row r="2163" spans="1:4">
      <c r="A2163" s="40">
        <v>19921011</v>
      </c>
      <c r="B2163" s="21">
        <v>2.75</v>
      </c>
      <c r="C2163" s="18">
        <v>2</v>
      </c>
      <c r="D2163" s="18">
        <v>3</v>
      </c>
    </row>
    <row r="2164" spans="1:4">
      <c r="A2164" s="40">
        <v>19921012</v>
      </c>
      <c r="B2164" s="21">
        <v>3.8888888888888888</v>
      </c>
      <c r="C2164" s="18">
        <v>3</v>
      </c>
      <c r="D2164" s="18">
        <v>4</v>
      </c>
    </row>
    <row r="2165" spans="1:4">
      <c r="A2165" s="40">
        <v>19921013</v>
      </c>
      <c r="B2165" s="21">
        <v>1.6666666666666667</v>
      </c>
      <c r="C2165" s="18">
        <v>1</v>
      </c>
      <c r="D2165" s="18">
        <v>2</v>
      </c>
    </row>
    <row r="2166" spans="1:4">
      <c r="A2166" s="40">
        <v>19921014</v>
      </c>
      <c r="B2166" s="21">
        <v>2.2222222222222223</v>
      </c>
      <c r="C2166" s="18">
        <v>2</v>
      </c>
      <c r="D2166" s="18">
        <v>3</v>
      </c>
    </row>
    <row r="2167" spans="1:4">
      <c r="A2167" s="40">
        <v>19921015</v>
      </c>
      <c r="B2167" s="21">
        <v>6.6388888888888893</v>
      </c>
      <c r="C2167" s="18">
        <v>6</v>
      </c>
      <c r="D2167" s="18">
        <v>7</v>
      </c>
    </row>
    <row r="2168" spans="1:4">
      <c r="A2168" s="40">
        <v>19921016</v>
      </c>
      <c r="B2168" s="21">
        <v>2.2222222222222223</v>
      </c>
      <c r="C2168" s="18">
        <v>2</v>
      </c>
      <c r="D2168" s="18">
        <v>3</v>
      </c>
    </row>
    <row r="2169" spans="1:4">
      <c r="A2169" s="40">
        <v>19921017</v>
      </c>
      <c r="B2169" s="21">
        <v>2.75</v>
      </c>
      <c r="C2169" s="18">
        <v>2</v>
      </c>
      <c r="D2169" s="18">
        <v>3</v>
      </c>
    </row>
    <row r="2170" spans="1:4">
      <c r="A2170" s="40">
        <v>19921018</v>
      </c>
      <c r="B2170" s="21">
        <v>1.6666666666666667</v>
      </c>
      <c r="C2170" s="18">
        <v>1</v>
      </c>
      <c r="D2170" s="18">
        <v>2</v>
      </c>
    </row>
    <row r="2171" spans="1:4">
      <c r="A2171" s="40">
        <v>19921019</v>
      </c>
      <c r="B2171" s="21">
        <v>3.8888888888888888</v>
      </c>
      <c r="C2171" s="18">
        <v>3</v>
      </c>
      <c r="D2171" s="18">
        <v>4</v>
      </c>
    </row>
    <row r="2172" spans="1:4">
      <c r="A2172" s="40">
        <v>19921020</v>
      </c>
      <c r="B2172" s="21">
        <v>2.2222222222222223</v>
      </c>
      <c r="C2172" s="18">
        <v>2</v>
      </c>
      <c r="D2172" s="18">
        <v>3</v>
      </c>
    </row>
    <row r="2173" spans="1:4">
      <c r="A2173" s="40">
        <v>19921021</v>
      </c>
      <c r="B2173" s="21">
        <v>2.2222222222222223</v>
      </c>
      <c r="C2173" s="18">
        <v>2</v>
      </c>
      <c r="D2173" s="18">
        <v>3</v>
      </c>
    </row>
    <row r="2174" spans="1:4">
      <c r="A2174" s="40">
        <v>19921022</v>
      </c>
      <c r="B2174" s="21">
        <v>3.3333333333333335</v>
      </c>
      <c r="C2174" s="18">
        <v>3</v>
      </c>
      <c r="D2174" s="18">
        <v>4</v>
      </c>
    </row>
    <row r="2175" spans="1:4">
      <c r="A2175" s="40">
        <v>19921023</v>
      </c>
      <c r="B2175" s="21">
        <v>2.75</v>
      </c>
      <c r="C2175" s="18">
        <v>2</v>
      </c>
      <c r="D2175" s="18">
        <v>3</v>
      </c>
    </row>
    <row r="2176" spans="1:4">
      <c r="A2176" s="40">
        <v>19921025</v>
      </c>
      <c r="B2176" s="21">
        <v>2.2222222222222223</v>
      </c>
      <c r="C2176" s="18">
        <v>2</v>
      </c>
      <c r="D2176" s="18">
        <v>3</v>
      </c>
    </row>
    <row r="2177" spans="1:4">
      <c r="A2177" s="40">
        <v>19921026</v>
      </c>
      <c r="B2177" s="21">
        <v>1.6666666666666667</v>
      </c>
      <c r="C2177" s="18">
        <v>1</v>
      </c>
      <c r="D2177" s="18">
        <v>2</v>
      </c>
    </row>
    <row r="2178" spans="1:4">
      <c r="A2178" s="40">
        <v>19921027</v>
      </c>
      <c r="B2178" s="21">
        <v>2.75</v>
      </c>
      <c r="C2178" s="18">
        <v>2</v>
      </c>
      <c r="D2178" s="18">
        <v>3</v>
      </c>
    </row>
    <row r="2179" spans="1:4">
      <c r="A2179" s="40">
        <v>19921028</v>
      </c>
      <c r="B2179" s="21">
        <v>1.6666666666666667</v>
      </c>
      <c r="C2179" s="18">
        <v>1</v>
      </c>
      <c r="D2179" s="18">
        <v>2</v>
      </c>
    </row>
    <row r="2180" spans="1:4">
      <c r="A2180" s="40">
        <v>19921029</v>
      </c>
      <c r="B2180" s="21">
        <v>2.75</v>
      </c>
      <c r="C2180" s="18">
        <v>2</v>
      </c>
      <c r="D2180" s="18">
        <v>3</v>
      </c>
    </row>
    <row r="2181" spans="1:4">
      <c r="A2181" s="40">
        <v>19921031</v>
      </c>
      <c r="B2181" s="21">
        <v>1.6666666666666667</v>
      </c>
      <c r="C2181" s="18">
        <v>1</v>
      </c>
      <c r="D2181" s="18">
        <v>2</v>
      </c>
    </row>
    <row r="2182" spans="1:4">
      <c r="A2182" s="40">
        <v>19921101</v>
      </c>
      <c r="B2182" s="21">
        <v>1.6666666666666667</v>
      </c>
      <c r="C2182" s="18">
        <v>1</v>
      </c>
      <c r="D2182" s="18">
        <v>2</v>
      </c>
    </row>
    <row r="2183" spans="1:4">
      <c r="A2183" s="40">
        <v>19921105</v>
      </c>
      <c r="B2183" s="21">
        <v>2.75</v>
      </c>
      <c r="C2183" s="18">
        <v>2</v>
      </c>
      <c r="D2183" s="18">
        <v>3</v>
      </c>
    </row>
    <row r="2184" spans="1:4">
      <c r="A2184" s="40">
        <v>19921106</v>
      </c>
      <c r="B2184" s="21">
        <v>2.75</v>
      </c>
      <c r="C2184" s="18">
        <v>2</v>
      </c>
      <c r="D2184" s="18">
        <v>3</v>
      </c>
    </row>
    <row r="2185" spans="1:4">
      <c r="A2185" s="40">
        <v>19921107</v>
      </c>
      <c r="B2185" s="21">
        <v>1.6666666666666667</v>
      </c>
      <c r="C2185" s="18">
        <v>1</v>
      </c>
      <c r="D2185" s="18">
        <v>2</v>
      </c>
    </row>
    <row r="2186" spans="1:4">
      <c r="A2186" s="40">
        <v>19921109</v>
      </c>
      <c r="B2186" s="21">
        <v>2.2222222222222223</v>
      </c>
      <c r="C2186" s="18">
        <v>2</v>
      </c>
      <c r="D2186" s="18">
        <v>3</v>
      </c>
    </row>
    <row r="2187" spans="1:4">
      <c r="A2187" s="40">
        <v>19921112</v>
      </c>
      <c r="B2187" s="21">
        <v>2.75</v>
      </c>
      <c r="C2187" s="18">
        <v>2</v>
      </c>
      <c r="D2187" s="18">
        <v>3</v>
      </c>
    </row>
    <row r="2188" spans="1:4">
      <c r="A2188" s="40">
        <v>19921115</v>
      </c>
      <c r="B2188" s="21">
        <v>2.2222222222222223</v>
      </c>
      <c r="C2188" s="18">
        <v>2</v>
      </c>
      <c r="D2188" s="18">
        <v>3</v>
      </c>
    </row>
    <row r="2189" spans="1:4">
      <c r="A2189" s="40">
        <v>19921116</v>
      </c>
      <c r="B2189" s="21">
        <v>2.2222222222222223</v>
      </c>
      <c r="C2189" s="18">
        <v>2</v>
      </c>
      <c r="D2189" s="18">
        <v>3</v>
      </c>
    </row>
    <row r="2190" spans="1:4">
      <c r="A2190" s="40">
        <v>19921120</v>
      </c>
      <c r="B2190" s="21">
        <v>4.416666666666667</v>
      </c>
      <c r="C2190" s="18">
        <v>4</v>
      </c>
      <c r="D2190" s="18">
        <v>5</v>
      </c>
    </row>
    <row r="2191" spans="1:4">
      <c r="A2191" s="40">
        <v>19921121</v>
      </c>
      <c r="B2191" s="21">
        <v>3.3333333333333335</v>
      </c>
      <c r="C2191" s="18">
        <v>3</v>
      </c>
      <c r="D2191" s="18">
        <v>4</v>
      </c>
    </row>
    <row r="2192" spans="1:4">
      <c r="A2192" s="40">
        <v>19921122</v>
      </c>
      <c r="B2192" s="21">
        <v>3.8888888888888888</v>
      </c>
      <c r="C2192" s="18">
        <v>3</v>
      </c>
      <c r="D2192" s="18">
        <v>4</v>
      </c>
    </row>
    <row r="2193" spans="1:4">
      <c r="A2193" s="40">
        <v>19921124</v>
      </c>
      <c r="B2193" s="21">
        <v>2.75</v>
      </c>
      <c r="C2193" s="18">
        <v>2</v>
      </c>
      <c r="D2193" s="18">
        <v>3</v>
      </c>
    </row>
    <row r="2194" spans="1:4">
      <c r="A2194" s="40">
        <v>19921126</v>
      </c>
      <c r="B2194" s="21">
        <v>2.2222222222222223</v>
      </c>
      <c r="C2194" s="18">
        <v>2</v>
      </c>
      <c r="D2194" s="18">
        <v>3</v>
      </c>
    </row>
    <row r="2195" spans="1:4">
      <c r="A2195" s="40">
        <v>19921127</v>
      </c>
      <c r="B2195" s="21">
        <v>3.3333333333333335</v>
      </c>
      <c r="C2195" s="18">
        <v>3</v>
      </c>
      <c r="D2195" s="18">
        <v>4</v>
      </c>
    </row>
    <row r="2196" spans="1:4">
      <c r="A2196" s="40">
        <v>19921128</v>
      </c>
      <c r="B2196" s="21">
        <v>3.8888888888888888</v>
      </c>
      <c r="C2196" s="18">
        <v>3</v>
      </c>
      <c r="D2196" s="18">
        <v>4</v>
      </c>
    </row>
    <row r="2197" spans="1:4">
      <c r="A2197" s="40">
        <v>19921129</v>
      </c>
      <c r="B2197" s="21">
        <v>2.75</v>
      </c>
      <c r="C2197" s="18">
        <v>2</v>
      </c>
      <c r="D2197" s="18">
        <v>3</v>
      </c>
    </row>
    <row r="2198" spans="1:4">
      <c r="A2198" s="40">
        <v>19921201</v>
      </c>
      <c r="B2198" s="21">
        <v>1.6666666666666667</v>
      </c>
      <c r="C2198" s="18">
        <v>1</v>
      </c>
      <c r="D2198" s="18">
        <v>2</v>
      </c>
    </row>
    <row r="2199" spans="1:4">
      <c r="A2199" s="40">
        <v>19921203</v>
      </c>
      <c r="B2199" s="21">
        <v>2.2222222222222223</v>
      </c>
      <c r="C2199" s="18">
        <v>2</v>
      </c>
      <c r="D2199" s="18">
        <v>3</v>
      </c>
    </row>
    <row r="2200" spans="1:4">
      <c r="A2200" s="40">
        <v>19921204</v>
      </c>
      <c r="B2200" s="21">
        <v>2.75</v>
      </c>
      <c r="C2200" s="18">
        <v>2</v>
      </c>
      <c r="D2200" s="18">
        <v>3</v>
      </c>
    </row>
    <row r="2201" spans="1:4">
      <c r="A2201" s="40">
        <v>19921205</v>
      </c>
      <c r="B2201" s="21">
        <v>2.75</v>
      </c>
      <c r="C2201" s="18">
        <v>2</v>
      </c>
      <c r="D2201" s="18">
        <v>3</v>
      </c>
    </row>
    <row r="2202" spans="1:4">
      <c r="A2202" s="40">
        <v>19921206</v>
      </c>
      <c r="B2202" s="21">
        <v>2.75</v>
      </c>
      <c r="C2202" s="18">
        <v>2</v>
      </c>
      <c r="D2202" s="18">
        <v>3</v>
      </c>
    </row>
    <row r="2203" spans="1:4">
      <c r="A2203" s="40">
        <v>19921207</v>
      </c>
      <c r="B2203" s="21">
        <v>2.2222222222222223</v>
      </c>
      <c r="C2203" s="18">
        <v>2</v>
      </c>
      <c r="D2203" s="18">
        <v>3</v>
      </c>
    </row>
    <row r="2204" spans="1:4">
      <c r="A2204" s="40">
        <v>19921210</v>
      </c>
      <c r="B2204" s="21">
        <v>2.2222222222222223</v>
      </c>
      <c r="C2204" s="18">
        <v>2</v>
      </c>
      <c r="D2204" s="18">
        <v>3</v>
      </c>
    </row>
    <row r="2205" spans="1:4">
      <c r="A2205" s="40">
        <v>19921211</v>
      </c>
      <c r="B2205" s="21">
        <v>2.2222222222222223</v>
      </c>
      <c r="C2205" s="18">
        <v>2</v>
      </c>
      <c r="D2205" s="18">
        <v>3</v>
      </c>
    </row>
    <row r="2206" spans="1:4">
      <c r="A2206" s="40">
        <v>19921212</v>
      </c>
      <c r="B2206" s="21">
        <v>3.3333333333333335</v>
      </c>
      <c r="C2206" s="18">
        <v>3</v>
      </c>
      <c r="D2206" s="18">
        <v>4</v>
      </c>
    </row>
    <row r="2207" spans="1:4">
      <c r="A2207" s="40">
        <v>19921213</v>
      </c>
      <c r="B2207" s="21">
        <v>3.8888888888888888</v>
      </c>
      <c r="C2207" s="18">
        <v>3</v>
      </c>
      <c r="D2207" s="18">
        <v>4</v>
      </c>
    </row>
    <row r="2208" spans="1:4">
      <c r="A2208" s="40">
        <v>19921215</v>
      </c>
      <c r="B2208" s="21">
        <v>3.3333333333333335</v>
      </c>
      <c r="C2208" s="18">
        <v>3</v>
      </c>
      <c r="D2208" s="18">
        <v>4</v>
      </c>
    </row>
    <row r="2209" spans="1:4">
      <c r="A2209" s="40">
        <v>19921216</v>
      </c>
      <c r="B2209" s="21">
        <v>3.8888888888888888</v>
      </c>
      <c r="C2209" s="18">
        <v>3</v>
      </c>
      <c r="D2209" s="18">
        <v>4</v>
      </c>
    </row>
    <row r="2210" spans="1:4">
      <c r="A2210" s="40">
        <v>19921217</v>
      </c>
      <c r="B2210" s="21">
        <v>2.75</v>
      </c>
      <c r="C2210" s="18">
        <v>2</v>
      </c>
      <c r="D2210" s="18">
        <v>3</v>
      </c>
    </row>
    <row r="2211" spans="1:4">
      <c r="A2211" s="40">
        <v>19921218</v>
      </c>
      <c r="B2211" s="21">
        <v>2.2222222222222223</v>
      </c>
      <c r="C2211" s="18">
        <v>2</v>
      </c>
      <c r="D2211" s="18">
        <v>3</v>
      </c>
    </row>
    <row r="2212" spans="1:4">
      <c r="A2212" s="40">
        <v>19921219</v>
      </c>
      <c r="B2212" s="21">
        <v>2.75</v>
      </c>
      <c r="C2212" s="18">
        <v>2</v>
      </c>
      <c r="D2212" s="18">
        <v>3</v>
      </c>
    </row>
    <row r="2213" spans="1:4">
      <c r="A2213" s="40">
        <v>19921220</v>
      </c>
      <c r="B2213" s="21">
        <v>2.75</v>
      </c>
      <c r="C2213" s="18">
        <v>2</v>
      </c>
      <c r="D2213" s="18">
        <v>3</v>
      </c>
    </row>
    <row r="2214" spans="1:4">
      <c r="A2214" s="40">
        <v>19921221</v>
      </c>
      <c r="B2214" s="21">
        <v>3.8888888888888888</v>
      </c>
      <c r="C2214" s="18">
        <v>3</v>
      </c>
      <c r="D2214" s="18">
        <v>4</v>
      </c>
    </row>
    <row r="2215" spans="1:4">
      <c r="A2215" s="40">
        <v>19921223</v>
      </c>
      <c r="B2215" s="21">
        <v>2.75</v>
      </c>
      <c r="C2215" s="18">
        <v>2</v>
      </c>
      <c r="D2215" s="18">
        <v>3</v>
      </c>
    </row>
    <row r="2216" spans="1:4">
      <c r="A2216" s="40">
        <v>19921224</v>
      </c>
      <c r="B2216" s="21">
        <v>2.75</v>
      </c>
      <c r="C2216" s="18">
        <v>2</v>
      </c>
      <c r="D2216" s="18">
        <v>3</v>
      </c>
    </row>
    <row r="2217" spans="1:4">
      <c r="A2217" s="40">
        <v>19921225</v>
      </c>
      <c r="B2217" s="21">
        <v>2.75</v>
      </c>
      <c r="C2217" s="18">
        <v>2</v>
      </c>
      <c r="D2217" s="18">
        <v>3</v>
      </c>
    </row>
    <row r="2218" spans="1:4">
      <c r="A2218" s="40">
        <v>19921226</v>
      </c>
      <c r="B2218" s="21">
        <v>2.75</v>
      </c>
      <c r="C2218" s="18">
        <v>2</v>
      </c>
      <c r="D2218" s="18">
        <v>3</v>
      </c>
    </row>
    <row r="2219" spans="1:4">
      <c r="A2219" s="40">
        <v>19921227</v>
      </c>
      <c r="B2219" s="21">
        <v>2.2222222222222223</v>
      </c>
      <c r="C2219" s="18">
        <v>2</v>
      </c>
      <c r="D2219" s="18">
        <v>3</v>
      </c>
    </row>
    <row r="2220" spans="1:4">
      <c r="A2220" s="40">
        <v>19921228</v>
      </c>
      <c r="B2220" s="21">
        <v>2.2222222222222223</v>
      </c>
      <c r="C2220" s="18">
        <v>2</v>
      </c>
      <c r="D2220" s="18">
        <v>3</v>
      </c>
    </row>
    <row r="2221" spans="1:4">
      <c r="A2221" s="40">
        <v>19921230</v>
      </c>
      <c r="B2221" s="21">
        <v>2.2222222222222223</v>
      </c>
      <c r="C2221" s="18">
        <v>2</v>
      </c>
      <c r="D2221" s="18">
        <v>3</v>
      </c>
    </row>
    <row r="2222" spans="1:4">
      <c r="A2222" s="40">
        <v>19921231</v>
      </c>
      <c r="B2222" s="21">
        <v>2.75</v>
      </c>
      <c r="C2222" s="18">
        <v>2</v>
      </c>
      <c r="D2222" s="18">
        <v>3</v>
      </c>
    </row>
    <row r="2223" spans="1:4">
      <c r="A2223" s="41">
        <v>19930101</v>
      </c>
      <c r="B2223" s="29">
        <v>3.3333333333333335</v>
      </c>
      <c r="C2223" s="18">
        <v>3</v>
      </c>
      <c r="D2223" s="18">
        <v>4</v>
      </c>
    </row>
    <row r="2224" spans="1:4">
      <c r="A2224" s="41">
        <v>19930102</v>
      </c>
      <c r="B2224" s="21">
        <v>2.75</v>
      </c>
      <c r="C2224" s="18">
        <v>2</v>
      </c>
      <c r="D2224" s="18">
        <v>3</v>
      </c>
    </row>
    <row r="2225" spans="1:4">
      <c r="A2225" s="41">
        <v>19930104</v>
      </c>
      <c r="B2225" s="21">
        <v>2.75</v>
      </c>
      <c r="C2225" s="18">
        <v>2</v>
      </c>
      <c r="D2225" s="18">
        <v>3</v>
      </c>
    </row>
    <row r="2226" spans="1:4">
      <c r="A2226" s="41">
        <v>19930105</v>
      </c>
      <c r="B2226" s="21">
        <v>2.2222222222222223</v>
      </c>
      <c r="C2226" s="18">
        <v>2</v>
      </c>
      <c r="D2226" s="18">
        <v>3</v>
      </c>
    </row>
    <row r="2227" spans="1:4">
      <c r="A2227" s="41">
        <v>19930106</v>
      </c>
      <c r="B2227" s="21">
        <v>3.8888888888888888</v>
      </c>
      <c r="C2227" s="18">
        <v>3</v>
      </c>
      <c r="D2227" s="18">
        <v>4</v>
      </c>
    </row>
    <row r="2228" spans="1:4">
      <c r="A2228" s="41">
        <v>19930108</v>
      </c>
      <c r="B2228" s="21">
        <v>2.75</v>
      </c>
      <c r="C2228" s="18">
        <v>2</v>
      </c>
      <c r="D2228" s="18">
        <v>3</v>
      </c>
    </row>
    <row r="2229" spans="1:4">
      <c r="A2229" s="41">
        <v>19930109</v>
      </c>
      <c r="B2229" s="21">
        <v>2.75</v>
      </c>
      <c r="C2229" s="18">
        <v>2</v>
      </c>
      <c r="D2229" s="18">
        <v>3</v>
      </c>
    </row>
    <row r="2230" spans="1:4">
      <c r="A2230" s="41">
        <v>19930111</v>
      </c>
      <c r="B2230" s="21">
        <v>3.8888888888888888</v>
      </c>
      <c r="C2230" s="18">
        <v>3</v>
      </c>
      <c r="D2230" s="18">
        <v>4</v>
      </c>
    </row>
    <row r="2231" spans="1:4">
      <c r="A2231" s="41">
        <v>19930112</v>
      </c>
      <c r="B2231" s="21">
        <v>2.2222222222222223</v>
      </c>
      <c r="C2231" s="18">
        <v>2</v>
      </c>
      <c r="D2231" s="18">
        <v>3</v>
      </c>
    </row>
    <row r="2232" spans="1:4">
      <c r="A2232" s="41">
        <v>19930113</v>
      </c>
      <c r="B2232" s="21">
        <v>2.75</v>
      </c>
      <c r="C2232" s="18">
        <v>2</v>
      </c>
      <c r="D2232" s="18">
        <v>3</v>
      </c>
    </row>
    <row r="2233" spans="1:4">
      <c r="A2233" s="41">
        <v>19930114</v>
      </c>
      <c r="B2233" s="21">
        <v>2.75</v>
      </c>
      <c r="C2233" s="18">
        <v>2</v>
      </c>
      <c r="D2233" s="18">
        <v>3</v>
      </c>
    </row>
    <row r="2234" spans="1:4">
      <c r="A2234" s="41">
        <v>19930115</v>
      </c>
      <c r="B2234" s="21">
        <v>2.75</v>
      </c>
      <c r="C2234" s="18">
        <v>2</v>
      </c>
      <c r="D2234" s="18">
        <v>3</v>
      </c>
    </row>
    <row r="2235" spans="1:4">
      <c r="A2235" s="41">
        <v>19930116</v>
      </c>
      <c r="B2235" s="21">
        <v>2.75</v>
      </c>
      <c r="C2235" s="18">
        <v>2</v>
      </c>
      <c r="D2235" s="18">
        <v>3</v>
      </c>
    </row>
    <row r="2236" spans="1:4">
      <c r="A2236" s="41">
        <v>19930117</v>
      </c>
      <c r="B2236" s="21">
        <v>3.3333333333333335</v>
      </c>
      <c r="C2236" s="18">
        <v>3</v>
      </c>
      <c r="D2236" s="18">
        <v>4</v>
      </c>
    </row>
    <row r="2237" spans="1:4">
      <c r="A2237" s="41">
        <v>19930118</v>
      </c>
      <c r="B2237" s="21">
        <v>2.2222222222222223</v>
      </c>
      <c r="C2237" s="18">
        <v>2</v>
      </c>
      <c r="D2237" s="18">
        <v>3</v>
      </c>
    </row>
    <row r="2238" spans="1:4">
      <c r="A2238" s="41">
        <v>19930119</v>
      </c>
      <c r="B2238" s="21">
        <v>2.75</v>
      </c>
      <c r="C2238" s="18">
        <v>2</v>
      </c>
      <c r="D2238" s="18">
        <v>3</v>
      </c>
    </row>
    <row r="2239" spans="1:4">
      <c r="A2239" s="41">
        <v>19930120</v>
      </c>
      <c r="B2239" s="21">
        <v>3.3333333333333335</v>
      </c>
      <c r="C2239" s="18">
        <v>3</v>
      </c>
      <c r="D2239" s="18">
        <v>4</v>
      </c>
    </row>
    <row r="2240" spans="1:4">
      <c r="A2240" s="41">
        <v>19930121</v>
      </c>
      <c r="B2240" s="21">
        <v>2.75</v>
      </c>
      <c r="C2240" s="18">
        <v>2</v>
      </c>
      <c r="D2240" s="18">
        <v>3</v>
      </c>
    </row>
    <row r="2241" spans="1:4">
      <c r="A2241" s="41">
        <v>19930122</v>
      </c>
      <c r="B2241" s="21">
        <v>4.416666666666667</v>
      </c>
      <c r="C2241" s="18">
        <v>4</v>
      </c>
      <c r="D2241" s="18">
        <v>5</v>
      </c>
    </row>
    <row r="2242" spans="1:4">
      <c r="A2242" s="41">
        <v>19930123</v>
      </c>
      <c r="B2242" s="21">
        <v>2.75</v>
      </c>
      <c r="C2242" s="18">
        <v>2</v>
      </c>
      <c r="D2242" s="18">
        <v>3</v>
      </c>
    </row>
    <row r="2243" spans="1:4">
      <c r="A2243" s="41">
        <v>19930124</v>
      </c>
      <c r="B2243" s="21">
        <v>2.2222222222222223</v>
      </c>
      <c r="C2243" s="18">
        <v>2</v>
      </c>
      <c r="D2243" s="18">
        <v>3</v>
      </c>
    </row>
    <row r="2244" spans="1:4">
      <c r="A2244" s="41">
        <v>19930125</v>
      </c>
      <c r="B2244" s="21">
        <v>1.6666666666666667</v>
      </c>
      <c r="C2244" s="18">
        <v>1</v>
      </c>
      <c r="D2244" s="18">
        <v>2</v>
      </c>
    </row>
    <row r="2245" spans="1:4">
      <c r="A2245" s="41">
        <v>19930128</v>
      </c>
      <c r="B2245" s="21">
        <v>1.6666666666666667</v>
      </c>
      <c r="C2245" s="18">
        <v>1</v>
      </c>
      <c r="D2245" s="18">
        <v>2</v>
      </c>
    </row>
    <row r="2246" spans="1:4">
      <c r="A2246" s="41">
        <v>19930129</v>
      </c>
      <c r="B2246" s="21">
        <v>2.75</v>
      </c>
      <c r="C2246" s="18">
        <v>2</v>
      </c>
      <c r="D2246" s="18">
        <v>3</v>
      </c>
    </row>
    <row r="2247" spans="1:4">
      <c r="A2247" s="41">
        <v>19930130</v>
      </c>
      <c r="B2247" s="21">
        <v>2.75</v>
      </c>
      <c r="C2247" s="18">
        <v>2</v>
      </c>
      <c r="D2247" s="18">
        <v>3</v>
      </c>
    </row>
    <row r="2248" spans="1:4">
      <c r="A2248" s="41">
        <v>19930131</v>
      </c>
      <c r="B2248" s="21">
        <v>2.75</v>
      </c>
      <c r="C2248" s="18">
        <v>2</v>
      </c>
      <c r="D2248" s="18">
        <v>3</v>
      </c>
    </row>
    <row r="2249" spans="1:4" ht="14.25" customHeight="1">
      <c r="A2249" s="41">
        <v>19930201</v>
      </c>
      <c r="B2249" s="21">
        <v>2.2222222222222223</v>
      </c>
      <c r="C2249" s="18">
        <v>2</v>
      </c>
      <c r="D2249" s="18">
        <v>3</v>
      </c>
    </row>
    <row r="2250" spans="1:4">
      <c r="A2250" s="41">
        <v>19930202</v>
      </c>
      <c r="B2250" s="21">
        <v>2.2222222222222223</v>
      </c>
      <c r="C2250" s="18">
        <v>2</v>
      </c>
      <c r="D2250" s="18">
        <v>3</v>
      </c>
    </row>
    <row r="2251" spans="1:4">
      <c r="A2251" s="41">
        <v>19930203</v>
      </c>
      <c r="B2251" s="21">
        <v>2.75</v>
      </c>
      <c r="C2251" s="18">
        <v>2</v>
      </c>
      <c r="D2251" s="18">
        <v>3</v>
      </c>
    </row>
    <row r="2252" spans="1:4">
      <c r="A2252" s="41">
        <v>19930204</v>
      </c>
      <c r="B2252" s="21">
        <v>2.75</v>
      </c>
      <c r="C2252" s="18">
        <v>2</v>
      </c>
      <c r="D2252" s="18">
        <v>3</v>
      </c>
    </row>
    <row r="2253" spans="1:4">
      <c r="A2253" s="41">
        <v>19930206</v>
      </c>
      <c r="B2253" s="21">
        <v>3.3333333333333335</v>
      </c>
      <c r="C2253" s="18">
        <v>3</v>
      </c>
      <c r="D2253" s="18">
        <v>4</v>
      </c>
    </row>
    <row r="2254" spans="1:4">
      <c r="A2254" s="41">
        <v>19930207</v>
      </c>
      <c r="B2254" s="21">
        <v>2.75</v>
      </c>
      <c r="C2254" s="18">
        <v>2</v>
      </c>
      <c r="D2254" s="18">
        <v>3</v>
      </c>
    </row>
    <row r="2255" spans="1:4">
      <c r="A2255" s="41">
        <v>19930208</v>
      </c>
      <c r="B2255" s="21">
        <v>2.75</v>
      </c>
      <c r="C2255" s="18">
        <v>2</v>
      </c>
      <c r="D2255" s="18">
        <v>3</v>
      </c>
    </row>
    <row r="2256" spans="1:4">
      <c r="A2256" s="41">
        <v>19930209</v>
      </c>
      <c r="B2256" s="21">
        <v>2.75</v>
      </c>
      <c r="C2256" s="18">
        <v>2</v>
      </c>
      <c r="D2256" s="18">
        <v>3</v>
      </c>
    </row>
    <row r="2257" spans="1:4">
      <c r="A2257" s="41">
        <v>19930210</v>
      </c>
      <c r="B2257" s="21">
        <v>2.75</v>
      </c>
      <c r="C2257" s="18">
        <v>2</v>
      </c>
      <c r="D2257" s="18">
        <v>3</v>
      </c>
    </row>
    <row r="2258" spans="1:4">
      <c r="A2258" s="41">
        <v>19930211</v>
      </c>
      <c r="B2258" s="21">
        <v>2.2222222222222223</v>
      </c>
      <c r="C2258" s="18">
        <v>2</v>
      </c>
      <c r="D2258" s="18">
        <v>3</v>
      </c>
    </row>
    <row r="2259" spans="1:4">
      <c r="A2259" s="41">
        <v>19930213</v>
      </c>
      <c r="B2259" s="21">
        <v>2.75</v>
      </c>
      <c r="C2259" s="18">
        <v>2</v>
      </c>
      <c r="D2259" s="18">
        <v>3</v>
      </c>
    </row>
    <row r="2260" spans="1:4">
      <c r="A2260" s="41">
        <v>19930215</v>
      </c>
      <c r="B2260" s="21">
        <v>2.75</v>
      </c>
      <c r="C2260" s="18">
        <v>2</v>
      </c>
      <c r="D2260" s="18">
        <v>3</v>
      </c>
    </row>
    <row r="2261" spans="1:4">
      <c r="A2261" s="41">
        <v>19930216</v>
      </c>
      <c r="B2261" s="21">
        <v>2.2222222222222223</v>
      </c>
      <c r="C2261" s="18">
        <v>2</v>
      </c>
      <c r="D2261" s="18">
        <v>3</v>
      </c>
    </row>
    <row r="2262" spans="1:4">
      <c r="A2262" s="41">
        <v>19930218</v>
      </c>
      <c r="B2262" s="21">
        <v>3.3333333333333335</v>
      </c>
      <c r="C2262" s="18">
        <v>3</v>
      </c>
      <c r="D2262" s="18">
        <v>4</v>
      </c>
    </row>
    <row r="2263" spans="1:4">
      <c r="A2263" s="41">
        <v>19930219</v>
      </c>
      <c r="B2263" s="21">
        <v>2.75</v>
      </c>
      <c r="C2263" s="18">
        <v>2</v>
      </c>
      <c r="D2263" s="18">
        <v>3</v>
      </c>
    </row>
    <row r="2264" spans="1:4">
      <c r="A2264" s="41">
        <v>19930220</v>
      </c>
      <c r="B2264" s="21">
        <v>2.75</v>
      </c>
      <c r="C2264" s="18">
        <v>2</v>
      </c>
      <c r="D2264" s="18">
        <v>3</v>
      </c>
    </row>
    <row r="2265" spans="1:4">
      <c r="A2265" s="41">
        <v>19930221</v>
      </c>
      <c r="B2265" s="21">
        <v>2.75</v>
      </c>
      <c r="C2265" s="18">
        <v>2</v>
      </c>
      <c r="D2265" s="18">
        <v>3</v>
      </c>
    </row>
    <row r="2266" spans="1:4">
      <c r="A2266" s="41">
        <v>19930222</v>
      </c>
      <c r="B2266" s="21">
        <v>1.6666666666666667</v>
      </c>
      <c r="C2266" s="18">
        <v>1</v>
      </c>
      <c r="D2266" s="18">
        <v>2</v>
      </c>
    </row>
    <row r="2267" spans="1:4">
      <c r="A2267" s="41">
        <v>19930225</v>
      </c>
      <c r="B2267" s="21">
        <v>3.0833333333333335</v>
      </c>
      <c r="C2267" s="18">
        <v>3</v>
      </c>
      <c r="D2267" s="18">
        <v>4</v>
      </c>
    </row>
    <row r="2268" spans="1:4">
      <c r="A2268" s="41">
        <v>19930226</v>
      </c>
      <c r="B2268" s="21">
        <v>2.75</v>
      </c>
      <c r="C2268" s="18">
        <v>2</v>
      </c>
      <c r="D2268" s="18">
        <v>3</v>
      </c>
    </row>
    <row r="2269" spans="1:4">
      <c r="A2269" s="41">
        <v>19930301</v>
      </c>
      <c r="B2269" s="21">
        <v>3.3333333333333335</v>
      </c>
      <c r="C2269" s="18">
        <v>3</v>
      </c>
      <c r="D2269" s="18">
        <v>4</v>
      </c>
    </row>
    <row r="2270" spans="1:4">
      <c r="A2270" s="41">
        <v>19930302</v>
      </c>
      <c r="B2270" s="21">
        <v>3.3333333333333335</v>
      </c>
      <c r="C2270" s="18">
        <v>3</v>
      </c>
      <c r="D2270" s="18">
        <v>4</v>
      </c>
    </row>
    <row r="2271" spans="1:4">
      <c r="A2271" s="41">
        <v>19930304</v>
      </c>
      <c r="B2271" s="21">
        <v>4.416666666666667</v>
      </c>
      <c r="C2271" s="18">
        <v>4</v>
      </c>
      <c r="D2271" s="18">
        <v>5</v>
      </c>
    </row>
    <row r="2272" spans="1:4">
      <c r="A2272" s="41">
        <v>19930305</v>
      </c>
      <c r="B2272" s="21">
        <v>4.416666666666667</v>
      </c>
      <c r="C2272" s="18">
        <v>4</v>
      </c>
      <c r="D2272" s="18">
        <v>5</v>
      </c>
    </row>
    <row r="2273" spans="1:4">
      <c r="A2273" s="41">
        <v>19930306</v>
      </c>
      <c r="B2273" s="21">
        <v>3.8888888888888888</v>
      </c>
      <c r="C2273" s="18">
        <v>3</v>
      </c>
      <c r="D2273" s="18">
        <v>4</v>
      </c>
    </row>
    <row r="2274" spans="1:4">
      <c r="A2274" s="41">
        <v>19930307</v>
      </c>
      <c r="B2274" s="21">
        <v>1.6666666666666667</v>
      </c>
      <c r="C2274" s="18">
        <v>1</v>
      </c>
      <c r="D2274" s="18">
        <v>2</v>
      </c>
    </row>
    <row r="2275" spans="1:4">
      <c r="A2275" s="41">
        <v>19930308</v>
      </c>
      <c r="B2275" s="21">
        <v>8.3055555555555554</v>
      </c>
      <c r="C2275" s="18">
        <v>8</v>
      </c>
      <c r="D2275" s="18">
        <v>9</v>
      </c>
    </row>
    <row r="2276" spans="1:4">
      <c r="A2276" s="41">
        <v>19930310</v>
      </c>
      <c r="B2276" s="21">
        <v>3.3333333333333335</v>
      </c>
      <c r="C2276" s="18">
        <v>3</v>
      </c>
      <c r="D2276" s="18">
        <v>4</v>
      </c>
    </row>
    <row r="2277" spans="1:4">
      <c r="A2277" s="41">
        <v>19930314</v>
      </c>
      <c r="B2277" s="21">
        <v>3.8888888888888888</v>
      </c>
      <c r="C2277" s="18">
        <v>3</v>
      </c>
      <c r="D2277" s="18">
        <v>4</v>
      </c>
    </row>
    <row r="2278" spans="1:4">
      <c r="A2278" s="41">
        <v>19930316</v>
      </c>
      <c r="B2278" s="21">
        <v>4.416666666666667</v>
      </c>
      <c r="C2278" s="18">
        <v>4</v>
      </c>
      <c r="D2278" s="18">
        <v>5</v>
      </c>
    </row>
    <row r="2279" spans="1:4">
      <c r="A2279" s="41">
        <v>19930317</v>
      </c>
      <c r="B2279" s="21">
        <v>4.416666666666667</v>
      </c>
      <c r="C2279" s="18">
        <v>4</v>
      </c>
      <c r="D2279" s="18">
        <v>5</v>
      </c>
    </row>
    <row r="2280" spans="1:4">
      <c r="A2280" s="41">
        <v>19930318</v>
      </c>
      <c r="B2280" s="21">
        <v>3.8888888888888888</v>
      </c>
      <c r="C2280" s="18">
        <v>3</v>
      </c>
      <c r="D2280" s="18">
        <v>4</v>
      </c>
    </row>
    <row r="2281" spans="1:4">
      <c r="A2281" s="41">
        <v>19930319</v>
      </c>
      <c r="B2281" s="21">
        <v>4.416666666666667</v>
      </c>
      <c r="C2281" s="18">
        <v>4</v>
      </c>
      <c r="D2281" s="18">
        <v>5</v>
      </c>
    </row>
    <row r="2282" spans="1:4">
      <c r="A2282" s="41">
        <v>19930320</v>
      </c>
      <c r="B2282" s="21">
        <v>3.8888888888888888</v>
      </c>
      <c r="C2282" s="18">
        <v>3</v>
      </c>
      <c r="D2282" s="18">
        <v>4</v>
      </c>
    </row>
    <row r="2283" spans="1:4">
      <c r="A2283" s="41">
        <v>19930321</v>
      </c>
      <c r="B2283" s="21">
        <v>4.416666666666667</v>
      </c>
      <c r="C2283" s="18">
        <v>4</v>
      </c>
      <c r="D2283" s="18">
        <v>5</v>
      </c>
    </row>
    <row r="2284" spans="1:4">
      <c r="A2284" s="41">
        <v>19930322</v>
      </c>
      <c r="B2284" s="21">
        <v>2.75</v>
      </c>
      <c r="C2284" s="18">
        <v>2</v>
      </c>
      <c r="D2284" s="18">
        <v>3</v>
      </c>
    </row>
    <row r="2285" spans="1:4">
      <c r="A2285" s="41">
        <v>19930323</v>
      </c>
      <c r="B2285" s="21">
        <v>2.75</v>
      </c>
      <c r="C2285" s="18">
        <v>2</v>
      </c>
      <c r="D2285" s="18">
        <v>3</v>
      </c>
    </row>
    <row r="2286" spans="1:4">
      <c r="A2286" s="41">
        <v>19930324</v>
      </c>
      <c r="B2286" s="21">
        <v>4.416666666666667</v>
      </c>
      <c r="C2286" s="18">
        <v>4</v>
      </c>
      <c r="D2286" s="18">
        <v>5</v>
      </c>
    </row>
    <row r="2287" spans="1:4">
      <c r="A2287" s="41">
        <v>19930326</v>
      </c>
      <c r="B2287" s="21">
        <v>4.416666666666667</v>
      </c>
      <c r="C2287" s="18">
        <v>4</v>
      </c>
      <c r="D2287" s="18">
        <v>5</v>
      </c>
    </row>
    <row r="2288" spans="1:4">
      <c r="A2288" s="41">
        <v>19930328</v>
      </c>
      <c r="B2288" s="21">
        <v>1.6666666666666667</v>
      </c>
      <c r="C2288" s="18">
        <v>1</v>
      </c>
      <c r="D2288" s="18">
        <v>2</v>
      </c>
    </row>
    <row r="2289" spans="1:4">
      <c r="A2289" s="41">
        <v>19930329</v>
      </c>
      <c r="B2289" s="21">
        <v>3.3333333333333335</v>
      </c>
      <c r="C2289" s="18">
        <v>3</v>
      </c>
      <c r="D2289" s="18">
        <v>4</v>
      </c>
    </row>
    <row r="2290" spans="1:4">
      <c r="A2290" s="41">
        <v>19930402</v>
      </c>
      <c r="B2290" s="21">
        <v>3.8888888888888888</v>
      </c>
      <c r="C2290" s="18">
        <v>3</v>
      </c>
      <c r="D2290" s="18">
        <v>4</v>
      </c>
    </row>
    <row r="2291" spans="1:4">
      <c r="A2291" s="41">
        <v>19930406</v>
      </c>
      <c r="B2291" s="21">
        <v>2.75</v>
      </c>
      <c r="C2291" s="18">
        <v>2</v>
      </c>
      <c r="D2291" s="18">
        <v>3</v>
      </c>
    </row>
    <row r="2292" spans="1:4">
      <c r="A2292" s="41">
        <v>19930407</v>
      </c>
      <c r="B2292" s="21">
        <v>3.3333333333333335</v>
      </c>
      <c r="C2292" s="18">
        <v>3</v>
      </c>
      <c r="D2292" s="18">
        <v>4</v>
      </c>
    </row>
    <row r="2293" spans="1:4">
      <c r="A2293" s="41">
        <v>19930408</v>
      </c>
      <c r="B2293" s="21">
        <v>2.2222222222222223</v>
      </c>
      <c r="C2293" s="18">
        <v>2</v>
      </c>
      <c r="D2293" s="18">
        <v>3</v>
      </c>
    </row>
    <row r="2294" spans="1:4">
      <c r="A2294" s="41">
        <v>19930409</v>
      </c>
      <c r="B2294" s="21">
        <v>2.75</v>
      </c>
      <c r="C2294" s="18">
        <v>2</v>
      </c>
      <c r="D2294" s="18">
        <v>3</v>
      </c>
    </row>
    <row r="2295" spans="1:4">
      <c r="A2295" s="41">
        <v>19930410</v>
      </c>
      <c r="B2295" s="21">
        <v>2.2222222222222223</v>
      </c>
      <c r="C2295" s="18">
        <v>2</v>
      </c>
      <c r="D2295" s="18">
        <v>3</v>
      </c>
    </row>
    <row r="2296" spans="1:4">
      <c r="A2296" s="41">
        <v>19930412</v>
      </c>
      <c r="B2296" s="21">
        <v>1.1388888888888888</v>
      </c>
      <c r="C2296" s="18">
        <v>1</v>
      </c>
      <c r="D2296" s="18">
        <v>2</v>
      </c>
    </row>
    <row r="2297" spans="1:4">
      <c r="A2297" s="41">
        <v>19930414</v>
      </c>
      <c r="B2297" s="21">
        <v>4.416666666666667</v>
      </c>
      <c r="C2297" s="18">
        <v>4</v>
      </c>
      <c r="D2297" s="18">
        <v>5</v>
      </c>
    </row>
    <row r="2298" spans="1:4">
      <c r="A2298" s="41">
        <v>19930415</v>
      </c>
      <c r="B2298" s="21">
        <v>3.3333333333333335</v>
      </c>
      <c r="C2298" s="18">
        <v>3</v>
      </c>
      <c r="D2298" s="18">
        <v>4</v>
      </c>
    </row>
    <row r="2299" spans="1:4">
      <c r="A2299" s="41">
        <v>19930416</v>
      </c>
      <c r="B2299" s="21">
        <v>2.2222222222222223</v>
      </c>
      <c r="C2299" s="18">
        <v>2</v>
      </c>
      <c r="D2299" s="18">
        <v>3</v>
      </c>
    </row>
    <row r="2300" spans="1:4">
      <c r="A2300" s="41">
        <v>19930417</v>
      </c>
      <c r="B2300" s="21">
        <v>2.75</v>
      </c>
      <c r="C2300" s="18">
        <v>2</v>
      </c>
      <c r="D2300" s="18">
        <v>3</v>
      </c>
    </row>
    <row r="2301" spans="1:4">
      <c r="A2301" s="41">
        <v>19930418</v>
      </c>
      <c r="B2301" s="21">
        <v>2.75</v>
      </c>
      <c r="C2301" s="18">
        <v>2</v>
      </c>
      <c r="D2301" s="18">
        <v>3</v>
      </c>
    </row>
    <row r="2302" spans="1:4">
      <c r="A2302" s="41">
        <v>19930420</v>
      </c>
      <c r="B2302" s="21">
        <v>2.75</v>
      </c>
      <c r="C2302" s="18">
        <v>2</v>
      </c>
      <c r="D2302" s="18">
        <v>3</v>
      </c>
    </row>
    <row r="2303" spans="1:4">
      <c r="A2303" s="41">
        <v>19930421</v>
      </c>
      <c r="B2303" s="21">
        <v>4.416666666666667</v>
      </c>
      <c r="C2303" s="18">
        <v>4</v>
      </c>
      <c r="D2303" s="18">
        <v>5</v>
      </c>
    </row>
    <row r="2304" spans="1:4">
      <c r="A2304" s="41">
        <v>19930422</v>
      </c>
      <c r="B2304" s="21">
        <v>2.75</v>
      </c>
      <c r="C2304" s="18">
        <v>2</v>
      </c>
      <c r="D2304" s="18">
        <v>3</v>
      </c>
    </row>
    <row r="2305" spans="1:4">
      <c r="A2305" s="41">
        <v>19930423</v>
      </c>
      <c r="B2305" s="21">
        <v>3.8888888888888888</v>
      </c>
      <c r="C2305" s="18">
        <v>3</v>
      </c>
      <c r="D2305" s="18">
        <v>4</v>
      </c>
    </row>
    <row r="2306" spans="1:4">
      <c r="A2306" s="41">
        <v>19930424</v>
      </c>
      <c r="B2306" s="21">
        <v>3.3333333333333335</v>
      </c>
      <c r="C2306" s="18">
        <v>3</v>
      </c>
      <c r="D2306" s="18">
        <v>4</v>
      </c>
    </row>
    <row r="2307" spans="1:4">
      <c r="A2307" s="41">
        <v>19930426</v>
      </c>
      <c r="B2307" s="21">
        <v>1.6666666666666667</v>
      </c>
      <c r="C2307" s="18">
        <v>1</v>
      </c>
      <c r="D2307" s="18">
        <v>2</v>
      </c>
    </row>
    <row r="2308" spans="1:4">
      <c r="A2308" s="41">
        <v>19930427</v>
      </c>
      <c r="B2308" s="21">
        <v>2.75</v>
      </c>
      <c r="C2308" s="18">
        <v>2</v>
      </c>
      <c r="D2308" s="18">
        <v>3</v>
      </c>
    </row>
    <row r="2309" spans="1:4">
      <c r="A2309" s="41">
        <v>19930428</v>
      </c>
      <c r="B2309" s="21">
        <v>3.8888888888888888</v>
      </c>
      <c r="C2309" s="18">
        <v>3</v>
      </c>
      <c r="D2309" s="18">
        <v>4</v>
      </c>
    </row>
    <row r="2310" spans="1:4">
      <c r="A2310" s="41">
        <v>19930429</v>
      </c>
      <c r="B2310" s="21">
        <v>2.75</v>
      </c>
      <c r="C2310" s="18">
        <v>2</v>
      </c>
      <c r="D2310" s="18">
        <v>3</v>
      </c>
    </row>
    <row r="2311" spans="1:4">
      <c r="A2311" s="41">
        <v>19930430</v>
      </c>
      <c r="B2311" s="21">
        <v>1.6666666666666667</v>
      </c>
      <c r="C2311" s="18">
        <v>1</v>
      </c>
      <c r="D2311" s="18">
        <v>2</v>
      </c>
    </row>
    <row r="2312" spans="1:4">
      <c r="A2312" s="41">
        <v>19930501</v>
      </c>
      <c r="B2312" s="21">
        <v>2.75</v>
      </c>
      <c r="C2312" s="18">
        <v>2</v>
      </c>
      <c r="D2312" s="18">
        <v>3</v>
      </c>
    </row>
    <row r="2313" spans="1:4">
      <c r="A2313" s="41">
        <v>19930502</v>
      </c>
      <c r="B2313" s="21">
        <v>6.6388888888888893</v>
      </c>
      <c r="C2313" s="18">
        <v>6</v>
      </c>
      <c r="D2313" s="18">
        <v>7</v>
      </c>
    </row>
    <row r="2314" spans="1:4">
      <c r="A2314" s="41">
        <v>19930503</v>
      </c>
      <c r="B2314" s="21">
        <v>3.3333333333333335</v>
      </c>
      <c r="C2314" s="18">
        <v>3</v>
      </c>
      <c r="D2314" s="18">
        <v>4</v>
      </c>
    </row>
    <row r="2315" spans="1:4">
      <c r="A2315" s="41">
        <v>19930504</v>
      </c>
      <c r="B2315" s="21">
        <v>4.416666666666667</v>
      </c>
      <c r="C2315" s="18">
        <v>4</v>
      </c>
      <c r="D2315" s="18">
        <v>5</v>
      </c>
    </row>
    <row r="2316" spans="1:4">
      <c r="A2316" s="41">
        <v>19930505</v>
      </c>
      <c r="B2316" s="21">
        <v>2.75</v>
      </c>
      <c r="C2316" s="18">
        <v>2</v>
      </c>
      <c r="D2316" s="18">
        <v>3</v>
      </c>
    </row>
    <row r="2317" spans="1:4">
      <c r="A2317" s="41">
        <v>19930506</v>
      </c>
      <c r="B2317" s="21">
        <v>3.3333333333333335</v>
      </c>
      <c r="C2317" s="18">
        <v>3</v>
      </c>
      <c r="D2317" s="18">
        <v>4</v>
      </c>
    </row>
    <row r="2318" spans="1:4">
      <c r="A2318" s="41">
        <v>19930507</v>
      </c>
      <c r="B2318" s="21">
        <v>2.75</v>
      </c>
      <c r="C2318" s="18">
        <v>2</v>
      </c>
      <c r="D2318" s="18">
        <v>3</v>
      </c>
    </row>
    <row r="2319" spans="1:4">
      <c r="A2319" s="41">
        <v>19930509</v>
      </c>
      <c r="B2319" s="21">
        <v>5.0277777777777777</v>
      </c>
      <c r="C2319" s="18">
        <v>5</v>
      </c>
      <c r="D2319" s="18">
        <v>6</v>
      </c>
    </row>
    <row r="2320" spans="1:4">
      <c r="A2320" s="41">
        <v>19930511</v>
      </c>
      <c r="B2320" s="21">
        <v>3.3333333333333335</v>
      </c>
      <c r="C2320" s="18">
        <v>3</v>
      </c>
      <c r="D2320" s="18">
        <v>4</v>
      </c>
    </row>
    <row r="2321" spans="1:4">
      <c r="A2321" s="41">
        <v>19930512</v>
      </c>
      <c r="B2321" s="21">
        <v>3.3333333333333335</v>
      </c>
      <c r="C2321" s="18">
        <v>3</v>
      </c>
      <c r="D2321" s="18">
        <v>4</v>
      </c>
    </row>
    <row r="2322" spans="1:4">
      <c r="A2322" s="41">
        <v>19930513</v>
      </c>
      <c r="B2322" s="21">
        <v>2.75</v>
      </c>
      <c r="C2322" s="18">
        <v>2</v>
      </c>
      <c r="D2322" s="18">
        <v>3</v>
      </c>
    </row>
    <row r="2323" spans="1:4">
      <c r="A2323" s="41">
        <v>19930514</v>
      </c>
      <c r="B2323" s="21">
        <v>1.6666666666666667</v>
      </c>
      <c r="C2323" s="18">
        <v>1</v>
      </c>
      <c r="D2323" s="18">
        <v>2</v>
      </c>
    </row>
    <row r="2324" spans="1:4">
      <c r="A2324" s="41">
        <v>19930515</v>
      </c>
      <c r="B2324" s="21">
        <v>1.6666666666666667</v>
      </c>
      <c r="C2324" s="18">
        <v>1</v>
      </c>
      <c r="D2324" s="18">
        <v>2</v>
      </c>
    </row>
    <row r="2325" spans="1:4">
      <c r="A2325" s="41">
        <v>19930516</v>
      </c>
      <c r="B2325" s="21">
        <v>8.3055555555555554</v>
      </c>
      <c r="C2325" s="18">
        <v>8</v>
      </c>
      <c r="D2325" s="18">
        <v>9</v>
      </c>
    </row>
    <row r="2326" spans="1:4">
      <c r="A2326" s="41">
        <v>19930517</v>
      </c>
      <c r="B2326" s="21">
        <v>4.416666666666667</v>
      </c>
      <c r="C2326" s="18">
        <v>4</v>
      </c>
      <c r="D2326" s="18">
        <v>5</v>
      </c>
    </row>
    <row r="2327" spans="1:4">
      <c r="A2327" s="41">
        <v>19930518</v>
      </c>
      <c r="B2327" s="21">
        <v>3.3333333333333335</v>
      </c>
      <c r="C2327" s="18">
        <v>3</v>
      </c>
      <c r="D2327" s="18">
        <v>4</v>
      </c>
    </row>
    <row r="2328" spans="1:4">
      <c r="A2328" s="41">
        <v>19930520</v>
      </c>
      <c r="B2328" s="21">
        <v>3.8888888888888888</v>
      </c>
      <c r="C2328" s="18">
        <v>3</v>
      </c>
      <c r="D2328" s="18">
        <v>4</v>
      </c>
    </row>
    <row r="2329" spans="1:4">
      <c r="A2329" s="41">
        <v>19930522</v>
      </c>
      <c r="B2329" s="21">
        <v>3.3333333333333335</v>
      </c>
      <c r="C2329" s="18">
        <v>3</v>
      </c>
      <c r="D2329" s="18">
        <v>4</v>
      </c>
    </row>
    <row r="2330" spans="1:4">
      <c r="A2330" s="41">
        <v>19930523</v>
      </c>
      <c r="B2330" s="21">
        <v>2.75</v>
      </c>
      <c r="C2330" s="18">
        <v>2</v>
      </c>
      <c r="D2330" s="18">
        <v>3</v>
      </c>
    </row>
    <row r="2331" spans="1:4">
      <c r="A2331" s="41">
        <v>19930524</v>
      </c>
      <c r="B2331" s="21">
        <v>2.2222222222222223</v>
      </c>
      <c r="C2331" s="18">
        <v>2</v>
      </c>
      <c r="D2331" s="18">
        <v>3</v>
      </c>
    </row>
    <row r="2332" spans="1:4">
      <c r="A2332" s="41">
        <v>19930525</v>
      </c>
      <c r="B2332" s="21">
        <v>2.75</v>
      </c>
      <c r="C2332" s="18">
        <v>2</v>
      </c>
      <c r="D2332" s="18">
        <v>3</v>
      </c>
    </row>
    <row r="2333" spans="1:4">
      <c r="A2333" s="41">
        <v>19930526</v>
      </c>
      <c r="B2333" s="21">
        <v>1.1388888888888888</v>
      </c>
      <c r="C2333" s="18">
        <v>1</v>
      </c>
      <c r="D2333" s="18">
        <v>2</v>
      </c>
    </row>
    <row r="2334" spans="1:4">
      <c r="A2334" s="41">
        <v>19930527</v>
      </c>
      <c r="B2334" s="21">
        <v>3.3333333333333335</v>
      </c>
      <c r="C2334" s="18">
        <v>3</v>
      </c>
      <c r="D2334" s="18">
        <v>4</v>
      </c>
    </row>
    <row r="2335" spans="1:4">
      <c r="A2335" s="41">
        <v>19930529</v>
      </c>
      <c r="B2335" s="21">
        <v>2.2222222222222223</v>
      </c>
      <c r="C2335" s="18">
        <v>2</v>
      </c>
      <c r="D2335" s="18">
        <v>3</v>
      </c>
    </row>
    <row r="2336" spans="1:4">
      <c r="A2336" s="41">
        <v>19930530</v>
      </c>
      <c r="B2336" s="21">
        <v>1.6666666666666667</v>
      </c>
      <c r="C2336" s="18">
        <v>1</v>
      </c>
      <c r="D2336" s="18">
        <v>2</v>
      </c>
    </row>
    <row r="2337" spans="1:4">
      <c r="A2337" s="41">
        <v>19930531</v>
      </c>
      <c r="B2337" s="21">
        <v>5.0277777777777777</v>
      </c>
      <c r="C2337" s="18">
        <v>5</v>
      </c>
      <c r="D2337" s="18">
        <v>6</v>
      </c>
    </row>
    <row r="2338" spans="1:4">
      <c r="A2338" s="41">
        <v>19930602</v>
      </c>
      <c r="B2338" s="21">
        <v>0.52777777777777779</v>
      </c>
      <c r="C2338" s="18">
        <v>0.5</v>
      </c>
      <c r="D2338" s="18">
        <v>1</v>
      </c>
    </row>
    <row r="2339" spans="1:4">
      <c r="A2339" s="41">
        <v>19930604</v>
      </c>
      <c r="B2339" s="21">
        <v>2.2222222222222223</v>
      </c>
      <c r="C2339" s="18">
        <v>2</v>
      </c>
      <c r="D2339" s="18">
        <v>3</v>
      </c>
    </row>
    <row r="2340" spans="1:4">
      <c r="A2340" s="41">
        <v>19930605</v>
      </c>
      <c r="B2340" s="21">
        <v>3.8888888888888888</v>
      </c>
      <c r="C2340" s="18">
        <v>3</v>
      </c>
      <c r="D2340" s="18">
        <v>4</v>
      </c>
    </row>
    <row r="2341" spans="1:4">
      <c r="A2341" s="41">
        <v>19930606</v>
      </c>
      <c r="B2341" s="21">
        <v>4.416666666666667</v>
      </c>
      <c r="C2341" s="18">
        <v>4</v>
      </c>
      <c r="D2341" s="18">
        <v>5</v>
      </c>
    </row>
    <row r="2342" spans="1:4">
      <c r="A2342" s="41">
        <v>19930610</v>
      </c>
      <c r="B2342" s="21">
        <v>2.75</v>
      </c>
      <c r="C2342" s="18">
        <v>2</v>
      </c>
      <c r="D2342" s="18">
        <v>3</v>
      </c>
    </row>
    <row r="2343" spans="1:4">
      <c r="A2343" s="41">
        <v>19930611</v>
      </c>
      <c r="B2343" s="21">
        <v>2.75</v>
      </c>
      <c r="C2343" s="18">
        <v>2</v>
      </c>
      <c r="D2343" s="18">
        <v>3</v>
      </c>
    </row>
    <row r="2344" spans="1:4">
      <c r="A2344" s="41">
        <v>19930612</v>
      </c>
      <c r="B2344" s="21">
        <v>3.3333333333333335</v>
      </c>
      <c r="C2344" s="18">
        <v>3</v>
      </c>
      <c r="D2344" s="18">
        <v>4</v>
      </c>
    </row>
    <row r="2345" spans="1:4">
      <c r="A2345" s="41">
        <v>19930613</v>
      </c>
      <c r="B2345" s="21">
        <v>5.5555555555555554</v>
      </c>
      <c r="C2345" s="18">
        <v>5</v>
      </c>
      <c r="D2345" s="18">
        <v>6</v>
      </c>
    </row>
    <row r="2346" spans="1:4">
      <c r="A2346" s="41">
        <v>19930614</v>
      </c>
      <c r="B2346" s="21">
        <v>2.2222222222222223</v>
      </c>
      <c r="C2346" s="18">
        <v>2</v>
      </c>
      <c r="D2346" s="18">
        <v>3</v>
      </c>
    </row>
    <row r="2347" spans="1:4">
      <c r="A2347" s="41">
        <v>19930618</v>
      </c>
      <c r="B2347" s="21">
        <v>2.2222222222222223</v>
      </c>
      <c r="C2347" s="18">
        <v>2</v>
      </c>
      <c r="D2347" s="18">
        <v>3</v>
      </c>
    </row>
    <row r="2348" spans="1:4">
      <c r="A2348" s="41">
        <v>19930622</v>
      </c>
      <c r="B2348" s="21">
        <v>3.3333333333333335</v>
      </c>
      <c r="C2348" s="18">
        <v>3</v>
      </c>
      <c r="D2348" s="18">
        <v>4</v>
      </c>
    </row>
    <row r="2349" spans="1:4">
      <c r="A2349" s="41">
        <v>19930624</v>
      </c>
      <c r="B2349" s="21">
        <v>2.75</v>
      </c>
      <c r="C2349" s="18">
        <v>2</v>
      </c>
      <c r="D2349" s="18">
        <v>3</v>
      </c>
    </row>
    <row r="2350" spans="1:4">
      <c r="A2350" s="41">
        <v>19930626</v>
      </c>
      <c r="B2350" s="21">
        <v>2.75</v>
      </c>
      <c r="C2350" s="18">
        <v>2</v>
      </c>
      <c r="D2350" s="18">
        <v>3</v>
      </c>
    </row>
    <row r="2351" spans="1:4">
      <c r="A2351" s="41">
        <v>19930627</v>
      </c>
      <c r="B2351" s="21">
        <v>3.8888888888888888</v>
      </c>
      <c r="C2351" s="18">
        <v>3</v>
      </c>
      <c r="D2351" s="18">
        <v>4</v>
      </c>
    </row>
    <row r="2352" spans="1:4">
      <c r="A2352" s="41">
        <v>19930628</v>
      </c>
      <c r="B2352" s="21">
        <v>3.8888888888888888</v>
      </c>
      <c r="C2352" s="18">
        <v>3</v>
      </c>
      <c r="D2352" s="18">
        <v>4</v>
      </c>
    </row>
    <row r="2353" spans="1:4">
      <c r="A2353" s="41">
        <v>19930629</v>
      </c>
      <c r="B2353" s="21">
        <v>2.75</v>
      </c>
      <c r="C2353" s="18">
        <v>2</v>
      </c>
      <c r="D2353" s="18">
        <v>3</v>
      </c>
    </row>
    <row r="2354" spans="1:4">
      <c r="A2354" s="41">
        <v>19930630</v>
      </c>
      <c r="B2354" s="21">
        <v>3.3333333333333335</v>
      </c>
      <c r="C2354" s="18">
        <v>3</v>
      </c>
      <c r="D2354" s="18">
        <v>4</v>
      </c>
    </row>
    <row r="2355" spans="1:4">
      <c r="A2355" s="41">
        <v>19930703</v>
      </c>
      <c r="B2355" s="21">
        <v>1.1388888888888888</v>
      </c>
      <c r="C2355" s="18">
        <v>1</v>
      </c>
      <c r="D2355" s="18">
        <v>2</v>
      </c>
    </row>
    <row r="2356" spans="1:4">
      <c r="A2356" s="41">
        <v>19930704</v>
      </c>
      <c r="B2356" s="21">
        <v>3.3333333333333335</v>
      </c>
      <c r="C2356" s="18">
        <v>3</v>
      </c>
      <c r="D2356" s="18">
        <v>4</v>
      </c>
    </row>
    <row r="2357" spans="1:4">
      <c r="A2357" s="41">
        <v>19930705</v>
      </c>
      <c r="B2357" s="21">
        <v>2.75</v>
      </c>
      <c r="C2357" s="18">
        <v>2</v>
      </c>
      <c r="D2357" s="18">
        <v>3</v>
      </c>
    </row>
    <row r="2358" spans="1:4">
      <c r="A2358" s="41">
        <v>19930706</v>
      </c>
      <c r="B2358" s="21">
        <v>1.6666666666666667</v>
      </c>
      <c r="C2358" s="18">
        <v>1</v>
      </c>
      <c r="D2358" s="18">
        <v>2</v>
      </c>
    </row>
    <row r="2359" spans="1:4">
      <c r="A2359" s="41">
        <v>19930707</v>
      </c>
      <c r="B2359" s="21">
        <v>2.2222222222222223</v>
      </c>
      <c r="C2359" s="18">
        <v>2</v>
      </c>
      <c r="D2359" s="18">
        <v>3</v>
      </c>
    </row>
    <row r="2360" spans="1:4">
      <c r="A2360" s="41">
        <v>19930708</v>
      </c>
      <c r="B2360" s="21">
        <v>9.4444444444444446</v>
      </c>
      <c r="C2360" s="18">
        <v>9</v>
      </c>
      <c r="D2360" s="18">
        <v>10</v>
      </c>
    </row>
    <row r="2361" spans="1:4">
      <c r="A2361" s="41">
        <v>19930709</v>
      </c>
      <c r="B2361" s="21">
        <v>1.6666666666666667</v>
      </c>
      <c r="C2361" s="18">
        <v>1</v>
      </c>
      <c r="D2361" s="18">
        <v>2</v>
      </c>
    </row>
    <row r="2362" spans="1:4">
      <c r="A2362" s="41">
        <v>19930712</v>
      </c>
      <c r="B2362" s="21">
        <v>2.75</v>
      </c>
      <c r="C2362" s="18">
        <v>2</v>
      </c>
      <c r="D2362" s="18">
        <v>3</v>
      </c>
    </row>
    <row r="2363" spans="1:4">
      <c r="A2363" s="41">
        <v>19930715</v>
      </c>
      <c r="B2363" s="21">
        <v>2.2222222222222223</v>
      </c>
      <c r="C2363" s="18">
        <v>2</v>
      </c>
      <c r="D2363" s="18">
        <v>3</v>
      </c>
    </row>
    <row r="2364" spans="1:4">
      <c r="A2364" s="41">
        <v>19930716</v>
      </c>
      <c r="B2364" s="21">
        <v>2.75</v>
      </c>
      <c r="C2364" s="18">
        <v>2</v>
      </c>
      <c r="D2364" s="18">
        <v>3</v>
      </c>
    </row>
    <row r="2365" spans="1:4">
      <c r="A2365" s="41">
        <v>19930717</v>
      </c>
      <c r="B2365" s="21">
        <v>4.416666666666667</v>
      </c>
      <c r="C2365" s="18">
        <v>4</v>
      </c>
      <c r="D2365" s="18">
        <v>5</v>
      </c>
    </row>
    <row r="2366" spans="1:4">
      <c r="A2366" s="41">
        <v>19930718</v>
      </c>
      <c r="B2366" s="21">
        <v>4.416666666666667</v>
      </c>
      <c r="C2366" s="18">
        <v>4</v>
      </c>
      <c r="D2366" s="18">
        <v>5</v>
      </c>
    </row>
    <row r="2367" spans="1:4">
      <c r="A2367" s="41">
        <v>19930719</v>
      </c>
      <c r="B2367" s="21">
        <v>2.75</v>
      </c>
      <c r="C2367" s="18">
        <v>2</v>
      </c>
      <c r="D2367" s="18">
        <v>3</v>
      </c>
    </row>
    <row r="2368" spans="1:4">
      <c r="A2368" s="41">
        <v>19930720</v>
      </c>
      <c r="B2368" s="21">
        <v>2.75</v>
      </c>
      <c r="C2368" s="18">
        <v>2</v>
      </c>
      <c r="D2368" s="18">
        <v>3</v>
      </c>
    </row>
    <row r="2369" spans="1:4">
      <c r="A2369" s="41">
        <v>19930722</v>
      </c>
      <c r="B2369" s="21">
        <v>1.6666666666666667</v>
      </c>
      <c r="C2369" s="18">
        <v>1</v>
      </c>
      <c r="D2369" s="18">
        <v>2</v>
      </c>
    </row>
    <row r="2370" spans="1:4">
      <c r="A2370" s="41">
        <v>19930724</v>
      </c>
      <c r="B2370" s="21">
        <v>2.75</v>
      </c>
      <c r="C2370" s="18">
        <v>2</v>
      </c>
      <c r="D2370" s="18">
        <v>3</v>
      </c>
    </row>
    <row r="2371" spans="1:4">
      <c r="A2371" s="41">
        <v>19930725</v>
      </c>
      <c r="B2371" s="21">
        <v>1.6666666666666667</v>
      </c>
      <c r="C2371" s="18">
        <v>1</v>
      </c>
      <c r="D2371" s="18">
        <v>2</v>
      </c>
    </row>
    <row r="2372" spans="1:4">
      <c r="A2372" s="41">
        <v>19930726</v>
      </c>
      <c r="B2372" s="21">
        <v>2.75</v>
      </c>
      <c r="C2372" s="18">
        <v>2</v>
      </c>
      <c r="D2372" s="18">
        <v>3</v>
      </c>
    </row>
    <row r="2373" spans="1:4">
      <c r="A2373" s="41">
        <v>19930728</v>
      </c>
      <c r="B2373" s="21">
        <v>2.2222222222222223</v>
      </c>
      <c r="C2373" s="18">
        <v>2</v>
      </c>
      <c r="D2373" s="18">
        <v>3</v>
      </c>
    </row>
    <row r="2374" spans="1:4">
      <c r="A2374" s="41">
        <v>19930729</v>
      </c>
      <c r="B2374" s="21">
        <v>2.75</v>
      </c>
      <c r="C2374" s="18">
        <v>2</v>
      </c>
      <c r="D2374" s="18">
        <v>3</v>
      </c>
    </row>
    <row r="2375" spans="1:4">
      <c r="A2375" s="41">
        <v>19930730</v>
      </c>
      <c r="B2375" s="21">
        <v>3.8888888888888888</v>
      </c>
      <c r="C2375" s="18">
        <v>3</v>
      </c>
      <c r="D2375" s="18">
        <v>4</v>
      </c>
    </row>
    <row r="2376" spans="1:4">
      <c r="A2376" s="41">
        <v>19930731</v>
      </c>
      <c r="B2376" s="21">
        <v>5.5555555555555554</v>
      </c>
      <c r="C2376" s="18">
        <v>5</v>
      </c>
      <c r="D2376" s="18">
        <v>6</v>
      </c>
    </row>
    <row r="2377" spans="1:4">
      <c r="A2377" s="41">
        <v>19930801</v>
      </c>
      <c r="B2377" s="21">
        <v>4.416666666666667</v>
      </c>
      <c r="C2377" s="18">
        <v>4</v>
      </c>
      <c r="D2377" s="18">
        <v>5</v>
      </c>
    </row>
    <row r="2378" spans="1:4">
      <c r="A2378" s="41">
        <v>19930809</v>
      </c>
      <c r="B2378" s="21">
        <v>2.2222222222222223</v>
      </c>
      <c r="C2378" s="18">
        <v>2</v>
      </c>
      <c r="D2378" s="18">
        <v>3</v>
      </c>
    </row>
    <row r="2379" spans="1:4">
      <c r="A2379" s="41">
        <v>19930811</v>
      </c>
      <c r="B2379" s="21">
        <v>2.75</v>
      </c>
      <c r="C2379" s="18">
        <v>2</v>
      </c>
      <c r="D2379" s="18">
        <v>3</v>
      </c>
    </row>
    <row r="2380" spans="1:4">
      <c r="A2380" s="41">
        <v>19930812</v>
      </c>
      <c r="B2380" s="21">
        <v>1.6666666666666667</v>
      </c>
      <c r="C2380" s="18">
        <v>1</v>
      </c>
      <c r="D2380" s="18">
        <v>2</v>
      </c>
    </row>
    <row r="2381" spans="1:4">
      <c r="A2381" s="41">
        <v>19930813</v>
      </c>
      <c r="B2381" s="21">
        <v>1.6666666666666667</v>
      </c>
      <c r="C2381" s="18">
        <v>1</v>
      </c>
      <c r="D2381" s="18">
        <v>2</v>
      </c>
    </row>
    <row r="2382" spans="1:4">
      <c r="A2382" s="41">
        <v>19930814</v>
      </c>
      <c r="B2382" s="21">
        <v>3.3333333333333335</v>
      </c>
      <c r="C2382" s="18">
        <v>3</v>
      </c>
      <c r="D2382" s="18">
        <v>4</v>
      </c>
    </row>
    <row r="2383" spans="1:4">
      <c r="A2383" s="41">
        <v>19930815</v>
      </c>
      <c r="B2383" s="21">
        <v>1.6666666666666667</v>
      </c>
      <c r="C2383" s="18">
        <v>1</v>
      </c>
      <c r="D2383" s="18">
        <v>2</v>
      </c>
    </row>
    <row r="2384" spans="1:4">
      <c r="A2384" s="41">
        <v>19930816</v>
      </c>
      <c r="B2384" s="21">
        <v>3.8888888888888888</v>
      </c>
      <c r="C2384" s="18">
        <v>3</v>
      </c>
      <c r="D2384" s="18">
        <v>4</v>
      </c>
    </row>
    <row r="2385" spans="1:4">
      <c r="A2385" s="41">
        <v>19930817</v>
      </c>
      <c r="B2385" s="21">
        <v>2.75</v>
      </c>
      <c r="C2385" s="18">
        <v>2</v>
      </c>
      <c r="D2385" s="18">
        <v>3</v>
      </c>
    </row>
    <row r="2386" spans="1:4">
      <c r="A2386" s="41">
        <v>19930818</v>
      </c>
      <c r="B2386" s="21">
        <v>1.1388888888888888</v>
      </c>
      <c r="C2386" s="18">
        <v>1</v>
      </c>
      <c r="D2386" s="18">
        <v>2</v>
      </c>
    </row>
    <row r="2387" spans="1:4">
      <c r="A2387" s="41">
        <v>19930819</v>
      </c>
      <c r="B2387" s="21">
        <v>1.1388888888888888</v>
      </c>
      <c r="C2387" s="18">
        <v>1</v>
      </c>
      <c r="D2387" s="18">
        <v>2</v>
      </c>
    </row>
    <row r="2388" spans="1:4">
      <c r="A2388" s="41">
        <v>19930820</v>
      </c>
      <c r="B2388" s="21">
        <v>2.2222222222222223</v>
      </c>
      <c r="C2388" s="18">
        <v>2</v>
      </c>
      <c r="D2388" s="18">
        <v>3</v>
      </c>
    </row>
    <row r="2389" spans="1:4">
      <c r="A2389" s="41">
        <v>19930821</v>
      </c>
      <c r="B2389" s="21">
        <v>2.2222222222222223</v>
      </c>
      <c r="C2389" s="18">
        <v>2</v>
      </c>
      <c r="D2389" s="18">
        <v>3</v>
      </c>
    </row>
    <row r="2390" spans="1:4">
      <c r="A2390" s="41">
        <v>19930823</v>
      </c>
      <c r="B2390" s="21">
        <v>3.8888888888888888</v>
      </c>
      <c r="C2390" s="18">
        <v>3</v>
      </c>
      <c r="D2390" s="18">
        <v>4</v>
      </c>
    </row>
    <row r="2391" spans="1:4">
      <c r="A2391" s="41">
        <v>19930824</v>
      </c>
      <c r="B2391" s="21">
        <v>2.75</v>
      </c>
      <c r="C2391" s="18">
        <v>2</v>
      </c>
      <c r="D2391" s="18">
        <v>3</v>
      </c>
    </row>
    <row r="2392" spans="1:4">
      <c r="A2392" s="41">
        <v>19930825</v>
      </c>
      <c r="B2392" s="21">
        <v>1.6666666666666667</v>
      </c>
      <c r="C2392" s="18">
        <v>1</v>
      </c>
      <c r="D2392" s="18">
        <v>2</v>
      </c>
    </row>
    <row r="2393" spans="1:4">
      <c r="A2393" s="41">
        <v>19930828</v>
      </c>
      <c r="B2393" s="21">
        <v>2.2222222222222223</v>
      </c>
      <c r="C2393" s="18">
        <v>2</v>
      </c>
      <c r="D2393" s="18">
        <v>3</v>
      </c>
    </row>
    <row r="2394" spans="1:4">
      <c r="A2394" s="41">
        <v>19930902</v>
      </c>
      <c r="B2394" s="21">
        <v>2.2222222222222223</v>
      </c>
      <c r="C2394" s="18">
        <v>2</v>
      </c>
      <c r="D2394" s="18">
        <v>3</v>
      </c>
    </row>
    <row r="2395" spans="1:4">
      <c r="A2395" s="41">
        <v>19930903</v>
      </c>
      <c r="B2395" s="21">
        <v>3.8888888888888888</v>
      </c>
      <c r="C2395" s="18">
        <v>3</v>
      </c>
      <c r="D2395" s="18">
        <v>4</v>
      </c>
    </row>
    <row r="2396" spans="1:4">
      <c r="A2396" s="41">
        <v>19930904</v>
      </c>
      <c r="B2396" s="21">
        <v>2.2222222222222223</v>
      </c>
      <c r="C2396" s="18">
        <v>2</v>
      </c>
      <c r="D2396" s="18">
        <v>3</v>
      </c>
    </row>
    <row r="2397" spans="1:4">
      <c r="A2397" s="41">
        <v>19930908</v>
      </c>
      <c r="B2397" s="21">
        <v>2.2222222222222223</v>
      </c>
      <c r="C2397" s="18">
        <v>2</v>
      </c>
      <c r="D2397" s="18">
        <v>3</v>
      </c>
    </row>
    <row r="2398" spans="1:4">
      <c r="A2398" s="41">
        <v>19930910</v>
      </c>
      <c r="B2398" s="21">
        <v>2.75</v>
      </c>
      <c r="C2398" s="18">
        <v>2</v>
      </c>
      <c r="D2398" s="18">
        <v>3</v>
      </c>
    </row>
    <row r="2399" spans="1:4">
      <c r="A2399" s="41">
        <v>19930911</v>
      </c>
      <c r="B2399" s="21">
        <v>2.75</v>
      </c>
      <c r="C2399" s="18">
        <v>2</v>
      </c>
      <c r="D2399" s="18">
        <v>3</v>
      </c>
    </row>
    <row r="2400" spans="1:4">
      <c r="A2400" s="41">
        <v>19930912</v>
      </c>
      <c r="B2400" s="21">
        <v>3.3333333333333335</v>
      </c>
      <c r="C2400" s="18">
        <v>3</v>
      </c>
      <c r="D2400" s="18">
        <v>4</v>
      </c>
    </row>
    <row r="2401" spans="1:4">
      <c r="A2401" s="41">
        <v>19930913</v>
      </c>
      <c r="B2401" s="21">
        <v>2.75</v>
      </c>
      <c r="C2401" s="18">
        <v>2</v>
      </c>
      <c r="D2401" s="18">
        <v>3</v>
      </c>
    </row>
    <row r="2402" spans="1:4">
      <c r="A2402" s="41">
        <v>19930914</v>
      </c>
      <c r="B2402" s="21">
        <v>3.3333333333333335</v>
      </c>
      <c r="C2402" s="18">
        <v>3</v>
      </c>
      <c r="D2402" s="18">
        <v>4</v>
      </c>
    </row>
    <row r="2403" spans="1:4">
      <c r="A2403" s="41">
        <v>19930916</v>
      </c>
      <c r="B2403" s="21">
        <v>1.1388888888888888</v>
      </c>
      <c r="C2403" s="18">
        <v>1</v>
      </c>
      <c r="D2403" s="18">
        <v>2</v>
      </c>
    </row>
    <row r="2404" spans="1:4">
      <c r="A2404" s="41">
        <v>19930917</v>
      </c>
      <c r="B2404" s="21">
        <v>6.1111111111111107</v>
      </c>
      <c r="C2404" s="18">
        <v>6</v>
      </c>
      <c r="D2404" s="18">
        <v>7</v>
      </c>
    </row>
    <row r="2405" spans="1:4">
      <c r="A2405" s="41">
        <v>19930918</v>
      </c>
      <c r="B2405" s="21">
        <v>1.1388888888888888</v>
      </c>
      <c r="C2405" s="18">
        <v>1</v>
      </c>
      <c r="D2405" s="18">
        <v>2</v>
      </c>
    </row>
    <row r="2406" spans="1:4">
      <c r="A2406" s="41">
        <v>19930919</v>
      </c>
      <c r="B2406" s="21">
        <v>5.5555555555555554</v>
      </c>
      <c r="C2406" s="18">
        <v>5</v>
      </c>
      <c r="D2406" s="18">
        <v>6</v>
      </c>
    </row>
    <row r="2407" spans="1:4">
      <c r="A2407" s="41">
        <v>19930920</v>
      </c>
      <c r="B2407" s="21">
        <v>2.2222222222222223</v>
      </c>
      <c r="C2407" s="18">
        <v>2</v>
      </c>
      <c r="D2407" s="18">
        <v>3</v>
      </c>
    </row>
    <row r="2408" spans="1:4">
      <c r="A2408" s="41">
        <v>19930922</v>
      </c>
      <c r="B2408" s="21">
        <v>2.2222222222222223</v>
      </c>
      <c r="C2408" s="18">
        <v>2</v>
      </c>
      <c r="D2408" s="18">
        <v>3</v>
      </c>
    </row>
    <row r="2409" spans="1:4">
      <c r="A2409" s="41">
        <v>19930923</v>
      </c>
      <c r="B2409" s="21">
        <v>1.1388888888888888</v>
      </c>
      <c r="C2409" s="18">
        <v>1</v>
      </c>
      <c r="D2409" s="18">
        <v>2</v>
      </c>
    </row>
    <row r="2410" spans="1:4">
      <c r="A2410" s="41">
        <v>19930925</v>
      </c>
      <c r="B2410" s="21">
        <v>1.6666666666666667</v>
      </c>
      <c r="C2410" s="18">
        <v>1</v>
      </c>
      <c r="D2410" s="18">
        <v>2</v>
      </c>
    </row>
    <row r="2411" spans="1:4">
      <c r="A2411" s="41">
        <v>19930926</v>
      </c>
      <c r="B2411" s="21">
        <v>2.75</v>
      </c>
      <c r="C2411" s="18">
        <v>2</v>
      </c>
      <c r="D2411" s="18">
        <v>3</v>
      </c>
    </row>
    <row r="2412" spans="1:4">
      <c r="A2412" s="41">
        <v>19930927</v>
      </c>
      <c r="B2412" s="21">
        <v>1.6666666666666667</v>
      </c>
      <c r="C2412" s="18">
        <v>1</v>
      </c>
      <c r="D2412" s="18">
        <v>2</v>
      </c>
    </row>
    <row r="2413" spans="1:4">
      <c r="A2413" s="41">
        <v>19930928</v>
      </c>
      <c r="B2413" s="21">
        <v>1.6666666666666667</v>
      </c>
      <c r="C2413" s="18">
        <v>1</v>
      </c>
      <c r="D2413" s="18">
        <v>2</v>
      </c>
    </row>
    <row r="2414" spans="1:4">
      <c r="A2414" s="41">
        <v>19930929</v>
      </c>
      <c r="B2414" s="21">
        <v>1.1388888888888888</v>
      </c>
      <c r="C2414" s="18">
        <v>1</v>
      </c>
      <c r="D2414" s="18">
        <v>2</v>
      </c>
    </row>
    <row r="2415" spans="1:4">
      <c r="A2415" s="41">
        <v>19930930</v>
      </c>
      <c r="B2415" s="21">
        <v>2.75</v>
      </c>
      <c r="C2415" s="18">
        <v>2</v>
      </c>
      <c r="D2415" s="18">
        <v>3</v>
      </c>
    </row>
    <row r="2416" spans="1:4">
      <c r="A2416" s="41">
        <v>19931001</v>
      </c>
      <c r="B2416" s="21">
        <v>1.6666666666666667</v>
      </c>
      <c r="C2416" s="18">
        <v>1</v>
      </c>
      <c r="D2416" s="18">
        <v>2</v>
      </c>
    </row>
    <row r="2417" spans="1:4">
      <c r="A2417" s="41">
        <v>19931003</v>
      </c>
      <c r="B2417" s="21">
        <v>3.3333333333333335</v>
      </c>
      <c r="C2417" s="18">
        <v>3</v>
      </c>
      <c r="D2417" s="18">
        <v>4</v>
      </c>
    </row>
    <row r="2418" spans="1:4">
      <c r="A2418" s="41">
        <v>19931004</v>
      </c>
      <c r="B2418" s="21">
        <v>2.75</v>
      </c>
      <c r="C2418" s="18">
        <v>2</v>
      </c>
      <c r="D2418" s="18">
        <v>3</v>
      </c>
    </row>
    <row r="2419" spans="1:4">
      <c r="A2419" s="41">
        <v>19931006</v>
      </c>
      <c r="B2419" s="21">
        <v>2.75</v>
      </c>
      <c r="C2419" s="18">
        <v>2</v>
      </c>
      <c r="D2419" s="18">
        <v>3</v>
      </c>
    </row>
    <row r="2420" spans="1:4">
      <c r="A2420" s="41">
        <v>19931007</v>
      </c>
      <c r="B2420" s="21">
        <v>1.6666666666666667</v>
      </c>
      <c r="C2420" s="18">
        <v>1</v>
      </c>
      <c r="D2420" s="18">
        <v>2</v>
      </c>
    </row>
    <row r="2421" spans="1:4">
      <c r="A2421" s="41">
        <v>19931008</v>
      </c>
      <c r="B2421" s="21">
        <v>3.8888888888888888</v>
      </c>
      <c r="C2421" s="18">
        <v>3</v>
      </c>
      <c r="D2421" s="18">
        <v>4</v>
      </c>
    </row>
    <row r="2422" spans="1:4">
      <c r="A2422" s="41">
        <v>19931009</v>
      </c>
      <c r="B2422" s="21">
        <v>3.3333333333333335</v>
      </c>
      <c r="C2422" s="18">
        <v>3</v>
      </c>
      <c r="D2422" s="18">
        <v>4</v>
      </c>
    </row>
    <row r="2423" spans="1:4">
      <c r="A2423" s="41">
        <v>19931010</v>
      </c>
      <c r="B2423" s="21">
        <v>2.75</v>
      </c>
      <c r="C2423" s="18">
        <v>2</v>
      </c>
      <c r="D2423" s="18">
        <v>3</v>
      </c>
    </row>
    <row r="2424" spans="1:4">
      <c r="A2424" s="41">
        <v>19931012</v>
      </c>
      <c r="B2424" s="21">
        <v>1.6666666666666667</v>
      </c>
      <c r="C2424" s="18">
        <v>1</v>
      </c>
      <c r="D2424" s="18">
        <v>2</v>
      </c>
    </row>
    <row r="2425" spans="1:4">
      <c r="A2425" s="41">
        <v>19931013</v>
      </c>
      <c r="B2425" s="21">
        <v>1.6666666666666667</v>
      </c>
      <c r="C2425" s="18">
        <v>1</v>
      </c>
      <c r="D2425" s="18">
        <v>2</v>
      </c>
    </row>
    <row r="2426" spans="1:4">
      <c r="A2426" s="41">
        <v>19931014</v>
      </c>
      <c r="B2426" s="21">
        <v>5.0277777777777777</v>
      </c>
      <c r="C2426" s="18">
        <v>5</v>
      </c>
      <c r="D2426" s="18">
        <v>6</v>
      </c>
    </row>
    <row r="2427" spans="1:4">
      <c r="A2427" s="41">
        <v>19931015</v>
      </c>
      <c r="B2427" s="21">
        <v>3.8888888888888888</v>
      </c>
      <c r="C2427" s="18">
        <v>3</v>
      </c>
      <c r="D2427" s="18">
        <v>4</v>
      </c>
    </row>
    <row r="2428" spans="1:4">
      <c r="A2428" s="41">
        <v>19931016</v>
      </c>
      <c r="B2428" s="21">
        <v>3.8888888888888888</v>
      </c>
      <c r="C2428" s="18">
        <v>3</v>
      </c>
      <c r="D2428" s="18">
        <v>4</v>
      </c>
    </row>
    <row r="2429" spans="1:4">
      <c r="A2429" s="41">
        <v>19931018</v>
      </c>
      <c r="B2429" s="21">
        <v>2.75</v>
      </c>
      <c r="C2429" s="18">
        <v>2</v>
      </c>
      <c r="D2429" s="18">
        <v>3</v>
      </c>
    </row>
    <row r="2430" spans="1:4">
      <c r="A2430" s="41">
        <v>19931019</v>
      </c>
      <c r="B2430" s="21">
        <v>2.2222222222222223</v>
      </c>
      <c r="C2430" s="18">
        <v>2</v>
      </c>
      <c r="D2430" s="18">
        <v>3</v>
      </c>
    </row>
    <row r="2431" spans="1:4">
      <c r="A2431" s="41">
        <v>19931022</v>
      </c>
      <c r="B2431" s="21">
        <v>2.75</v>
      </c>
      <c r="C2431" s="18">
        <v>2</v>
      </c>
      <c r="D2431" s="18">
        <v>3</v>
      </c>
    </row>
    <row r="2432" spans="1:4">
      <c r="A2432" s="41">
        <v>19931023</v>
      </c>
      <c r="B2432" s="21">
        <v>2.2222222222222223</v>
      </c>
      <c r="C2432" s="18">
        <v>2</v>
      </c>
      <c r="D2432" s="18">
        <v>3</v>
      </c>
    </row>
    <row r="2433" spans="1:4">
      <c r="A2433" s="41">
        <v>19931024</v>
      </c>
      <c r="B2433" s="21">
        <v>2.2222222222222223</v>
      </c>
      <c r="C2433" s="18">
        <v>2</v>
      </c>
      <c r="D2433" s="18">
        <v>3</v>
      </c>
    </row>
    <row r="2434" spans="1:4">
      <c r="A2434" s="41">
        <v>19931026</v>
      </c>
      <c r="B2434" s="21">
        <v>2.75</v>
      </c>
      <c r="C2434" s="18">
        <v>2</v>
      </c>
      <c r="D2434" s="18">
        <v>3</v>
      </c>
    </row>
    <row r="2435" spans="1:4">
      <c r="A2435" s="41">
        <v>19931027</v>
      </c>
      <c r="B2435" s="21">
        <v>2.75</v>
      </c>
      <c r="C2435" s="18">
        <v>2</v>
      </c>
      <c r="D2435" s="18">
        <v>3</v>
      </c>
    </row>
    <row r="2436" spans="1:4">
      <c r="A2436" s="41">
        <v>19931028</v>
      </c>
      <c r="B2436" s="21">
        <v>2.2222222222222223</v>
      </c>
      <c r="C2436" s="18">
        <v>2</v>
      </c>
      <c r="D2436" s="18">
        <v>3</v>
      </c>
    </row>
    <row r="2437" spans="1:4">
      <c r="A2437" s="41">
        <v>19931030</v>
      </c>
      <c r="B2437" s="21">
        <v>2.75</v>
      </c>
      <c r="C2437" s="18">
        <v>2</v>
      </c>
      <c r="D2437" s="18">
        <v>3</v>
      </c>
    </row>
    <row r="2438" spans="1:4">
      <c r="A2438" s="41">
        <v>19931031</v>
      </c>
      <c r="B2438" s="21">
        <v>3.3333333333333335</v>
      </c>
      <c r="C2438" s="18">
        <v>3</v>
      </c>
      <c r="D2438" s="18">
        <v>4</v>
      </c>
    </row>
    <row r="2439" spans="1:4">
      <c r="A2439" s="41">
        <v>19931101</v>
      </c>
      <c r="B2439" s="21">
        <v>2.75</v>
      </c>
      <c r="C2439" s="18">
        <v>2</v>
      </c>
      <c r="D2439" s="18">
        <v>3</v>
      </c>
    </row>
    <row r="2440" spans="1:4">
      <c r="A2440" s="41">
        <v>19931102</v>
      </c>
      <c r="B2440" s="21">
        <v>2.2222222222222223</v>
      </c>
      <c r="C2440" s="18">
        <v>2</v>
      </c>
      <c r="D2440" s="18">
        <v>3</v>
      </c>
    </row>
    <row r="2441" spans="1:4">
      <c r="A2441" s="41">
        <v>19931103</v>
      </c>
      <c r="B2441" s="21">
        <v>3.3333333333333335</v>
      </c>
      <c r="C2441" s="18">
        <v>3</v>
      </c>
      <c r="D2441" s="18">
        <v>4</v>
      </c>
    </row>
    <row r="2442" spans="1:4">
      <c r="A2442" s="41">
        <v>19931104</v>
      </c>
      <c r="B2442" s="21">
        <v>2.75</v>
      </c>
      <c r="C2442" s="18">
        <v>2</v>
      </c>
      <c r="D2442" s="18">
        <v>3</v>
      </c>
    </row>
    <row r="2443" spans="1:4">
      <c r="A2443" s="41">
        <v>19931105</v>
      </c>
      <c r="B2443" s="21">
        <v>2.2222222222222223</v>
      </c>
      <c r="C2443" s="18">
        <v>2</v>
      </c>
      <c r="D2443" s="18">
        <v>3</v>
      </c>
    </row>
    <row r="2444" spans="1:4">
      <c r="A2444" s="41">
        <v>19931107</v>
      </c>
      <c r="B2444" s="21">
        <v>3.8888888888888888</v>
      </c>
      <c r="C2444" s="18">
        <v>3</v>
      </c>
      <c r="D2444" s="18">
        <v>4</v>
      </c>
    </row>
    <row r="2445" spans="1:4">
      <c r="A2445" s="41">
        <v>19931108</v>
      </c>
      <c r="B2445" s="21">
        <v>2.2222222222222223</v>
      </c>
      <c r="C2445" s="18">
        <v>2</v>
      </c>
      <c r="D2445" s="18">
        <v>3</v>
      </c>
    </row>
    <row r="2446" spans="1:4">
      <c r="A2446" s="41">
        <v>19931109</v>
      </c>
      <c r="B2446" s="21">
        <v>2.75</v>
      </c>
      <c r="C2446" s="18">
        <v>2</v>
      </c>
      <c r="D2446" s="18">
        <v>3</v>
      </c>
    </row>
    <row r="2447" spans="1:4">
      <c r="A2447" s="41">
        <v>19931110</v>
      </c>
      <c r="B2447" s="21">
        <v>3.8888888888888888</v>
      </c>
      <c r="C2447" s="18">
        <v>3</v>
      </c>
      <c r="D2447" s="18">
        <v>4</v>
      </c>
    </row>
    <row r="2448" spans="1:4">
      <c r="A2448" s="41">
        <v>19931111</v>
      </c>
      <c r="B2448" s="21">
        <v>2.75</v>
      </c>
      <c r="C2448" s="18">
        <v>2</v>
      </c>
      <c r="D2448" s="18">
        <v>3</v>
      </c>
    </row>
    <row r="2449" spans="1:4">
      <c r="A2449" s="41">
        <v>19931115</v>
      </c>
      <c r="B2449" s="21">
        <v>3.8888888888888888</v>
      </c>
      <c r="C2449" s="18">
        <v>3</v>
      </c>
      <c r="D2449" s="18">
        <v>4</v>
      </c>
    </row>
    <row r="2450" spans="1:4">
      <c r="A2450" s="41">
        <v>19931116</v>
      </c>
      <c r="B2450" s="21">
        <v>3.3333333333333335</v>
      </c>
      <c r="C2450" s="18">
        <v>3</v>
      </c>
      <c r="D2450" s="18">
        <v>4</v>
      </c>
    </row>
    <row r="2451" spans="1:4">
      <c r="A2451" s="41">
        <v>19931117</v>
      </c>
      <c r="B2451" s="21">
        <v>2.75</v>
      </c>
      <c r="C2451" s="18">
        <v>2</v>
      </c>
      <c r="D2451" s="18">
        <v>3</v>
      </c>
    </row>
    <row r="2452" spans="1:4">
      <c r="A2452" s="41">
        <v>19931119</v>
      </c>
      <c r="B2452" s="21">
        <v>2.2222222222222223</v>
      </c>
      <c r="C2452" s="18">
        <v>2</v>
      </c>
      <c r="D2452" s="18">
        <v>3</v>
      </c>
    </row>
    <row r="2453" spans="1:4">
      <c r="A2453" s="41">
        <v>19931120</v>
      </c>
      <c r="B2453" s="21">
        <v>2.2222222222222223</v>
      </c>
      <c r="C2453" s="18">
        <v>2</v>
      </c>
      <c r="D2453" s="18">
        <v>3</v>
      </c>
    </row>
    <row r="2454" spans="1:4">
      <c r="A2454" s="41">
        <v>19931121</v>
      </c>
      <c r="B2454" s="21">
        <v>2.75</v>
      </c>
      <c r="C2454" s="18">
        <v>2</v>
      </c>
      <c r="D2454" s="18">
        <v>3</v>
      </c>
    </row>
    <row r="2455" spans="1:4">
      <c r="A2455" s="41">
        <v>19931122</v>
      </c>
      <c r="B2455" s="21">
        <v>2.75</v>
      </c>
      <c r="C2455" s="18">
        <v>2</v>
      </c>
      <c r="D2455" s="18">
        <v>3</v>
      </c>
    </row>
    <row r="2456" spans="1:4">
      <c r="A2456" s="41">
        <v>19931125</v>
      </c>
      <c r="B2456" s="21">
        <v>2.75</v>
      </c>
      <c r="C2456" s="18">
        <v>2</v>
      </c>
      <c r="D2456" s="18">
        <v>3</v>
      </c>
    </row>
    <row r="2457" spans="1:4">
      <c r="A2457" s="41">
        <v>19931126</v>
      </c>
      <c r="B2457" s="21">
        <v>2.75</v>
      </c>
      <c r="C2457" s="18">
        <v>2</v>
      </c>
      <c r="D2457" s="18">
        <v>3</v>
      </c>
    </row>
    <row r="2458" spans="1:4">
      <c r="A2458" s="41">
        <v>19931127</v>
      </c>
      <c r="B2458" s="21">
        <v>2.75</v>
      </c>
      <c r="C2458" s="18">
        <v>2</v>
      </c>
      <c r="D2458" s="18">
        <v>3</v>
      </c>
    </row>
    <row r="2459" spans="1:4">
      <c r="A2459" s="41">
        <v>19931129</v>
      </c>
      <c r="B2459" s="21">
        <v>1.6666666666666667</v>
      </c>
      <c r="C2459" s="18">
        <v>1</v>
      </c>
      <c r="D2459" s="18">
        <v>2</v>
      </c>
    </row>
    <row r="2460" spans="1:4">
      <c r="A2460" s="41">
        <v>19931130</v>
      </c>
      <c r="B2460" s="21">
        <v>2.75</v>
      </c>
      <c r="C2460" s="18">
        <v>2</v>
      </c>
      <c r="D2460" s="18">
        <v>3</v>
      </c>
    </row>
    <row r="2461" spans="1:4">
      <c r="A2461" s="41">
        <v>19931201</v>
      </c>
      <c r="B2461" s="21">
        <v>2.75</v>
      </c>
      <c r="C2461" s="18">
        <v>2</v>
      </c>
      <c r="D2461" s="18">
        <v>3</v>
      </c>
    </row>
    <row r="2462" spans="1:4">
      <c r="A2462" s="41">
        <v>19931202</v>
      </c>
      <c r="B2462" s="21">
        <v>3.3333333333333335</v>
      </c>
      <c r="C2462" s="18">
        <v>3</v>
      </c>
      <c r="D2462" s="18">
        <v>4</v>
      </c>
    </row>
    <row r="2463" spans="1:4">
      <c r="A2463" s="41">
        <v>19931203</v>
      </c>
      <c r="B2463" s="21">
        <v>2.75</v>
      </c>
      <c r="C2463" s="18">
        <v>2</v>
      </c>
      <c r="D2463" s="18">
        <v>3</v>
      </c>
    </row>
    <row r="2464" spans="1:4">
      <c r="A2464" s="41">
        <v>19931204</v>
      </c>
      <c r="B2464" s="21">
        <v>3.3333333333333335</v>
      </c>
      <c r="C2464" s="18">
        <v>3</v>
      </c>
      <c r="D2464" s="18">
        <v>4</v>
      </c>
    </row>
    <row r="2465" spans="1:4">
      <c r="A2465" s="41">
        <v>19931207</v>
      </c>
      <c r="B2465" s="21">
        <v>4.416666666666667</v>
      </c>
      <c r="C2465" s="18">
        <v>4</v>
      </c>
      <c r="D2465" s="18">
        <v>5</v>
      </c>
    </row>
    <row r="2466" spans="1:4">
      <c r="A2466" s="41">
        <v>19931208</v>
      </c>
      <c r="B2466" s="21">
        <v>4.416666666666667</v>
      </c>
      <c r="C2466" s="18">
        <v>4</v>
      </c>
      <c r="D2466" s="18">
        <v>5</v>
      </c>
    </row>
    <row r="2467" spans="1:4">
      <c r="A2467" s="41">
        <v>19931209</v>
      </c>
      <c r="B2467" s="21">
        <v>3.8888888888888888</v>
      </c>
      <c r="C2467" s="18">
        <v>3</v>
      </c>
      <c r="D2467" s="18">
        <v>4</v>
      </c>
    </row>
    <row r="2468" spans="1:4">
      <c r="A2468" s="41">
        <v>19931210</v>
      </c>
      <c r="B2468" s="21">
        <v>3.8888888888888888</v>
      </c>
      <c r="C2468" s="18">
        <v>3</v>
      </c>
      <c r="D2468" s="18">
        <v>4</v>
      </c>
    </row>
    <row r="2469" spans="1:4">
      <c r="A2469" s="41">
        <v>19931211</v>
      </c>
      <c r="B2469" s="21">
        <v>3.8888888888888888</v>
      </c>
      <c r="C2469" s="18">
        <v>3</v>
      </c>
      <c r="D2469" s="18">
        <v>4</v>
      </c>
    </row>
    <row r="2470" spans="1:4">
      <c r="A2470" s="41">
        <v>19931212</v>
      </c>
      <c r="B2470" s="21">
        <v>2.75</v>
      </c>
      <c r="C2470" s="18">
        <v>2</v>
      </c>
      <c r="D2470" s="18">
        <v>3</v>
      </c>
    </row>
    <row r="2471" spans="1:4">
      <c r="A2471" s="41">
        <v>19931213</v>
      </c>
      <c r="B2471" s="21">
        <v>3.8888888888888888</v>
      </c>
      <c r="C2471" s="18">
        <v>3</v>
      </c>
      <c r="D2471" s="18">
        <v>4</v>
      </c>
    </row>
    <row r="2472" spans="1:4">
      <c r="A2472" s="41">
        <v>19931214</v>
      </c>
      <c r="B2472" s="21">
        <v>2.2222222222222223</v>
      </c>
      <c r="C2472" s="18">
        <v>2</v>
      </c>
      <c r="D2472" s="18">
        <v>3</v>
      </c>
    </row>
    <row r="2473" spans="1:4">
      <c r="A2473" s="41">
        <v>19931215</v>
      </c>
      <c r="B2473" s="21">
        <v>2.75</v>
      </c>
      <c r="C2473" s="18">
        <v>2</v>
      </c>
      <c r="D2473" s="18">
        <v>3</v>
      </c>
    </row>
    <row r="2474" spans="1:4">
      <c r="A2474" s="41">
        <v>19931216</v>
      </c>
      <c r="B2474" s="21">
        <v>2.2222222222222223</v>
      </c>
      <c r="C2474" s="18">
        <v>2</v>
      </c>
      <c r="D2474" s="18">
        <v>3</v>
      </c>
    </row>
    <row r="2475" spans="1:4">
      <c r="A2475" s="41">
        <v>19931217</v>
      </c>
      <c r="B2475" s="21">
        <v>2.75</v>
      </c>
      <c r="C2475" s="18">
        <v>2</v>
      </c>
      <c r="D2475" s="18">
        <v>3</v>
      </c>
    </row>
    <row r="2476" spans="1:4">
      <c r="A2476" s="41">
        <v>19931218</v>
      </c>
      <c r="B2476" s="21">
        <v>2.75</v>
      </c>
      <c r="C2476" s="18">
        <v>2</v>
      </c>
      <c r="D2476" s="18">
        <v>3</v>
      </c>
    </row>
    <row r="2477" spans="1:4">
      <c r="A2477" s="41">
        <v>19931219</v>
      </c>
      <c r="B2477" s="21">
        <v>3.3333333333333335</v>
      </c>
      <c r="C2477" s="18">
        <v>3</v>
      </c>
      <c r="D2477" s="18">
        <v>4</v>
      </c>
    </row>
    <row r="2478" spans="1:4">
      <c r="A2478" s="41">
        <v>19931220</v>
      </c>
      <c r="B2478" s="21">
        <v>3.3333333333333335</v>
      </c>
      <c r="C2478" s="18">
        <v>3</v>
      </c>
      <c r="D2478" s="18">
        <v>4</v>
      </c>
    </row>
    <row r="2479" spans="1:4">
      <c r="A2479" s="41">
        <v>19931221</v>
      </c>
      <c r="B2479" s="21">
        <v>2.75</v>
      </c>
      <c r="C2479" s="18">
        <v>2</v>
      </c>
      <c r="D2479" s="18">
        <v>3</v>
      </c>
    </row>
    <row r="2480" spans="1:4">
      <c r="A2480" s="41">
        <v>19931222</v>
      </c>
      <c r="B2480" s="21">
        <v>2.75</v>
      </c>
      <c r="C2480" s="18">
        <v>2</v>
      </c>
      <c r="D2480" s="18">
        <v>3</v>
      </c>
    </row>
    <row r="2481" spans="1:4">
      <c r="A2481" s="41">
        <v>19931223</v>
      </c>
      <c r="B2481" s="21">
        <v>2.2222222222222223</v>
      </c>
      <c r="C2481" s="18">
        <v>2</v>
      </c>
      <c r="D2481" s="18">
        <v>3</v>
      </c>
    </row>
    <row r="2482" spans="1:4">
      <c r="A2482" s="41">
        <v>19931224</v>
      </c>
      <c r="B2482" s="21">
        <v>1.6666666666666667</v>
      </c>
      <c r="C2482" s="18">
        <v>1</v>
      </c>
      <c r="D2482" s="18">
        <v>2</v>
      </c>
    </row>
    <row r="2483" spans="1:4">
      <c r="A2483" s="41">
        <v>19931226</v>
      </c>
      <c r="B2483" s="21">
        <v>1.6666666666666667</v>
      </c>
      <c r="C2483" s="18">
        <v>1</v>
      </c>
      <c r="D2483" s="18">
        <v>2</v>
      </c>
    </row>
    <row r="2484" spans="1:4">
      <c r="A2484" s="41">
        <v>19931227</v>
      </c>
      <c r="B2484" s="21">
        <v>2.2222222222222223</v>
      </c>
      <c r="C2484" s="18">
        <v>2</v>
      </c>
      <c r="D2484" s="18">
        <v>3</v>
      </c>
    </row>
    <row r="2485" spans="1:4">
      <c r="A2485" s="41">
        <v>19931228</v>
      </c>
      <c r="B2485" s="21">
        <v>2.2222222222222223</v>
      </c>
      <c r="C2485" s="18">
        <v>2</v>
      </c>
      <c r="D2485" s="18">
        <v>3</v>
      </c>
    </row>
    <row r="2486" spans="1:4">
      <c r="A2486" s="42">
        <v>19940102</v>
      </c>
      <c r="B2486" s="21">
        <v>4.416666666666667</v>
      </c>
      <c r="C2486" s="18">
        <v>4</v>
      </c>
      <c r="D2486" s="18">
        <v>5</v>
      </c>
    </row>
    <row r="2487" spans="1:4">
      <c r="A2487" s="42">
        <v>19940103</v>
      </c>
      <c r="B2487" s="21">
        <v>2.75</v>
      </c>
      <c r="C2487" s="18">
        <v>2</v>
      </c>
      <c r="D2487" s="18">
        <v>3</v>
      </c>
    </row>
    <row r="2488" spans="1:4">
      <c r="A2488" s="42">
        <v>19940104</v>
      </c>
      <c r="B2488" s="21">
        <v>2.75</v>
      </c>
      <c r="C2488" s="18">
        <v>2</v>
      </c>
      <c r="D2488" s="18">
        <v>3</v>
      </c>
    </row>
    <row r="2489" spans="1:4">
      <c r="A2489" s="42">
        <v>19940105</v>
      </c>
      <c r="B2489" s="21">
        <v>2.75</v>
      </c>
      <c r="C2489" s="18">
        <v>2</v>
      </c>
      <c r="D2489" s="18">
        <v>3</v>
      </c>
    </row>
    <row r="2490" spans="1:4">
      <c r="A2490" s="42">
        <v>19940106</v>
      </c>
      <c r="B2490" s="21">
        <v>1.1388888888888888</v>
      </c>
      <c r="C2490" s="18">
        <v>1</v>
      </c>
      <c r="D2490" s="18">
        <v>2</v>
      </c>
    </row>
    <row r="2491" spans="1:4">
      <c r="A2491" s="42">
        <v>19940109</v>
      </c>
      <c r="B2491" s="21">
        <v>2.2222222222222223</v>
      </c>
      <c r="C2491" s="18">
        <v>2</v>
      </c>
      <c r="D2491" s="18">
        <v>3</v>
      </c>
    </row>
    <row r="2492" spans="1:4">
      <c r="A2492" s="42">
        <v>19940110</v>
      </c>
      <c r="B2492" s="21">
        <v>2.2222222222222223</v>
      </c>
      <c r="C2492" s="18">
        <v>2</v>
      </c>
      <c r="D2492" s="18">
        <v>3</v>
      </c>
    </row>
    <row r="2493" spans="1:4">
      <c r="A2493" s="42">
        <v>19940117</v>
      </c>
      <c r="B2493" s="21">
        <v>1.6666666666666667</v>
      </c>
      <c r="C2493" s="18">
        <v>1</v>
      </c>
      <c r="D2493" s="18">
        <v>2</v>
      </c>
    </row>
    <row r="2494" spans="1:4">
      <c r="A2494" s="42">
        <v>19940118</v>
      </c>
      <c r="B2494" s="21">
        <v>2.2222222222222223</v>
      </c>
      <c r="C2494" s="18">
        <v>2</v>
      </c>
      <c r="D2494" s="18">
        <v>3</v>
      </c>
    </row>
    <row r="2495" spans="1:4">
      <c r="A2495" s="42">
        <v>19940121</v>
      </c>
      <c r="B2495" s="21">
        <v>11.111111111111111</v>
      </c>
      <c r="C2495" s="18">
        <v>9</v>
      </c>
      <c r="D2495" s="18">
        <v>10</v>
      </c>
    </row>
    <row r="2496" spans="1:4">
      <c r="A2496" s="42">
        <v>19940122</v>
      </c>
      <c r="B2496" s="21">
        <v>2.2222222222222223</v>
      </c>
      <c r="C2496" s="18">
        <v>2</v>
      </c>
      <c r="D2496" s="18">
        <v>3</v>
      </c>
    </row>
    <row r="2497" spans="1:4">
      <c r="A2497" s="42">
        <v>19940123</v>
      </c>
      <c r="B2497" s="21">
        <v>3.8888888888888888</v>
      </c>
      <c r="C2497" s="18">
        <v>3</v>
      </c>
      <c r="D2497" s="18">
        <v>4</v>
      </c>
    </row>
    <row r="2498" spans="1:4">
      <c r="A2498" s="42">
        <v>19940124</v>
      </c>
      <c r="B2498" s="21">
        <v>2.2222222222222223</v>
      </c>
      <c r="C2498" s="18">
        <v>2</v>
      </c>
      <c r="D2498" s="18">
        <v>3</v>
      </c>
    </row>
    <row r="2499" spans="1:4">
      <c r="A2499" s="42">
        <v>19940125</v>
      </c>
      <c r="B2499" s="21">
        <v>2.75</v>
      </c>
      <c r="C2499" s="18">
        <v>2</v>
      </c>
      <c r="D2499" s="18">
        <v>3</v>
      </c>
    </row>
    <row r="2500" spans="1:4">
      <c r="A2500" s="42">
        <v>19940126</v>
      </c>
      <c r="B2500" s="21">
        <v>2.75</v>
      </c>
      <c r="C2500" s="18">
        <v>2</v>
      </c>
      <c r="D2500" s="18">
        <v>3</v>
      </c>
    </row>
    <row r="2501" spans="1:4">
      <c r="A2501" s="42">
        <v>19940129</v>
      </c>
      <c r="B2501" s="21">
        <v>4.416666666666667</v>
      </c>
      <c r="C2501" s="18">
        <v>4</v>
      </c>
      <c r="D2501" s="18">
        <v>5</v>
      </c>
    </row>
    <row r="2502" spans="1:4">
      <c r="A2502" s="42">
        <v>19940130</v>
      </c>
      <c r="B2502" s="21">
        <v>3.3333333333333335</v>
      </c>
      <c r="C2502" s="18">
        <v>3</v>
      </c>
      <c r="D2502" s="18">
        <v>4</v>
      </c>
    </row>
    <row r="2503" spans="1:4">
      <c r="A2503" s="42">
        <v>19940131</v>
      </c>
      <c r="B2503" s="21">
        <v>2.75</v>
      </c>
      <c r="C2503" s="18">
        <v>2</v>
      </c>
      <c r="D2503" s="18">
        <v>3</v>
      </c>
    </row>
    <row r="2504" spans="1:4">
      <c r="A2504" s="42">
        <v>19940201</v>
      </c>
      <c r="B2504" s="21">
        <v>3.3333333333333335</v>
      </c>
      <c r="C2504" s="18">
        <v>3</v>
      </c>
      <c r="D2504" s="18">
        <v>4</v>
      </c>
    </row>
    <row r="2505" spans="1:4">
      <c r="A2505" s="42">
        <v>19940202</v>
      </c>
      <c r="B2505" s="21">
        <v>2.75</v>
      </c>
      <c r="C2505" s="18">
        <v>2</v>
      </c>
      <c r="D2505" s="18">
        <v>3</v>
      </c>
    </row>
    <row r="2506" spans="1:4">
      <c r="A2506" s="42">
        <v>19940203</v>
      </c>
      <c r="B2506" s="21">
        <v>2.75</v>
      </c>
      <c r="C2506" s="18">
        <v>2</v>
      </c>
      <c r="D2506" s="18">
        <v>3</v>
      </c>
    </row>
    <row r="2507" spans="1:4">
      <c r="A2507" s="42">
        <v>19940204</v>
      </c>
      <c r="B2507" s="21">
        <v>2.75</v>
      </c>
      <c r="C2507" s="18">
        <v>2</v>
      </c>
      <c r="D2507" s="18">
        <v>3</v>
      </c>
    </row>
    <row r="2508" spans="1:4">
      <c r="A2508" s="42">
        <v>19940205</v>
      </c>
      <c r="B2508" s="21">
        <v>2.2222222222222223</v>
      </c>
      <c r="C2508" s="18">
        <v>2</v>
      </c>
      <c r="D2508" s="18">
        <v>3</v>
      </c>
    </row>
    <row r="2509" spans="1:4">
      <c r="A2509" s="42">
        <v>19940206</v>
      </c>
      <c r="B2509" s="21">
        <v>5.0277777777777777</v>
      </c>
      <c r="C2509" s="18">
        <v>5</v>
      </c>
      <c r="D2509" s="18">
        <v>6</v>
      </c>
    </row>
    <row r="2510" spans="1:4">
      <c r="A2510" s="42">
        <v>19940208</v>
      </c>
      <c r="B2510" s="21">
        <v>3.8888888888888888</v>
      </c>
      <c r="C2510" s="18">
        <v>3</v>
      </c>
      <c r="D2510" s="18">
        <v>4</v>
      </c>
    </row>
    <row r="2511" spans="1:4">
      <c r="A2511" s="42">
        <v>19940209</v>
      </c>
      <c r="B2511" s="21">
        <v>3.8888888888888888</v>
      </c>
      <c r="C2511" s="18">
        <v>3</v>
      </c>
      <c r="D2511" s="18">
        <v>4</v>
      </c>
    </row>
    <row r="2512" spans="1:4">
      <c r="A2512" s="42">
        <v>19940210</v>
      </c>
      <c r="B2512" s="21">
        <v>5.0277777777777777</v>
      </c>
      <c r="C2512" s="18">
        <v>5</v>
      </c>
      <c r="D2512" s="18">
        <v>6</v>
      </c>
    </row>
    <row r="2513" spans="1:4">
      <c r="A2513" s="42">
        <v>19940211</v>
      </c>
      <c r="B2513" s="21">
        <v>3.3333333333333335</v>
      </c>
      <c r="C2513" s="18">
        <v>3</v>
      </c>
      <c r="D2513" s="18">
        <v>4</v>
      </c>
    </row>
    <row r="2514" spans="1:4">
      <c r="A2514" s="42">
        <v>19940213</v>
      </c>
      <c r="B2514" s="21">
        <v>2.75</v>
      </c>
      <c r="C2514" s="18">
        <v>2</v>
      </c>
      <c r="D2514" s="18">
        <v>3</v>
      </c>
    </row>
    <row r="2515" spans="1:4">
      <c r="A2515" s="42">
        <v>19940214</v>
      </c>
      <c r="B2515" s="21">
        <v>3.3333333333333335</v>
      </c>
      <c r="C2515" s="18">
        <v>3</v>
      </c>
      <c r="D2515" s="18">
        <v>4</v>
      </c>
    </row>
    <row r="2516" spans="1:4">
      <c r="A2516" s="42">
        <v>19940215</v>
      </c>
      <c r="B2516" s="21">
        <v>2.75</v>
      </c>
      <c r="C2516" s="18">
        <v>2</v>
      </c>
      <c r="D2516" s="18">
        <v>3</v>
      </c>
    </row>
    <row r="2517" spans="1:4">
      <c r="A2517" s="42">
        <v>19940216</v>
      </c>
      <c r="B2517" s="21">
        <v>3.8888888888888888</v>
      </c>
      <c r="C2517" s="18">
        <v>3</v>
      </c>
      <c r="D2517" s="18">
        <v>4</v>
      </c>
    </row>
    <row r="2518" spans="1:4">
      <c r="A2518" s="42">
        <v>19940217</v>
      </c>
      <c r="B2518" s="21">
        <v>2.75</v>
      </c>
      <c r="C2518" s="18">
        <v>2</v>
      </c>
      <c r="D2518" s="18">
        <v>3</v>
      </c>
    </row>
    <row r="2519" spans="1:4">
      <c r="A2519" s="42">
        <v>19940218</v>
      </c>
      <c r="B2519" s="21">
        <v>3.8888888888888888</v>
      </c>
      <c r="C2519" s="18">
        <v>3</v>
      </c>
      <c r="D2519" s="18">
        <v>4</v>
      </c>
    </row>
    <row r="2520" spans="1:4">
      <c r="A2520" s="42">
        <v>19940219</v>
      </c>
      <c r="B2520" s="21">
        <v>3.8888888888888888</v>
      </c>
      <c r="C2520" s="18">
        <v>3</v>
      </c>
      <c r="D2520" s="18">
        <v>4</v>
      </c>
    </row>
    <row r="2521" spans="1:4">
      <c r="A2521" s="42">
        <v>19940220</v>
      </c>
      <c r="B2521" s="21">
        <v>4.416666666666667</v>
      </c>
      <c r="C2521" s="18">
        <v>4</v>
      </c>
      <c r="D2521" s="18">
        <v>5</v>
      </c>
    </row>
    <row r="2522" spans="1:4">
      <c r="A2522" s="42">
        <v>19940221</v>
      </c>
      <c r="B2522" s="21">
        <v>3.8888888888888888</v>
      </c>
      <c r="C2522" s="18">
        <v>3</v>
      </c>
      <c r="D2522" s="18">
        <v>4</v>
      </c>
    </row>
    <row r="2523" spans="1:4">
      <c r="A2523" s="42">
        <v>19940223</v>
      </c>
      <c r="B2523" s="21">
        <v>2.75</v>
      </c>
      <c r="C2523" s="18">
        <v>2</v>
      </c>
      <c r="D2523" s="18">
        <v>3</v>
      </c>
    </row>
    <row r="2524" spans="1:4">
      <c r="A2524" s="42">
        <v>19940226</v>
      </c>
      <c r="B2524" s="21">
        <v>3.8888888888888888</v>
      </c>
      <c r="C2524" s="18">
        <v>3</v>
      </c>
      <c r="D2524" s="18">
        <v>4</v>
      </c>
    </row>
    <row r="2525" spans="1:4">
      <c r="A2525" s="42">
        <v>19940228</v>
      </c>
      <c r="B2525" s="21">
        <v>3.3333333333333335</v>
      </c>
      <c r="C2525" s="18">
        <v>3</v>
      </c>
      <c r="D2525" s="18">
        <v>4</v>
      </c>
    </row>
    <row r="2526" spans="1:4">
      <c r="A2526" s="42">
        <v>19940302</v>
      </c>
      <c r="B2526" s="21">
        <v>2.75</v>
      </c>
      <c r="C2526" s="18">
        <v>2</v>
      </c>
      <c r="D2526" s="18">
        <v>3</v>
      </c>
    </row>
    <row r="2527" spans="1:4">
      <c r="A2527" s="42">
        <v>19940303</v>
      </c>
      <c r="B2527" s="21">
        <v>2.2222222222222223</v>
      </c>
      <c r="C2527" s="18">
        <v>2</v>
      </c>
      <c r="D2527" s="18">
        <v>3</v>
      </c>
    </row>
    <row r="2528" spans="1:4">
      <c r="A2528" s="42">
        <v>19940304</v>
      </c>
      <c r="B2528" s="21">
        <v>4.416666666666667</v>
      </c>
      <c r="C2528" s="18">
        <v>4</v>
      </c>
      <c r="D2528" s="18">
        <v>5</v>
      </c>
    </row>
    <row r="2529" spans="1:4">
      <c r="A2529" s="42">
        <v>19940305</v>
      </c>
      <c r="B2529" s="21">
        <v>1.1388888888888888</v>
      </c>
      <c r="C2529" s="18">
        <v>1</v>
      </c>
      <c r="D2529" s="18">
        <v>2</v>
      </c>
    </row>
    <row r="2530" spans="1:4">
      <c r="A2530" s="42">
        <v>19940306</v>
      </c>
      <c r="B2530" s="21">
        <v>2.75</v>
      </c>
      <c r="C2530" s="18">
        <v>2</v>
      </c>
      <c r="D2530" s="18">
        <v>3</v>
      </c>
    </row>
    <row r="2531" spans="1:4">
      <c r="A2531" s="42">
        <v>19940307</v>
      </c>
      <c r="B2531" s="21">
        <v>3.3333333333333335</v>
      </c>
      <c r="C2531" s="18">
        <v>3</v>
      </c>
      <c r="D2531" s="18">
        <v>4</v>
      </c>
    </row>
    <row r="2532" spans="1:4">
      <c r="A2532" s="42">
        <v>19940309</v>
      </c>
      <c r="B2532" s="21">
        <v>2.2222222222222223</v>
      </c>
      <c r="C2532" s="18">
        <v>2</v>
      </c>
      <c r="D2532" s="18">
        <v>3</v>
      </c>
    </row>
    <row r="2533" spans="1:4">
      <c r="A2533" s="42">
        <v>19940310</v>
      </c>
      <c r="B2533" s="21">
        <v>3.8888888888888888</v>
      </c>
      <c r="C2533" s="18">
        <v>3</v>
      </c>
      <c r="D2533" s="18">
        <v>4</v>
      </c>
    </row>
    <row r="2534" spans="1:4">
      <c r="A2534" s="42">
        <v>19940311</v>
      </c>
      <c r="B2534" s="21">
        <v>3.8888888888888888</v>
      </c>
      <c r="C2534" s="18">
        <v>3</v>
      </c>
      <c r="D2534" s="18">
        <v>4</v>
      </c>
    </row>
    <row r="2535" spans="1:4">
      <c r="A2535" s="42">
        <v>19940312</v>
      </c>
      <c r="B2535" s="21">
        <v>3.3333333333333335</v>
      </c>
      <c r="C2535" s="18">
        <v>3</v>
      </c>
      <c r="D2535" s="18">
        <v>4</v>
      </c>
    </row>
    <row r="2536" spans="1:4">
      <c r="A2536" s="42">
        <v>19940313</v>
      </c>
      <c r="B2536" s="21">
        <v>3.8888888888888888</v>
      </c>
      <c r="C2536" s="18">
        <v>3</v>
      </c>
      <c r="D2536" s="18">
        <v>4</v>
      </c>
    </row>
    <row r="2537" spans="1:4">
      <c r="A2537" s="42">
        <v>19940314</v>
      </c>
      <c r="B2537" s="21">
        <v>4.416666666666667</v>
      </c>
      <c r="C2537" s="18">
        <v>4</v>
      </c>
      <c r="D2537" s="18">
        <v>5</v>
      </c>
    </row>
    <row r="2538" spans="1:4">
      <c r="A2538" s="42">
        <v>19940315</v>
      </c>
      <c r="B2538" s="21">
        <v>2.75</v>
      </c>
      <c r="C2538" s="18">
        <v>2</v>
      </c>
      <c r="D2538" s="18">
        <v>3</v>
      </c>
    </row>
    <row r="2539" spans="1:4">
      <c r="A2539" s="42">
        <v>19940317</v>
      </c>
      <c r="B2539" s="21">
        <v>1.6666666666666667</v>
      </c>
      <c r="C2539" s="18">
        <v>1</v>
      </c>
      <c r="D2539" s="18">
        <v>2</v>
      </c>
    </row>
    <row r="2540" spans="1:4">
      <c r="A2540" s="42">
        <v>19940318</v>
      </c>
      <c r="B2540" s="21">
        <v>2.75</v>
      </c>
      <c r="C2540" s="18">
        <v>2</v>
      </c>
      <c r="D2540" s="18">
        <v>3</v>
      </c>
    </row>
    <row r="2541" spans="1:4">
      <c r="A2541" s="42">
        <v>19940319</v>
      </c>
      <c r="B2541" s="21">
        <v>2.75</v>
      </c>
      <c r="C2541" s="18">
        <v>2</v>
      </c>
      <c r="D2541" s="18">
        <v>3</v>
      </c>
    </row>
    <row r="2542" spans="1:4">
      <c r="A2542" s="42">
        <v>19940321</v>
      </c>
      <c r="B2542" s="21">
        <v>3.8888888888888888</v>
      </c>
      <c r="C2542" s="18">
        <v>3</v>
      </c>
      <c r="D2542" s="18">
        <v>4</v>
      </c>
    </row>
    <row r="2543" spans="1:4">
      <c r="A2543" s="42">
        <v>19940322</v>
      </c>
      <c r="B2543" s="21">
        <v>3.8888888888888888</v>
      </c>
      <c r="C2543" s="18">
        <v>3</v>
      </c>
      <c r="D2543" s="18">
        <v>4</v>
      </c>
    </row>
    <row r="2544" spans="1:4">
      <c r="A2544" s="42">
        <v>19940323</v>
      </c>
      <c r="B2544" s="21">
        <v>4.416666666666667</v>
      </c>
      <c r="C2544" s="18">
        <v>4</v>
      </c>
      <c r="D2544" s="18">
        <v>5</v>
      </c>
    </row>
    <row r="2545" spans="1:4">
      <c r="A2545" s="42">
        <v>19940325</v>
      </c>
      <c r="B2545" s="21">
        <v>2.2222222222222223</v>
      </c>
      <c r="C2545" s="18">
        <v>2</v>
      </c>
      <c r="D2545" s="18">
        <v>3</v>
      </c>
    </row>
    <row r="2546" spans="1:4">
      <c r="A2546" s="42">
        <v>19940326</v>
      </c>
      <c r="B2546" s="21">
        <v>2.75</v>
      </c>
      <c r="C2546" s="18">
        <v>2</v>
      </c>
      <c r="D2546" s="18">
        <v>3</v>
      </c>
    </row>
    <row r="2547" spans="1:4">
      <c r="A2547" s="42">
        <v>19940327</v>
      </c>
      <c r="B2547" s="21">
        <v>3.3333333333333335</v>
      </c>
      <c r="C2547" s="18">
        <v>3</v>
      </c>
      <c r="D2547" s="18">
        <v>4</v>
      </c>
    </row>
    <row r="2548" spans="1:4">
      <c r="A2548" s="42">
        <v>19940328</v>
      </c>
      <c r="B2548" s="21">
        <v>2.75</v>
      </c>
      <c r="C2548" s="18">
        <v>2</v>
      </c>
      <c r="D2548" s="18">
        <v>3</v>
      </c>
    </row>
    <row r="2549" spans="1:4">
      <c r="A2549" s="42">
        <v>19940330</v>
      </c>
      <c r="B2549" s="21">
        <v>2.75</v>
      </c>
      <c r="C2549" s="18">
        <v>2</v>
      </c>
      <c r="D2549" s="18">
        <v>3</v>
      </c>
    </row>
    <row r="2550" spans="1:4">
      <c r="A2550" s="42">
        <v>19940331</v>
      </c>
      <c r="B2550" s="21">
        <v>2.75</v>
      </c>
      <c r="C2550" s="18">
        <v>2</v>
      </c>
      <c r="D2550" s="18">
        <v>3</v>
      </c>
    </row>
    <row r="2551" spans="1:4">
      <c r="A2551" s="42">
        <v>19940402</v>
      </c>
      <c r="B2551" s="21">
        <v>2.75</v>
      </c>
      <c r="C2551" s="18">
        <v>2</v>
      </c>
      <c r="D2551" s="18">
        <v>3</v>
      </c>
    </row>
    <row r="2552" spans="1:4">
      <c r="A2552" s="42">
        <v>19940403</v>
      </c>
      <c r="B2552" s="21">
        <v>3.8888888888888888</v>
      </c>
      <c r="C2552" s="18">
        <v>3</v>
      </c>
      <c r="D2552" s="18">
        <v>4</v>
      </c>
    </row>
    <row r="2553" spans="1:4">
      <c r="A2553" s="42">
        <v>19940404</v>
      </c>
      <c r="B2553" s="21">
        <v>4.416666666666667</v>
      </c>
      <c r="C2553" s="18">
        <v>4</v>
      </c>
      <c r="D2553" s="18">
        <v>5</v>
      </c>
    </row>
    <row r="2554" spans="1:4">
      <c r="A2554" s="42">
        <v>19940405</v>
      </c>
      <c r="B2554" s="21">
        <v>4.416666666666667</v>
      </c>
      <c r="C2554" s="18">
        <v>4</v>
      </c>
      <c r="D2554" s="18">
        <v>5</v>
      </c>
    </row>
    <row r="2555" spans="1:4">
      <c r="A2555" s="42">
        <v>19940408</v>
      </c>
      <c r="B2555" s="21">
        <v>3.8888888888888888</v>
      </c>
      <c r="C2555" s="18">
        <v>3</v>
      </c>
      <c r="D2555" s="18">
        <v>4</v>
      </c>
    </row>
    <row r="2556" spans="1:4">
      <c r="A2556" s="42">
        <v>19940411</v>
      </c>
      <c r="B2556" s="21">
        <v>2.75</v>
      </c>
      <c r="C2556" s="18">
        <v>2</v>
      </c>
      <c r="D2556" s="18">
        <v>3</v>
      </c>
    </row>
    <row r="2557" spans="1:4">
      <c r="A2557" s="42">
        <v>19940412</v>
      </c>
      <c r="B2557" s="21">
        <v>2.2222222222222223</v>
      </c>
      <c r="C2557" s="18">
        <v>2</v>
      </c>
      <c r="D2557" s="18">
        <v>3</v>
      </c>
    </row>
    <row r="2558" spans="1:4">
      <c r="A2558" s="42">
        <v>19940413</v>
      </c>
      <c r="B2558" s="21">
        <v>5.5555555555555554</v>
      </c>
      <c r="C2558" s="18">
        <v>5</v>
      </c>
      <c r="D2558" s="18">
        <v>6</v>
      </c>
    </row>
    <row r="2559" spans="1:4">
      <c r="A2559" s="42">
        <v>19940414</v>
      </c>
      <c r="B2559" s="21">
        <v>4.166666666666667</v>
      </c>
      <c r="C2559" s="18">
        <v>4</v>
      </c>
      <c r="D2559" s="18">
        <v>5</v>
      </c>
    </row>
    <row r="2560" spans="1:4">
      <c r="A2560" s="42">
        <v>19940415</v>
      </c>
      <c r="B2560" s="21">
        <v>2.75</v>
      </c>
      <c r="C2560" s="18">
        <v>2</v>
      </c>
      <c r="D2560" s="18">
        <v>3</v>
      </c>
    </row>
    <row r="2561" spans="1:4">
      <c r="A2561" s="42">
        <v>19940416</v>
      </c>
      <c r="B2561" s="21">
        <v>2.2222222222222223</v>
      </c>
      <c r="C2561" s="18">
        <v>2</v>
      </c>
      <c r="D2561" s="18">
        <v>3</v>
      </c>
    </row>
    <row r="2562" spans="1:4">
      <c r="A2562" s="42">
        <v>19940417</v>
      </c>
      <c r="B2562" s="21">
        <v>1.6666666666666667</v>
      </c>
      <c r="C2562" s="18">
        <v>1</v>
      </c>
      <c r="D2562" s="18">
        <v>2</v>
      </c>
    </row>
    <row r="2563" spans="1:4">
      <c r="A2563" s="42">
        <v>19940418</v>
      </c>
      <c r="B2563" s="21">
        <v>2.2222222222222223</v>
      </c>
      <c r="C2563" s="18">
        <v>2</v>
      </c>
      <c r="D2563" s="18">
        <v>3</v>
      </c>
    </row>
    <row r="2564" spans="1:4">
      <c r="A2564" s="42">
        <v>19940423</v>
      </c>
      <c r="B2564" s="21">
        <v>3.8888888888888888</v>
      </c>
      <c r="C2564" s="18">
        <v>3</v>
      </c>
      <c r="D2564" s="18">
        <v>4</v>
      </c>
    </row>
    <row r="2565" spans="1:4">
      <c r="A2565" s="42">
        <v>19940424</v>
      </c>
      <c r="B2565" s="21">
        <v>2.75</v>
      </c>
      <c r="C2565" s="18">
        <v>2</v>
      </c>
      <c r="D2565" s="18">
        <v>3</v>
      </c>
    </row>
    <row r="2566" spans="1:4">
      <c r="A2566" s="42">
        <v>19940425</v>
      </c>
      <c r="B2566" s="21">
        <v>3.3333333333333335</v>
      </c>
      <c r="C2566" s="18">
        <v>3</v>
      </c>
      <c r="D2566" s="18">
        <v>4</v>
      </c>
    </row>
    <row r="2567" spans="1:4">
      <c r="A2567" s="42">
        <v>19940427</v>
      </c>
      <c r="B2567" s="21">
        <v>5.0277777777777777</v>
      </c>
      <c r="C2567" s="18">
        <v>5</v>
      </c>
      <c r="D2567" s="18">
        <v>6</v>
      </c>
    </row>
    <row r="2568" spans="1:4">
      <c r="A2568" s="42">
        <v>19940428</v>
      </c>
      <c r="B2568" s="21">
        <v>2.75</v>
      </c>
      <c r="C2568" s="18">
        <v>2</v>
      </c>
      <c r="D2568" s="18">
        <v>3</v>
      </c>
    </row>
    <row r="2569" spans="1:4">
      <c r="A2569" s="42">
        <v>19940429</v>
      </c>
      <c r="B2569" s="21">
        <v>2.2222222222222223</v>
      </c>
      <c r="C2569" s="18">
        <v>2</v>
      </c>
      <c r="D2569" s="18">
        <v>3</v>
      </c>
    </row>
    <row r="2570" spans="1:4">
      <c r="A2570" s="42">
        <v>19940502</v>
      </c>
      <c r="B2570" s="21">
        <v>2.75</v>
      </c>
      <c r="C2570" s="18">
        <v>2</v>
      </c>
      <c r="D2570" s="18">
        <v>3</v>
      </c>
    </row>
    <row r="2571" spans="1:4">
      <c r="A2571" s="42">
        <v>19940505</v>
      </c>
      <c r="B2571" s="21">
        <v>3.3333333333333335</v>
      </c>
      <c r="C2571" s="18">
        <v>3</v>
      </c>
      <c r="D2571" s="18">
        <v>4</v>
      </c>
    </row>
    <row r="2572" spans="1:4">
      <c r="A2572" s="42">
        <v>19940506</v>
      </c>
      <c r="B2572" s="21">
        <v>2.2222222222222223</v>
      </c>
      <c r="C2572" s="18">
        <v>2</v>
      </c>
      <c r="D2572" s="18">
        <v>3</v>
      </c>
    </row>
    <row r="2573" spans="1:4">
      <c r="A2573" s="42">
        <v>19940507</v>
      </c>
      <c r="B2573" s="21">
        <v>2.75</v>
      </c>
      <c r="C2573" s="18">
        <v>2</v>
      </c>
      <c r="D2573" s="18">
        <v>3</v>
      </c>
    </row>
    <row r="2574" spans="1:4">
      <c r="A2574" s="42">
        <v>19940509</v>
      </c>
      <c r="B2574" s="21">
        <v>2.2222222222222223</v>
      </c>
      <c r="C2574" s="18">
        <v>2</v>
      </c>
      <c r="D2574" s="18">
        <v>3</v>
      </c>
    </row>
    <row r="2575" spans="1:4">
      <c r="A2575" s="42">
        <v>19940510</v>
      </c>
      <c r="B2575" s="21">
        <v>3.8888888888888888</v>
      </c>
      <c r="C2575" s="18">
        <v>3</v>
      </c>
      <c r="D2575" s="18">
        <v>4</v>
      </c>
    </row>
    <row r="2576" spans="1:4">
      <c r="A2576" s="42">
        <v>19940511</v>
      </c>
      <c r="B2576" s="21">
        <v>2.75</v>
      </c>
      <c r="C2576" s="18">
        <v>2</v>
      </c>
      <c r="D2576" s="18">
        <v>3</v>
      </c>
    </row>
    <row r="2577" spans="1:4">
      <c r="A2577" s="42">
        <v>19940513</v>
      </c>
      <c r="B2577" s="21">
        <v>2.75</v>
      </c>
      <c r="C2577" s="18">
        <v>2</v>
      </c>
      <c r="D2577" s="18">
        <v>3</v>
      </c>
    </row>
    <row r="2578" spans="1:4">
      <c r="A2578" s="42">
        <v>19940514</v>
      </c>
      <c r="B2578" s="21">
        <v>3.8888888888888888</v>
      </c>
      <c r="C2578" s="18">
        <v>3</v>
      </c>
      <c r="D2578" s="18">
        <v>4</v>
      </c>
    </row>
    <row r="2579" spans="1:4">
      <c r="A2579" s="42">
        <v>19940515</v>
      </c>
      <c r="B2579" s="21">
        <v>2.75</v>
      </c>
      <c r="C2579" s="18">
        <v>2</v>
      </c>
      <c r="D2579" s="18">
        <v>3</v>
      </c>
    </row>
    <row r="2580" spans="1:4">
      <c r="A2580" s="42">
        <v>19940516</v>
      </c>
      <c r="B2580" s="21">
        <v>3.8888888888888888</v>
      </c>
      <c r="C2580" s="18">
        <v>3</v>
      </c>
      <c r="D2580" s="18">
        <v>4</v>
      </c>
    </row>
    <row r="2581" spans="1:4">
      <c r="A2581" s="42">
        <v>19940517</v>
      </c>
      <c r="B2581" s="21">
        <v>2.75</v>
      </c>
      <c r="C2581" s="18">
        <v>2</v>
      </c>
      <c r="D2581" s="18">
        <v>3</v>
      </c>
    </row>
    <row r="2582" spans="1:4">
      <c r="A2582" s="42">
        <v>19940518</v>
      </c>
      <c r="B2582" s="21">
        <v>2.2222222222222223</v>
      </c>
      <c r="C2582" s="18">
        <v>2</v>
      </c>
      <c r="D2582" s="18">
        <v>3</v>
      </c>
    </row>
    <row r="2583" spans="1:4">
      <c r="A2583" s="42">
        <v>19940519</v>
      </c>
      <c r="B2583" s="21">
        <v>3.8888888888888888</v>
      </c>
      <c r="C2583" s="18">
        <v>3</v>
      </c>
      <c r="D2583" s="18">
        <v>4</v>
      </c>
    </row>
    <row r="2584" spans="1:4">
      <c r="A2584" s="42">
        <v>19940520</v>
      </c>
      <c r="B2584" s="21">
        <v>2.2222222222222223</v>
      </c>
      <c r="C2584" s="18">
        <v>2</v>
      </c>
      <c r="D2584" s="18">
        <v>3</v>
      </c>
    </row>
    <row r="2585" spans="1:4">
      <c r="A2585" s="42">
        <v>19940521</v>
      </c>
      <c r="B2585" s="21">
        <v>3.3333333333333335</v>
      </c>
      <c r="C2585" s="18">
        <v>3</v>
      </c>
      <c r="D2585" s="18">
        <v>4</v>
      </c>
    </row>
    <row r="2586" spans="1:4">
      <c r="A2586" s="42">
        <v>19940522</v>
      </c>
      <c r="B2586" s="21">
        <v>5.0277777777777777</v>
      </c>
      <c r="C2586" s="18">
        <v>5</v>
      </c>
      <c r="D2586" s="18">
        <v>6</v>
      </c>
    </row>
    <row r="2587" spans="1:4">
      <c r="A2587" s="42">
        <v>19940523</v>
      </c>
      <c r="B2587" s="21">
        <v>3.3333333333333335</v>
      </c>
      <c r="C2587" s="18">
        <v>3</v>
      </c>
      <c r="D2587" s="18">
        <v>4</v>
      </c>
    </row>
    <row r="2588" spans="1:4">
      <c r="A2588" s="42">
        <v>19940524</v>
      </c>
      <c r="B2588" s="21">
        <v>3.3333333333333335</v>
      </c>
      <c r="C2588" s="18">
        <v>3</v>
      </c>
      <c r="D2588" s="18">
        <v>4</v>
      </c>
    </row>
    <row r="2589" spans="1:4">
      <c r="A2589" s="42">
        <v>19940525</v>
      </c>
      <c r="B2589" s="21">
        <v>2.75</v>
      </c>
      <c r="C2589" s="18">
        <v>2</v>
      </c>
      <c r="D2589" s="18">
        <v>3</v>
      </c>
    </row>
    <row r="2590" spans="1:4">
      <c r="A2590" s="42">
        <v>19940526</v>
      </c>
      <c r="B2590" s="21">
        <v>5.0277777777777777</v>
      </c>
      <c r="C2590" s="18">
        <v>5</v>
      </c>
      <c r="D2590" s="18">
        <v>6</v>
      </c>
    </row>
    <row r="2591" spans="1:4">
      <c r="A2591" s="42">
        <v>19940527</v>
      </c>
      <c r="B2591" s="21">
        <v>1.6666666666666667</v>
      </c>
      <c r="C2591" s="18">
        <v>1</v>
      </c>
      <c r="D2591" s="18">
        <v>2</v>
      </c>
    </row>
    <row r="2592" spans="1:4">
      <c r="A2592" s="42">
        <v>19940528</v>
      </c>
      <c r="B2592" s="21">
        <v>4.416666666666667</v>
      </c>
      <c r="C2592" s="18">
        <v>4</v>
      </c>
      <c r="D2592" s="18">
        <v>5</v>
      </c>
    </row>
    <row r="2593" spans="1:4">
      <c r="A2593" s="42">
        <v>19940530</v>
      </c>
      <c r="B2593" s="21">
        <v>2.75</v>
      </c>
      <c r="C2593" s="18">
        <v>2</v>
      </c>
      <c r="D2593" s="18">
        <v>3</v>
      </c>
    </row>
    <row r="2594" spans="1:4">
      <c r="A2594" s="42">
        <v>19940531</v>
      </c>
      <c r="B2594" s="21">
        <v>5.0277777777777777</v>
      </c>
      <c r="C2594" s="18">
        <v>5</v>
      </c>
      <c r="D2594" s="18">
        <v>6</v>
      </c>
    </row>
    <row r="2595" spans="1:4">
      <c r="A2595" s="42">
        <v>19940601</v>
      </c>
      <c r="B2595" s="21">
        <v>2.2222222222222223</v>
      </c>
      <c r="C2595" s="18">
        <v>2</v>
      </c>
      <c r="D2595" s="18">
        <v>3</v>
      </c>
    </row>
    <row r="2596" spans="1:4">
      <c r="A2596" s="42">
        <v>19940602</v>
      </c>
      <c r="B2596" s="21">
        <v>2.75</v>
      </c>
      <c r="C2596" s="18">
        <v>2</v>
      </c>
      <c r="D2596" s="18">
        <v>3</v>
      </c>
    </row>
    <row r="2597" spans="1:4">
      <c r="A2597" s="42">
        <v>19940603</v>
      </c>
      <c r="B2597" s="21">
        <v>2.2222222222222223</v>
      </c>
      <c r="C2597" s="18">
        <v>2</v>
      </c>
      <c r="D2597" s="18">
        <v>3</v>
      </c>
    </row>
    <row r="2598" spans="1:4">
      <c r="A2598" s="42">
        <v>19940604</v>
      </c>
      <c r="B2598" s="21">
        <v>2.75</v>
      </c>
      <c r="C2598" s="18">
        <v>2</v>
      </c>
      <c r="D2598" s="18">
        <v>3</v>
      </c>
    </row>
    <row r="2599" spans="1:4">
      <c r="A2599" s="42">
        <v>19940605</v>
      </c>
      <c r="B2599" s="21">
        <v>5.5555555555555554</v>
      </c>
      <c r="C2599" s="18">
        <v>5</v>
      </c>
      <c r="D2599" s="18">
        <v>6</v>
      </c>
    </row>
    <row r="2600" spans="1:4">
      <c r="A2600" s="42">
        <v>19940606</v>
      </c>
      <c r="B2600" s="21">
        <v>3.3333333333333335</v>
      </c>
      <c r="C2600" s="18">
        <v>3</v>
      </c>
      <c r="D2600" s="18">
        <v>4</v>
      </c>
    </row>
    <row r="2601" spans="1:4">
      <c r="A2601" s="42">
        <v>19940607</v>
      </c>
      <c r="B2601" s="21">
        <v>4.416666666666667</v>
      </c>
      <c r="C2601" s="18">
        <v>4</v>
      </c>
      <c r="D2601" s="18">
        <v>5</v>
      </c>
    </row>
    <row r="2602" spans="1:4">
      <c r="A2602" s="42">
        <v>19940608</v>
      </c>
      <c r="B2602" s="21">
        <v>8.3055555555555554</v>
      </c>
      <c r="C2602" s="18">
        <v>8</v>
      </c>
      <c r="D2602" s="18">
        <v>9</v>
      </c>
    </row>
    <row r="2603" spans="1:4">
      <c r="A2603" s="42">
        <v>19940610</v>
      </c>
      <c r="B2603" s="21">
        <v>2.75</v>
      </c>
      <c r="C2603" s="18">
        <v>2</v>
      </c>
      <c r="D2603" s="18">
        <v>3</v>
      </c>
    </row>
    <row r="2604" spans="1:4">
      <c r="A2604" s="42">
        <v>19940612</v>
      </c>
      <c r="B2604" s="21">
        <v>5.0277777777777777</v>
      </c>
      <c r="C2604" s="18">
        <v>5</v>
      </c>
      <c r="D2604" s="18">
        <v>6</v>
      </c>
    </row>
    <row r="2605" spans="1:4">
      <c r="A2605" s="42">
        <v>19940614</v>
      </c>
      <c r="B2605" s="21">
        <v>2.75</v>
      </c>
      <c r="C2605" s="18">
        <v>2</v>
      </c>
      <c r="D2605" s="18">
        <v>3</v>
      </c>
    </row>
    <row r="2606" spans="1:4">
      <c r="A2606" s="42">
        <v>19940615</v>
      </c>
      <c r="B2606" s="21">
        <v>3.8888888888888888</v>
      </c>
      <c r="C2606" s="18">
        <v>3</v>
      </c>
      <c r="D2606" s="18">
        <v>4</v>
      </c>
    </row>
    <row r="2607" spans="1:4">
      <c r="A2607" s="42">
        <v>19940616</v>
      </c>
      <c r="B2607" s="21">
        <v>3.3333333333333335</v>
      </c>
      <c r="C2607" s="18">
        <v>3</v>
      </c>
      <c r="D2607" s="18">
        <v>4</v>
      </c>
    </row>
    <row r="2608" spans="1:4">
      <c r="A2608" s="42">
        <v>19940617</v>
      </c>
      <c r="B2608" s="21">
        <v>2.2222222222222223</v>
      </c>
      <c r="C2608" s="18">
        <v>2</v>
      </c>
      <c r="D2608" s="18">
        <v>3</v>
      </c>
    </row>
    <row r="2609" spans="1:4">
      <c r="A2609" s="42">
        <v>19940618</v>
      </c>
      <c r="B2609" s="21">
        <v>4.416666666666667</v>
      </c>
      <c r="C2609" s="18">
        <v>4</v>
      </c>
      <c r="D2609" s="18">
        <v>5</v>
      </c>
    </row>
    <row r="2610" spans="1:4">
      <c r="A2610" s="42">
        <v>19940619</v>
      </c>
      <c r="B2610" s="21">
        <v>2.2222222222222223</v>
      </c>
      <c r="C2610" s="18">
        <v>2</v>
      </c>
      <c r="D2610" s="18">
        <v>3</v>
      </c>
    </row>
    <row r="2611" spans="1:4">
      <c r="A2611" s="42">
        <v>19940620</v>
      </c>
      <c r="B2611" s="21">
        <v>2.2222222222222223</v>
      </c>
      <c r="C2611" s="18">
        <v>2</v>
      </c>
      <c r="D2611" s="18">
        <v>3</v>
      </c>
    </row>
    <row r="2612" spans="1:4">
      <c r="A2612" s="42">
        <v>19940622</v>
      </c>
      <c r="B2612" s="21">
        <v>3.8888888888888888</v>
      </c>
      <c r="C2612" s="18">
        <v>3</v>
      </c>
      <c r="D2612" s="18">
        <v>4</v>
      </c>
    </row>
    <row r="2613" spans="1:4">
      <c r="A2613" s="42">
        <v>19940623</v>
      </c>
      <c r="B2613" s="21">
        <v>2.75</v>
      </c>
      <c r="C2613" s="18">
        <v>2</v>
      </c>
      <c r="D2613" s="18">
        <v>3</v>
      </c>
    </row>
    <row r="2614" spans="1:4">
      <c r="A2614" s="42">
        <v>19940625</v>
      </c>
      <c r="B2614" s="21">
        <v>2.75</v>
      </c>
      <c r="C2614" s="18">
        <v>2</v>
      </c>
      <c r="D2614" s="18">
        <v>3</v>
      </c>
    </row>
    <row r="2615" spans="1:4">
      <c r="A2615" s="42">
        <v>19940626</v>
      </c>
      <c r="B2615" s="21">
        <v>1.6666666666666667</v>
      </c>
      <c r="C2615" s="18">
        <v>1</v>
      </c>
      <c r="D2615" s="18">
        <v>2</v>
      </c>
    </row>
    <row r="2616" spans="1:4">
      <c r="A2616" s="42">
        <v>19940629</v>
      </c>
      <c r="B2616" s="21">
        <v>2.75</v>
      </c>
      <c r="C2616" s="18">
        <v>2</v>
      </c>
      <c r="D2616" s="18">
        <v>3</v>
      </c>
    </row>
    <row r="2617" spans="1:4">
      <c r="A2617" s="42">
        <v>19940630</v>
      </c>
      <c r="B2617" s="21">
        <v>3.8888888888888888</v>
      </c>
      <c r="C2617" s="18">
        <v>3</v>
      </c>
      <c r="D2617" s="18">
        <v>4</v>
      </c>
    </row>
    <row r="2618" spans="1:4">
      <c r="A2618" s="42">
        <v>19940701</v>
      </c>
      <c r="B2618" s="21">
        <v>2.75</v>
      </c>
      <c r="C2618" s="18">
        <v>2</v>
      </c>
      <c r="D2618" s="18">
        <v>3</v>
      </c>
    </row>
    <row r="2619" spans="1:4">
      <c r="A2619" s="42">
        <v>19940702</v>
      </c>
      <c r="B2619" s="21">
        <v>2.2222222222222223</v>
      </c>
      <c r="C2619" s="18">
        <v>2</v>
      </c>
      <c r="D2619" s="18">
        <v>3</v>
      </c>
    </row>
    <row r="2620" spans="1:4">
      <c r="A2620" s="42">
        <v>19940703</v>
      </c>
      <c r="B2620" s="21">
        <v>4.416666666666667</v>
      </c>
      <c r="C2620" s="18">
        <v>4</v>
      </c>
      <c r="D2620" s="18">
        <v>5</v>
      </c>
    </row>
    <row r="2621" spans="1:4">
      <c r="A2621" s="42">
        <v>19940704</v>
      </c>
      <c r="B2621" s="21">
        <v>1.6666666666666667</v>
      </c>
      <c r="C2621" s="18">
        <v>1</v>
      </c>
      <c r="D2621" s="18">
        <v>2</v>
      </c>
    </row>
    <row r="2622" spans="1:4">
      <c r="A2622" s="42">
        <v>19940705</v>
      </c>
      <c r="B2622" s="21">
        <v>2.75</v>
      </c>
      <c r="C2622" s="18">
        <v>2</v>
      </c>
      <c r="D2622" s="18">
        <v>3</v>
      </c>
    </row>
    <row r="2623" spans="1:4">
      <c r="A2623" s="42">
        <v>19940706</v>
      </c>
      <c r="B2623" s="21">
        <v>2.75</v>
      </c>
      <c r="C2623" s="18">
        <v>2</v>
      </c>
      <c r="D2623" s="18">
        <v>3</v>
      </c>
    </row>
    <row r="2624" spans="1:4">
      <c r="A2624" s="42">
        <v>19940707</v>
      </c>
      <c r="B2624" s="21">
        <v>2.2222222222222223</v>
      </c>
      <c r="C2624" s="18">
        <v>2</v>
      </c>
      <c r="D2624" s="18">
        <v>3</v>
      </c>
    </row>
    <row r="2625" spans="1:4">
      <c r="A2625" s="42">
        <v>19940708</v>
      </c>
      <c r="B2625" s="21">
        <v>3.8888888888888888</v>
      </c>
      <c r="C2625" s="18">
        <v>3</v>
      </c>
      <c r="D2625" s="18">
        <v>4</v>
      </c>
    </row>
    <row r="2626" spans="1:4">
      <c r="A2626" s="42">
        <v>19940709</v>
      </c>
      <c r="B2626" s="21">
        <v>2.75</v>
      </c>
      <c r="C2626" s="18">
        <v>2</v>
      </c>
      <c r="D2626" s="18">
        <v>3</v>
      </c>
    </row>
    <row r="2627" spans="1:4">
      <c r="A2627" s="42">
        <v>19940710</v>
      </c>
      <c r="B2627" s="21">
        <v>1.6666666666666667</v>
      </c>
      <c r="C2627" s="18">
        <v>1</v>
      </c>
      <c r="D2627" s="18">
        <v>2</v>
      </c>
    </row>
    <row r="2628" spans="1:4">
      <c r="A2628" s="42">
        <v>19940711</v>
      </c>
      <c r="B2628" s="21">
        <v>2.75</v>
      </c>
      <c r="C2628" s="18">
        <v>2</v>
      </c>
      <c r="D2628" s="18">
        <v>3</v>
      </c>
    </row>
    <row r="2629" spans="1:4">
      <c r="A2629" s="42">
        <v>19940712</v>
      </c>
      <c r="B2629" s="21">
        <v>3.8888888888888888</v>
      </c>
      <c r="C2629" s="18">
        <v>3</v>
      </c>
      <c r="D2629" s="18">
        <v>4</v>
      </c>
    </row>
    <row r="2630" spans="1:4">
      <c r="A2630" s="42">
        <v>19940713</v>
      </c>
      <c r="B2630" s="21">
        <v>3.3333333333333335</v>
      </c>
      <c r="C2630" s="18">
        <v>3</v>
      </c>
      <c r="D2630" s="18">
        <v>4</v>
      </c>
    </row>
    <row r="2631" spans="1:4">
      <c r="A2631" s="42">
        <v>19940715</v>
      </c>
      <c r="B2631" s="21">
        <v>2.75</v>
      </c>
      <c r="C2631" s="18">
        <v>2</v>
      </c>
      <c r="D2631" s="18">
        <v>3</v>
      </c>
    </row>
    <row r="2632" spans="1:4">
      <c r="A2632" s="42">
        <v>19940716</v>
      </c>
      <c r="B2632" s="21">
        <v>3.3333333333333335</v>
      </c>
      <c r="C2632" s="18">
        <v>3</v>
      </c>
      <c r="D2632" s="18">
        <v>4</v>
      </c>
    </row>
    <row r="2633" spans="1:4">
      <c r="A2633" s="42">
        <v>19940717</v>
      </c>
      <c r="B2633" s="21">
        <v>2.75</v>
      </c>
      <c r="C2633" s="18">
        <v>2</v>
      </c>
      <c r="D2633" s="18">
        <v>3</v>
      </c>
    </row>
    <row r="2634" spans="1:4">
      <c r="A2634" s="42">
        <v>19940719</v>
      </c>
      <c r="B2634" s="21">
        <v>1.6666666666666667</v>
      </c>
      <c r="C2634" s="18">
        <v>1</v>
      </c>
      <c r="D2634" s="18">
        <v>2</v>
      </c>
    </row>
    <row r="2635" spans="1:4">
      <c r="A2635" s="42">
        <v>19940720</v>
      </c>
      <c r="B2635" s="21">
        <v>1.6666666666666667</v>
      </c>
      <c r="C2635" s="18">
        <v>1</v>
      </c>
      <c r="D2635" s="18">
        <v>2</v>
      </c>
    </row>
    <row r="2636" spans="1:4">
      <c r="A2636" s="42">
        <v>19940721</v>
      </c>
      <c r="B2636" s="21">
        <v>3.8888888888888888</v>
      </c>
      <c r="C2636" s="18">
        <v>3</v>
      </c>
      <c r="D2636" s="18">
        <v>4</v>
      </c>
    </row>
    <row r="2637" spans="1:4">
      <c r="A2637" s="42">
        <v>19940723</v>
      </c>
      <c r="B2637" s="21">
        <v>3.3333333333333335</v>
      </c>
      <c r="C2637" s="18">
        <v>3</v>
      </c>
      <c r="D2637" s="18">
        <v>4</v>
      </c>
    </row>
    <row r="2638" spans="1:4">
      <c r="A2638" s="42">
        <v>19940724</v>
      </c>
      <c r="B2638" s="21">
        <v>3.8888888888888888</v>
      </c>
      <c r="C2638" s="18">
        <v>3</v>
      </c>
      <c r="D2638" s="18">
        <v>4</v>
      </c>
    </row>
    <row r="2639" spans="1:4">
      <c r="A2639" s="42">
        <v>19940725</v>
      </c>
      <c r="B2639" s="21">
        <v>1.6666666666666667</v>
      </c>
      <c r="C2639" s="18">
        <v>1</v>
      </c>
      <c r="D2639" s="18">
        <v>2</v>
      </c>
    </row>
    <row r="2640" spans="1:4">
      <c r="A2640" s="42">
        <v>19940726</v>
      </c>
      <c r="B2640" s="21">
        <v>2.75</v>
      </c>
      <c r="C2640" s="18">
        <v>2</v>
      </c>
      <c r="D2640" s="18">
        <v>3</v>
      </c>
    </row>
    <row r="2641" spans="1:4">
      <c r="A2641" s="42">
        <v>19940728</v>
      </c>
      <c r="B2641" s="21">
        <v>2.2222222222222223</v>
      </c>
      <c r="C2641" s="18">
        <v>2</v>
      </c>
      <c r="D2641" s="18">
        <v>3</v>
      </c>
    </row>
    <row r="2642" spans="1:4">
      <c r="A2642" s="42">
        <v>19940729</v>
      </c>
      <c r="B2642" s="21">
        <v>2.75</v>
      </c>
      <c r="C2642" s="18">
        <v>2</v>
      </c>
      <c r="D2642" s="18">
        <v>3</v>
      </c>
    </row>
    <row r="2643" spans="1:4">
      <c r="A2643" s="42">
        <v>19940730</v>
      </c>
      <c r="B2643" s="21">
        <v>3.3333333333333335</v>
      </c>
      <c r="C2643" s="18">
        <v>3</v>
      </c>
      <c r="D2643" s="18">
        <v>4</v>
      </c>
    </row>
    <row r="2644" spans="1:4">
      <c r="A2644" s="42">
        <v>19940731</v>
      </c>
      <c r="B2644" s="21">
        <v>2.75</v>
      </c>
      <c r="C2644" s="18">
        <v>2</v>
      </c>
      <c r="D2644" s="18">
        <v>3</v>
      </c>
    </row>
    <row r="2645" spans="1:4">
      <c r="A2645" s="42">
        <v>19940803</v>
      </c>
      <c r="B2645" s="21">
        <v>4.416666666666667</v>
      </c>
      <c r="C2645" s="18">
        <v>4</v>
      </c>
      <c r="D2645" s="18">
        <v>5</v>
      </c>
    </row>
    <row r="2646" spans="1:4">
      <c r="A2646" s="42">
        <v>19940805</v>
      </c>
      <c r="B2646" s="21">
        <v>2.2222222222222223</v>
      </c>
      <c r="C2646" s="18">
        <v>2</v>
      </c>
      <c r="D2646" s="18">
        <v>3</v>
      </c>
    </row>
    <row r="2647" spans="1:4">
      <c r="A2647" s="42">
        <v>19940806</v>
      </c>
      <c r="B2647" s="21">
        <v>2.75</v>
      </c>
      <c r="C2647" s="18">
        <v>2</v>
      </c>
      <c r="D2647" s="18">
        <v>3</v>
      </c>
    </row>
    <row r="2648" spans="1:4">
      <c r="A2648" s="42">
        <v>19940808</v>
      </c>
      <c r="B2648" s="21">
        <v>2.75</v>
      </c>
      <c r="C2648" s="18">
        <v>2</v>
      </c>
      <c r="D2648" s="18">
        <v>3</v>
      </c>
    </row>
    <row r="2649" spans="1:4">
      <c r="A2649" s="42">
        <v>19940809</v>
      </c>
      <c r="B2649" s="21">
        <v>2.2222222222222223</v>
      </c>
      <c r="C2649" s="18">
        <v>2</v>
      </c>
      <c r="D2649" s="18">
        <v>3</v>
      </c>
    </row>
    <row r="2650" spans="1:4">
      <c r="A2650" s="42">
        <v>19940810</v>
      </c>
      <c r="B2650" s="21">
        <v>3.3333333333333335</v>
      </c>
      <c r="C2650" s="18">
        <v>3</v>
      </c>
      <c r="D2650" s="18">
        <v>4</v>
      </c>
    </row>
    <row r="2651" spans="1:4">
      <c r="A2651" s="42">
        <v>19940811</v>
      </c>
      <c r="B2651" s="21">
        <v>2.2222222222222223</v>
      </c>
      <c r="C2651" s="18">
        <v>2</v>
      </c>
      <c r="D2651" s="18">
        <v>3</v>
      </c>
    </row>
    <row r="2652" spans="1:4">
      <c r="A2652" s="42">
        <v>19940812</v>
      </c>
      <c r="B2652" s="21">
        <v>3.8888888888888888</v>
      </c>
      <c r="C2652" s="18">
        <v>3</v>
      </c>
      <c r="D2652" s="18">
        <v>4</v>
      </c>
    </row>
    <row r="2653" spans="1:4">
      <c r="A2653" s="42">
        <v>19940813</v>
      </c>
      <c r="B2653" s="21">
        <v>2.75</v>
      </c>
      <c r="C2653" s="18">
        <v>2</v>
      </c>
      <c r="D2653" s="18">
        <v>3</v>
      </c>
    </row>
    <row r="2654" spans="1:4">
      <c r="A2654" s="42">
        <v>19940815</v>
      </c>
      <c r="B2654" s="21">
        <v>1.9444444444444444</v>
      </c>
      <c r="C2654" s="18">
        <v>1</v>
      </c>
      <c r="D2654" s="18">
        <v>2</v>
      </c>
    </row>
    <row r="2655" spans="1:4">
      <c r="A2655" s="42">
        <v>19940816</v>
      </c>
      <c r="B2655" s="21">
        <v>2.75</v>
      </c>
      <c r="C2655" s="18">
        <v>2</v>
      </c>
      <c r="D2655" s="18">
        <v>3</v>
      </c>
    </row>
    <row r="2656" spans="1:4">
      <c r="A2656" s="42">
        <v>19940817</v>
      </c>
      <c r="B2656" s="21">
        <v>2.2222222222222223</v>
      </c>
      <c r="C2656" s="18">
        <v>2</v>
      </c>
      <c r="D2656" s="18">
        <v>3</v>
      </c>
    </row>
    <row r="2657" spans="1:4">
      <c r="A2657" s="42">
        <v>19940818</v>
      </c>
      <c r="B2657" s="21">
        <v>3.8888888888888888</v>
      </c>
      <c r="C2657" s="18">
        <v>3</v>
      </c>
      <c r="D2657" s="18">
        <v>4</v>
      </c>
    </row>
    <row r="2658" spans="1:4">
      <c r="A2658" s="42">
        <v>19940819</v>
      </c>
      <c r="B2658" s="21">
        <v>3.3333333333333335</v>
      </c>
      <c r="C2658" s="18">
        <v>3</v>
      </c>
      <c r="D2658" s="18">
        <v>4</v>
      </c>
    </row>
    <row r="2659" spans="1:4">
      <c r="A2659" s="42">
        <v>19940820</v>
      </c>
      <c r="B2659" s="21">
        <v>1.6666666666666667</v>
      </c>
      <c r="C2659" s="18">
        <v>1</v>
      </c>
      <c r="D2659" s="18">
        <v>2</v>
      </c>
    </row>
    <row r="2660" spans="1:4">
      <c r="A2660" s="42">
        <v>19940821</v>
      </c>
      <c r="B2660" s="21">
        <v>1.1388888888888888</v>
      </c>
      <c r="C2660" s="18">
        <v>1</v>
      </c>
      <c r="D2660" s="18">
        <v>2</v>
      </c>
    </row>
    <row r="2661" spans="1:4">
      <c r="A2661" s="42">
        <v>19940823</v>
      </c>
      <c r="B2661" s="21">
        <v>2.2222222222222223</v>
      </c>
      <c r="C2661" s="18">
        <v>2</v>
      </c>
      <c r="D2661" s="18">
        <v>3</v>
      </c>
    </row>
    <row r="2662" spans="1:4">
      <c r="A2662" s="42">
        <v>19940824</v>
      </c>
      <c r="B2662" s="21">
        <v>1.6666666666666667</v>
      </c>
      <c r="C2662" s="18">
        <v>1</v>
      </c>
      <c r="D2662" s="18">
        <v>2</v>
      </c>
    </row>
    <row r="2663" spans="1:4">
      <c r="A2663" s="42">
        <v>19940825</v>
      </c>
      <c r="B2663" s="21">
        <v>1.1388888888888888</v>
      </c>
      <c r="C2663" s="18">
        <v>1</v>
      </c>
      <c r="D2663" s="18">
        <v>2</v>
      </c>
    </row>
    <row r="2664" spans="1:4">
      <c r="A2664" s="42">
        <v>19940827</v>
      </c>
      <c r="B2664" s="21">
        <v>2.2222222222222223</v>
      </c>
      <c r="C2664" s="18">
        <v>2</v>
      </c>
      <c r="D2664" s="18">
        <v>3</v>
      </c>
    </row>
    <row r="2665" spans="1:4">
      <c r="A2665" s="42">
        <v>19940828</v>
      </c>
      <c r="B2665" s="21">
        <v>2.2222222222222223</v>
      </c>
      <c r="C2665" s="18">
        <v>2</v>
      </c>
      <c r="D2665" s="18">
        <v>3</v>
      </c>
    </row>
    <row r="2666" spans="1:4">
      <c r="A2666" s="42">
        <v>19940829</v>
      </c>
      <c r="B2666" s="21">
        <v>2.2222222222222223</v>
      </c>
      <c r="C2666" s="18">
        <v>2</v>
      </c>
      <c r="D2666" s="18">
        <v>3</v>
      </c>
    </row>
    <row r="2667" spans="1:4">
      <c r="A2667" s="42">
        <v>19940830</v>
      </c>
      <c r="B2667" s="21">
        <v>2.2222222222222223</v>
      </c>
      <c r="C2667" s="18">
        <v>2</v>
      </c>
      <c r="D2667" s="18">
        <v>3</v>
      </c>
    </row>
    <row r="2668" spans="1:4">
      <c r="A2668" s="42">
        <v>19940831</v>
      </c>
      <c r="B2668" s="21">
        <v>1.6666666666666667</v>
      </c>
      <c r="C2668" s="18">
        <v>1</v>
      </c>
      <c r="D2668" s="18">
        <v>2</v>
      </c>
    </row>
    <row r="2669" spans="1:4">
      <c r="A2669" s="42">
        <v>19940902</v>
      </c>
      <c r="B2669" s="21">
        <v>2.2222222222222223</v>
      </c>
      <c r="C2669" s="18">
        <v>2</v>
      </c>
      <c r="D2669" s="18">
        <v>3</v>
      </c>
    </row>
    <row r="2670" spans="1:4">
      <c r="A2670" s="42">
        <v>19940903</v>
      </c>
      <c r="B2670" s="21">
        <v>5.5555555555555554</v>
      </c>
      <c r="C2670" s="18">
        <v>5</v>
      </c>
      <c r="D2670" s="18">
        <v>6</v>
      </c>
    </row>
    <row r="2671" spans="1:4">
      <c r="A2671" s="42">
        <v>19940904</v>
      </c>
      <c r="B2671" s="21">
        <v>3.3333333333333335</v>
      </c>
      <c r="C2671" s="18">
        <v>3</v>
      </c>
      <c r="D2671" s="18">
        <v>4</v>
      </c>
    </row>
    <row r="2672" spans="1:4">
      <c r="A2672" s="42">
        <v>19940905</v>
      </c>
      <c r="B2672" s="21">
        <v>4.416666666666667</v>
      </c>
      <c r="C2672" s="18">
        <v>4</v>
      </c>
      <c r="D2672" s="18">
        <v>5</v>
      </c>
    </row>
    <row r="2673" spans="1:4">
      <c r="A2673" s="42">
        <v>19940906</v>
      </c>
      <c r="B2673" s="21">
        <v>2.75</v>
      </c>
      <c r="C2673" s="18">
        <v>2</v>
      </c>
      <c r="D2673" s="18">
        <v>3</v>
      </c>
    </row>
    <row r="2674" spans="1:4">
      <c r="A2674" s="42">
        <v>19940907</v>
      </c>
      <c r="B2674" s="21">
        <v>1.6666666666666667</v>
      </c>
      <c r="C2674" s="18">
        <v>1</v>
      </c>
      <c r="D2674" s="18">
        <v>2</v>
      </c>
    </row>
    <row r="2675" spans="1:4">
      <c r="A2675" s="42">
        <v>19940908</v>
      </c>
      <c r="B2675" s="21">
        <v>2.2222222222222223</v>
      </c>
      <c r="C2675" s="18">
        <v>2</v>
      </c>
      <c r="D2675" s="18">
        <v>3</v>
      </c>
    </row>
    <row r="2676" spans="1:4">
      <c r="A2676" s="42">
        <v>19940909</v>
      </c>
      <c r="B2676" s="21">
        <v>3.3333333333333335</v>
      </c>
      <c r="C2676" s="18">
        <v>3</v>
      </c>
      <c r="D2676" s="18">
        <v>4</v>
      </c>
    </row>
    <row r="2677" spans="1:4">
      <c r="A2677" s="42">
        <v>19940911</v>
      </c>
      <c r="B2677" s="21">
        <v>3.3333333333333335</v>
      </c>
      <c r="C2677" s="18">
        <v>3</v>
      </c>
      <c r="D2677" s="18">
        <v>4</v>
      </c>
    </row>
    <row r="2678" spans="1:4">
      <c r="A2678" s="42">
        <v>19940912</v>
      </c>
      <c r="B2678" s="21">
        <v>4.416666666666667</v>
      </c>
      <c r="C2678" s="18">
        <v>4</v>
      </c>
      <c r="D2678" s="18">
        <v>5</v>
      </c>
    </row>
    <row r="2679" spans="1:4">
      <c r="A2679" s="42">
        <v>19940915</v>
      </c>
      <c r="B2679" s="21">
        <v>1.6666666666666667</v>
      </c>
      <c r="C2679" s="18">
        <v>1</v>
      </c>
      <c r="D2679" s="18">
        <v>2</v>
      </c>
    </row>
    <row r="2680" spans="1:4">
      <c r="A2680" s="42">
        <v>19940916</v>
      </c>
      <c r="B2680" s="21">
        <v>2.2222222222222223</v>
      </c>
      <c r="C2680" s="18">
        <v>2</v>
      </c>
      <c r="D2680" s="18">
        <v>3</v>
      </c>
    </row>
    <row r="2681" spans="1:4">
      <c r="A2681" s="42">
        <v>19941004</v>
      </c>
      <c r="B2681" s="21">
        <v>1.1388888888888888</v>
      </c>
      <c r="C2681" s="18">
        <v>1</v>
      </c>
      <c r="D2681" s="18">
        <v>2</v>
      </c>
    </row>
    <row r="2682" spans="1:4">
      <c r="A2682" s="42">
        <v>19941006</v>
      </c>
      <c r="B2682" s="21">
        <v>2.2222222222222223</v>
      </c>
      <c r="C2682" s="18">
        <v>2</v>
      </c>
      <c r="D2682" s="18">
        <v>3</v>
      </c>
    </row>
    <row r="2683" spans="1:4">
      <c r="A2683" s="42">
        <v>19941007</v>
      </c>
      <c r="B2683" s="21">
        <v>1.6666666666666667</v>
      </c>
      <c r="C2683" s="18">
        <v>1</v>
      </c>
      <c r="D2683" s="18">
        <v>2</v>
      </c>
    </row>
    <row r="2684" spans="1:4">
      <c r="A2684" s="42">
        <v>19941008</v>
      </c>
      <c r="B2684" s="21">
        <v>1.6666666666666667</v>
      </c>
      <c r="C2684" s="18">
        <v>1</v>
      </c>
      <c r="D2684" s="18">
        <v>2</v>
      </c>
    </row>
    <row r="2685" spans="1:4">
      <c r="A2685" s="42">
        <v>19941009</v>
      </c>
      <c r="B2685" s="21">
        <v>1.1388888888888888</v>
      </c>
      <c r="C2685" s="18">
        <v>1</v>
      </c>
      <c r="D2685" s="18">
        <v>2</v>
      </c>
    </row>
    <row r="2686" spans="1:4">
      <c r="A2686" s="42">
        <v>19941010</v>
      </c>
      <c r="B2686" s="21">
        <v>1.1388888888888888</v>
      </c>
      <c r="C2686" s="18">
        <v>1</v>
      </c>
      <c r="D2686" s="18">
        <v>2</v>
      </c>
    </row>
    <row r="2687" spans="1:4">
      <c r="A2687" s="42">
        <v>19941011</v>
      </c>
      <c r="B2687" s="21">
        <v>2.75</v>
      </c>
      <c r="C2687" s="18">
        <v>2</v>
      </c>
      <c r="D2687" s="18">
        <v>3</v>
      </c>
    </row>
    <row r="2688" spans="1:4">
      <c r="A2688" s="42">
        <v>19941012</v>
      </c>
      <c r="B2688" s="21">
        <v>2.75</v>
      </c>
      <c r="C2688" s="18">
        <v>2</v>
      </c>
      <c r="D2688" s="18">
        <v>3</v>
      </c>
    </row>
    <row r="2689" spans="1:4">
      <c r="A2689" s="42">
        <v>19941013</v>
      </c>
      <c r="B2689" s="21">
        <v>2.2222222222222223</v>
      </c>
      <c r="C2689" s="18">
        <v>2</v>
      </c>
      <c r="D2689" s="18">
        <v>3</v>
      </c>
    </row>
    <row r="2690" spans="1:4">
      <c r="A2690" s="42">
        <v>19941014</v>
      </c>
      <c r="B2690" s="21">
        <v>2.75</v>
      </c>
      <c r="C2690" s="18">
        <v>2</v>
      </c>
      <c r="D2690" s="18">
        <v>3</v>
      </c>
    </row>
    <row r="2691" spans="1:4">
      <c r="A2691" s="42">
        <v>19941016</v>
      </c>
      <c r="B2691" s="21">
        <v>2.2222222222222223</v>
      </c>
      <c r="C2691" s="18">
        <v>2</v>
      </c>
      <c r="D2691" s="18">
        <v>3</v>
      </c>
    </row>
    <row r="2692" spans="1:4">
      <c r="A2692" s="42">
        <v>19941017</v>
      </c>
      <c r="B2692" s="21">
        <v>2.2222222222222223</v>
      </c>
      <c r="C2692" s="18">
        <v>2</v>
      </c>
      <c r="D2692" s="18">
        <v>3</v>
      </c>
    </row>
    <row r="2693" spans="1:4">
      <c r="A2693" s="42">
        <v>19941018</v>
      </c>
      <c r="B2693" s="21">
        <v>2.75</v>
      </c>
      <c r="C2693" s="18">
        <v>2</v>
      </c>
      <c r="D2693" s="18">
        <v>3</v>
      </c>
    </row>
    <row r="2694" spans="1:4">
      <c r="A2694" s="42">
        <v>19941021</v>
      </c>
      <c r="B2694" s="21">
        <v>2.75</v>
      </c>
      <c r="C2694" s="18">
        <v>2</v>
      </c>
      <c r="D2694" s="18">
        <v>3</v>
      </c>
    </row>
    <row r="2695" spans="1:4">
      <c r="A2695" s="42">
        <v>19941022</v>
      </c>
      <c r="B2695" s="21">
        <v>5.5555555555555554</v>
      </c>
      <c r="C2695" s="18">
        <v>5</v>
      </c>
      <c r="D2695" s="18">
        <v>6</v>
      </c>
    </row>
    <row r="2696" spans="1:4">
      <c r="A2696" s="42">
        <v>19941023</v>
      </c>
      <c r="B2696" s="21">
        <v>1.6666666666666667</v>
      </c>
      <c r="C2696" s="18">
        <v>1</v>
      </c>
      <c r="D2696" s="18">
        <v>2</v>
      </c>
    </row>
    <row r="2697" spans="1:4">
      <c r="A2697" s="42">
        <v>19941024</v>
      </c>
      <c r="B2697" s="21">
        <v>2.2222222222222223</v>
      </c>
      <c r="C2697" s="18">
        <v>2</v>
      </c>
      <c r="D2697" s="18">
        <v>3</v>
      </c>
    </row>
    <row r="2698" spans="1:4">
      <c r="A2698" s="42">
        <v>19941025</v>
      </c>
      <c r="B2698" s="21">
        <v>2.75</v>
      </c>
      <c r="C2698" s="18">
        <v>2</v>
      </c>
      <c r="D2698" s="18">
        <v>3</v>
      </c>
    </row>
    <row r="2699" spans="1:4">
      <c r="A2699" s="42">
        <v>19941026</v>
      </c>
      <c r="B2699" s="21">
        <v>2.75</v>
      </c>
      <c r="C2699" s="18">
        <v>2</v>
      </c>
      <c r="D2699" s="18">
        <v>3</v>
      </c>
    </row>
    <row r="2700" spans="1:4">
      <c r="A2700" s="42">
        <v>19941027</v>
      </c>
      <c r="B2700" s="21">
        <v>2.75</v>
      </c>
      <c r="C2700" s="18">
        <v>2</v>
      </c>
      <c r="D2700" s="18">
        <v>3</v>
      </c>
    </row>
    <row r="2701" spans="1:4">
      <c r="A2701" s="42">
        <v>19941028</v>
      </c>
      <c r="B2701" s="21">
        <v>2.2222222222222223</v>
      </c>
      <c r="C2701" s="18">
        <v>2</v>
      </c>
      <c r="D2701" s="18">
        <v>3</v>
      </c>
    </row>
    <row r="2702" spans="1:4">
      <c r="A2702" s="42">
        <v>19941029</v>
      </c>
      <c r="B2702" s="21">
        <v>3.3333333333333335</v>
      </c>
      <c r="C2702" s="18">
        <v>3</v>
      </c>
      <c r="D2702" s="18">
        <v>4</v>
      </c>
    </row>
    <row r="2703" spans="1:4">
      <c r="A2703" s="42">
        <v>19941030</v>
      </c>
      <c r="B2703" s="21">
        <v>3.3333333333333335</v>
      </c>
      <c r="C2703" s="18">
        <v>3</v>
      </c>
      <c r="D2703" s="18">
        <v>4</v>
      </c>
    </row>
    <row r="2704" spans="1:4">
      <c r="A2704" s="42">
        <v>19941031</v>
      </c>
      <c r="B2704" s="21">
        <v>2.75</v>
      </c>
      <c r="C2704" s="18">
        <v>2</v>
      </c>
      <c r="D2704" s="18">
        <v>3</v>
      </c>
    </row>
    <row r="2705" spans="1:4">
      <c r="A2705" s="42">
        <v>19941101</v>
      </c>
      <c r="B2705" s="21">
        <v>3.3333333333333335</v>
      </c>
      <c r="C2705" s="18">
        <v>3</v>
      </c>
      <c r="D2705" s="18">
        <v>4</v>
      </c>
    </row>
    <row r="2706" spans="1:4">
      <c r="A2706" s="42">
        <v>19941102</v>
      </c>
      <c r="B2706" s="21">
        <v>2.2222222222222223</v>
      </c>
      <c r="C2706" s="18">
        <v>2</v>
      </c>
      <c r="D2706" s="18">
        <v>3</v>
      </c>
    </row>
    <row r="2707" spans="1:4">
      <c r="A2707" s="42">
        <v>19941103</v>
      </c>
      <c r="B2707" s="21">
        <v>3.3333333333333335</v>
      </c>
      <c r="C2707" s="18">
        <v>3</v>
      </c>
      <c r="D2707" s="18">
        <v>4</v>
      </c>
    </row>
    <row r="2708" spans="1:4">
      <c r="A2708" s="42">
        <v>19941104</v>
      </c>
      <c r="B2708" s="21">
        <v>2.2222222222222223</v>
      </c>
      <c r="C2708" s="18">
        <v>2</v>
      </c>
      <c r="D2708" s="18">
        <v>3</v>
      </c>
    </row>
    <row r="2709" spans="1:4">
      <c r="A2709" s="42">
        <v>19941105</v>
      </c>
      <c r="B2709" s="21">
        <v>2.2222222222222223</v>
      </c>
      <c r="C2709" s="18">
        <v>2</v>
      </c>
      <c r="D2709" s="18">
        <v>3</v>
      </c>
    </row>
    <row r="2710" spans="1:4">
      <c r="A2710" s="42">
        <v>19941106</v>
      </c>
      <c r="B2710" s="21">
        <v>3.3333333333333335</v>
      </c>
      <c r="C2710" s="18">
        <v>3</v>
      </c>
      <c r="D2710" s="18">
        <v>4</v>
      </c>
    </row>
    <row r="2711" spans="1:4">
      <c r="A2711" s="42">
        <v>19941107</v>
      </c>
      <c r="B2711" s="21">
        <v>2.75</v>
      </c>
      <c r="C2711" s="18">
        <v>2</v>
      </c>
      <c r="D2711" s="18">
        <v>3</v>
      </c>
    </row>
    <row r="2712" spans="1:4">
      <c r="A2712" s="42">
        <v>19941111</v>
      </c>
      <c r="B2712" s="21">
        <v>3.3333333333333335</v>
      </c>
      <c r="C2712" s="18">
        <v>3</v>
      </c>
      <c r="D2712" s="18">
        <v>4</v>
      </c>
    </row>
    <row r="2713" spans="1:4">
      <c r="A2713" s="42">
        <v>19941113</v>
      </c>
      <c r="B2713" s="21">
        <v>1.6666666666666667</v>
      </c>
      <c r="C2713" s="18">
        <v>1</v>
      </c>
      <c r="D2713" s="18">
        <v>2</v>
      </c>
    </row>
    <row r="2714" spans="1:4">
      <c r="A2714" s="42">
        <v>19941114</v>
      </c>
      <c r="B2714" s="21">
        <v>2.75</v>
      </c>
      <c r="C2714" s="18">
        <v>2</v>
      </c>
      <c r="D2714" s="18">
        <v>3</v>
      </c>
    </row>
    <row r="2715" spans="1:4">
      <c r="A2715" s="42">
        <v>19941115</v>
      </c>
      <c r="B2715" s="21">
        <v>2.75</v>
      </c>
      <c r="C2715" s="18">
        <v>2</v>
      </c>
      <c r="D2715" s="18">
        <v>3</v>
      </c>
    </row>
    <row r="2716" spans="1:4">
      <c r="A2716" s="42">
        <v>19941116</v>
      </c>
      <c r="B2716" s="21">
        <v>2.75</v>
      </c>
      <c r="C2716" s="18">
        <v>2</v>
      </c>
      <c r="D2716" s="18">
        <v>3</v>
      </c>
    </row>
    <row r="2717" spans="1:4">
      <c r="A2717" s="42">
        <v>19941117</v>
      </c>
      <c r="B2717" s="21">
        <v>2.75</v>
      </c>
      <c r="C2717" s="18">
        <v>2</v>
      </c>
      <c r="D2717" s="18">
        <v>3</v>
      </c>
    </row>
    <row r="2718" spans="1:4">
      <c r="A2718" s="42">
        <v>19941118</v>
      </c>
      <c r="B2718" s="21">
        <v>3.3333333333333335</v>
      </c>
      <c r="C2718" s="18">
        <v>3</v>
      </c>
      <c r="D2718" s="18">
        <v>4</v>
      </c>
    </row>
    <row r="2719" spans="1:4">
      <c r="A2719" s="42">
        <v>19941119</v>
      </c>
      <c r="B2719" s="21">
        <v>3.3333333333333335</v>
      </c>
      <c r="C2719" s="18">
        <v>3</v>
      </c>
      <c r="D2719" s="18">
        <v>4</v>
      </c>
    </row>
    <row r="2720" spans="1:4">
      <c r="A2720" s="42">
        <v>19941120</v>
      </c>
      <c r="B2720" s="21">
        <v>2.75</v>
      </c>
      <c r="C2720" s="18">
        <v>2</v>
      </c>
      <c r="D2720" s="18">
        <v>3</v>
      </c>
    </row>
    <row r="2721" spans="1:4">
      <c r="A2721" s="42">
        <v>19941121</v>
      </c>
      <c r="B2721" s="21">
        <v>2.75</v>
      </c>
      <c r="C2721" s="18">
        <v>2</v>
      </c>
      <c r="D2721" s="18">
        <v>3</v>
      </c>
    </row>
    <row r="2722" spans="1:4">
      <c r="A2722" s="42">
        <v>19941122</v>
      </c>
      <c r="B2722" s="21">
        <v>3.8888888888888888</v>
      </c>
      <c r="C2722" s="18">
        <v>3</v>
      </c>
      <c r="D2722" s="18">
        <v>4</v>
      </c>
    </row>
    <row r="2723" spans="1:4">
      <c r="A2723" s="42">
        <v>19941125</v>
      </c>
      <c r="B2723" s="21">
        <v>3.3333333333333335</v>
      </c>
      <c r="C2723" s="18">
        <v>3</v>
      </c>
      <c r="D2723" s="18">
        <v>4</v>
      </c>
    </row>
    <row r="2724" spans="1:4">
      <c r="A2724" s="42">
        <v>19941126</v>
      </c>
      <c r="B2724" s="21">
        <v>3.3333333333333335</v>
      </c>
      <c r="C2724" s="18">
        <v>3</v>
      </c>
      <c r="D2724" s="18">
        <v>4</v>
      </c>
    </row>
    <row r="2725" spans="1:4">
      <c r="A2725" s="42">
        <v>19941127</v>
      </c>
      <c r="B2725" s="21">
        <v>3.3333333333333335</v>
      </c>
      <c r="C2725" s="18">
        <v>3</v>
      </c>
      <c r="D2725" s="18">
        <v>4</v>
      </c>
    </row>
    <row r="2726" spans="1:4">
      <c r="A2726" s="42">
        <v>19941128</v>
      </c>
      <c r="B2726" s="21">
        <v>3.3333333333333335</v>
      </c>
      <c r="C2726" s="18">
        <v>3</v>
      </c>
      <c r="D2726" s="18">
        <v>4</v>
      </c>
    </row>
    <row r="2727" spans="1:4">
      <c r="A2727" s="42">
        <v>19941129</v>
      </c>
      <c r="B2727" s="21">
        <v>3.3333333333333335</v>
      </c>
      <c r="C2727" s="18">
        <v>3</v>
      </c>
      <c r="D2727" s="18">
        <v>4</v>
      </c>
    </row>
    <row r="2728" spans="1:4">
      <c r="A2728" s="42">
        <v>19941130</v>
      </c>
      <c r="B2728" s="21">
        <v>2.2222222222222223</v>
      </c>
      <c r="C2728" s="18">
        <v>2</v>
      </c>
      <c r="D2728" s="18">
        <v>3</v>
      </c>
    </row>
    <row r="2729" spans="1:4">
      <c r="A2729" s="42">
        <v>19941201</v>
      </c>
      <c r="B2729" s="21">
        <v>3.8888888888888888</v>
      </c>
      <c r="C2729" s="18">
        <v>3</v>
      </c>
      <c r="D2729" s="18">
        <v>4</v>
      </c>
    </row>
    <row r="2730" spans="1:4">
      <c r="A2730" s="42">
        <v>19941202</v>
      </c>
      <c r="B2730" s="21">
        <v>5.0277777777777777</v>
      </c>
      <c r="C2730" s="18">
        <v>5</v>
      </c>
      <c r="D2730" s="18">
        <v>6</v>
      </c>
    </row>
    <row r="2731" spans="1:4">
      <c r="A2731" s="42">
        <v>19941203</v>
      </c>
      <c r="B2731" s="21">
        <v>3.3333333333333335</v>
      </c>
      <c r="C2731" s="18">
        <v>3</v>
      </c>
      <c r="D2731" s="18">
        <v>4</v>
      </c>
    </row>
    <row r="2732" spans="1:4">
      <c r="A2732" s="42">
        <v>19941204</v>
      </c>
      <c r="B2732" s="21">
        <v>3.3333333333333335</v>
      </c>
      <c r="C2732" s="18">
        <v>3</v>
      </c>
      <c r="D2732" s="18">
        <v>4</v>
      </c>
    </row>
    <row r="2733" spans="1:4">
      <c r="A2733" s="42">
        <v>19941205</v>
      </c>
      <c r="B2733" s="21">
        <v>3.3333333333333335</v>
      </c>
      <c r="C2733" s="18">
        <v>3</v>
      </c>
      <c r="D2733" s="18">
        <v>4</v>
      </c>
    </row>
    <row r="2734" spans="1:4">
      <c r="A2734" s="42">
        <v>19941206</v>
      </c>
      <c r="B2734" s="21">
        <v>2.75</v>
      </c>
      <c r="C2734" s="18">
        <v>2</v>
      </c>
      <c r="D2734" s="18">
        <v>3</v>
      </c>
    </row>
    <row r="2735" spans="1:4">
      <c r="A2735" s="42">
        <v>19941207</v>
      </c>
      <c r="B2735" s="21">
        <v>3.8888888888888888</v>
      </c>
      <c r="C2735" s="18">
        <v>3</v>
      </c>
      <c r="D2735" s="18">
        <v>4</v>
      </c>
    </row>
    <row r="2736" spans="1:4">
      <c r="A2736" s="42">
        <v>19941208</v>
      </c>
      <c r="B2736" s="21">
        <v>4.416666666666667</v>
      </c>
      <c r="C2736" s="18">
        <v>4</v>
      </c>
      <c r="D2736" s="18">
        <v>5</v>
      </c>
    </row>
    <row r="2737" spans="1:4">
      <c r="A2737" s="42">
        <v>19941209</v>
      </c>
      <c r="B2737" s="21">
        <v>3.8888888888888888</v>
      </c>
      <c r="C2737" s="18">
        <v>3</v>
      </c>
      <c r="D2737" s="18">
        <v>4</v>
      </c>
    </row>
    <row r="2738" spans="1:4">
      <c r="A2738" s="42">
        <v>19941210</v>
      </c>
      <c r="B2738" s="21">
        <v>2.75</v>
      </c>
      <c r="C2738" s="18">
        <v>2</v>
      </c>
      <c r="D2738" s="18">
        <v>3</v>
      </c>
    </row>
    <row r="2739" spans="1:4">
      <c r="A2739" s="42">
        <v>19941211</v>
      </c>
      <c r="B2739" s="21">
        <v>2.75</v>
      </c>
      <c r="C2739" s="18">
        <v>2</v>
      </c>
      <c r="D2739" s="18">
        <v>3</v>
      </c>
    </row>
    <row r="2740" spans="1:4">
      <c r="A2740" s="42">
        <v>19941212</v>
      </c>
      <c r="B2740" s="21">
        <v>2.75</v>
      </c>
      <c r="C2740" s="18">
        <v>2</v>
      </c>
      <c r="D2740" s="18">
        <v>3</v>
      </c>
    </row>
    <row r="2741" spans="1:4">
      <c r="A2741" s="42">
        <v>19941213</v>
      </c>
      <c r="B2741" s="21">
        <v>3.3333333333333335</v>
      </c>
      <c r="C2741" s="18">
        <v>3</v>
      </c>
      <c r="D2741" s="18">
        <v>4</v>
      </c>
    </row>
    <row r="2742" spans="1:4">
      <c r="A2742" s="42">
        <v>19941214</v>
      </c>
      <c r="B2742" s="21">
        <v>3.3333333333333335</v>
      </c>
      <c r="C2742" s="18">
        <v>3</v>
      </c>
      <c r="D2742" s="18">
        <v>4</v>
      </c>
    </row>
    <row r="2743" spans="1:4">
      <c r="A2743" s="42">
        <v>19941215</v>
      </c>
      <c r="B2743" s="21">
        <v>3.3333333333333335</v>
      </c>
      <c r="C2743" s="18">
        <v>3</v>
      </c>
      <c r="D2743" s="18">
        <v>4</v>
      </c>
    </row>
    <row r="2744" spans="1:4">
      <c r="A2744" s="42">
        <v>19941216</v>
      </c>
      <c r="B2744" s="21">
        <v>4.6944444444444446</v>
      </c>
      <c r="C2744" s="18">
        <v>4</v>
      </c>
      <c r="D2744" s="18">
        <v>5</v>
      </c>
    </row>
    <row r="2745" spans="1:4">
      <c r="A2745" s="42">
        <v>19941217</v>
      </c>
      <c r="B2745" s="21">
        <v>3.8888888888888888</v>
      </c>
      <c r="C2745" s="18">
        <v>3</v>
      </c>
      <c r="D2745" s="18">
        <v>4</v>
      </c>
    </row>
    <row r="2746" spans="1:4">
      <c r="A2746" s="42">
        <v>19941218</v>
      </c>
      <c r="B2746" s="21">
        <v>3.8888888888888888</v>
      </c>
      <c r="C2746" s="18">
        <v>3</v>
      </c>
      <c r="D2746" s="18">
        <v>4</v>
      </c>
    </row>
    <row r="2747" spans="1:4">
      <c r="A2747" s="42">
        <v>19941219</v>
      </c>
      <c r="B2747" s="21">
        <v>3.8888888888888888</v>
      </c>
      <c r="C2747" s="18">
        <v>3</v>
      </c>
      <c r="D2747" s="18">
        <v>4</v>
      </c>
    </row>
    <row r="2748" spans="1:4">
      <c r="A2748" s="42">
        <v>19941220</v>
      </c>
      <c r="B2748" s="21">
        <v>2.75</v>
      </c>
      <c r="C2748" s="18">
        <v>2</v>
      </c>
      <c r="D2748" s="18">
        <v>3</v>
      </c>
    </row>
    <row r="2749" spans="1:4">
      <c r="A2749" s="42">
        <v>19941222</v>
      </c>
      <c r="B2749" s="21">
        <v>2.75</v>
      </c>
      <c r="C2749" s="18">
        <v>2</v>
      </c>
      <c r="D2749" s="18">
        <v>3</v>
      </c>
    </row>
    <row r="2750" spans="1:4">
      <c r="A2750" s="42">
        <v>19941223</v>
      </c>
      <c r="B2750" s="21">
        <v>2.75</v>
      </c>
      <c r="C2750" s="18">
        <v>2</v>
      </c>
      <c r="D2750" s="18">
        <v>3</v>
      </c>
    </row>
    <row r="2751" spans="1:4">
      <c r="A2751" s="42">
        <v>19941224</v>
      </c>
      <c r="B2751" s="21">
        <v>2.75</v>
      </c>
      <c r="C2751" s="18">
        <v>2</v>
      </c>
      <c r="D2751" s="18">
        <v>3</v>
      </c>
    </row>
    <row r="2752" spans="1:4">
      <c r="A2752" s="42">
        <v>19941225</v>
      </c>
      <c r="B2752" s="21">
        <v>2.75</v>
      </c>
      <c r="C2752" s="18">
        <v>2</v>
      </c>
      <c r="D2752" s="18">
        <v>3</v>
      </c>
    </row>
    <row r="2753" spans="1:4">
      <c r="A2753" s="42">
        <v>19941226</v>
      </c>
      <c r="B2753" s="21">
        <v>2.2222222222222223</v>
      </c>
      <c r="C2753" s="18">
        <v>2</v>
      </c>
      <c r="D2753" s="18">
        <v>3</v>
      </c>
    </row>
    <row r="2754" spans="1:4">
      <c r="A2754" s="42">
        <v>19941227</v>
      </c>
      <c r="B2754" s="21">
        <v>3.3333333333333335</v>
      </c>
      <c r="C2754" s="18">
        <v>3</v>
      </c>
      <c r="D2754" s="18">
        <v>4</v>
      </c>
    </row>
    <row r="2755" spans="1:4">
      <c r="A2755" s="42">
        <v>19941228</v>
      </c>
      <c r="B2755" s="21">
        <v>2.75</v>
      </c>
      <c r="C2755" s="18">
        <v>2</v>
      </c>
      <c r="D2755" s="18">
        <v>3</v>
      </c>
    </row>
    <row r="2756" spans="1:4">
      <c r="A2756" s="42">
        <v>19941229</v>
      </c>
      <c r="B2756" s="21">
        <v>2.2222222222222223</v>
      </c>
      <c r="C2756" s="18">
        <v>2</v>
      </c>
      <c r="D2756" s="18">
        <v>3</v>
      </c>
    </row>
    <row r="2757" spans="1:4">
      <c r="A2757" s="42">
        <v>19941230</v>
      </c>
      <c r="B2757" s="21">
        <v>2.75</v>
      </c>
      <c r="C2757" s="18">
        <v>2</v>
      </c>
      <c r="D2757" s="18">
        <v>3</v>
      </c>
    </row>
    <row r="2758" spans="1:4">
      <c r="A2758" s="42">
        <v>19941231</v>
      </c>
      <c r="B2758" s="21">
        <v>2.75</v>
      </c>
      <c r="C2758" s="18">
        <v>2</v>
      </c>
      <c r="D2758" s="18">
        <v>3</v>
      </c>
    </row>
    <row r="2759" spans="1:4">
      <c r="A2759" s="43">
        <v>19950101</v>
      </c>
      <c r="B2759" s="21">
        <v>2.75</v>
      </c>
      <c r="C2759" s="18">
        <v>2</v>
      </c>
      <c r="D2759" s="18">
        <v>3</v>
      </c>
    </row>
    <row r="2760" spans="1:4">
      <c r="A2760" s="43">
        <v>19950102</v>
      </c>
      <c r="B2760" s="21">
        <v>2.2222222222222223</v>
      </c>
      <c r="C2760" s="18">
        <v>2</v>
      </c>
      <c r="D2760" s="18">
        <v>3</v>
      </c>
    </row>
    <row r="2761" spans="1:4">
      <c r="A2761" s="43">
        <v>19950103</v>
      </c>
      <c r="B2761" s="21">
        <v>3.3333333333333335</v>
      </c>
      <c r="C2761" s="18">
        <v>3</v>
      </c>
      <c r="D2761" s="18">
        <v>4</v>
      </c>
    </row>
    <row r="2762" spans="1:4">
      <c r="A2762" s="43">
        <v>19950104</v>
      </c>
      <c r="B2762" s="21">
        <v>3.3333333333333335</v>
      </c>
      <c r="C2762" s="18">
        <v>3</v>
      </c>
      <c r="D2762" s="18">
        <v>4</v>
      </c>
    </row>
    <row r="2763" spans="1:4">
      <c r="A2763" s="43">
        <v>19950105</v>
      </c>
      <c r="B2763" s="21">
        <v>1.6666666666666667</v>
      </c>
      <c r="C2763" s="18">
        <v>1</v>
      </c>
      <c r="D2763" s="18">
        <v>2</v>
      </c>
    </row>
    <row r="2764" spans="1:4">
      <c r="A2764" s="43">
        <v>19950108</v>
      </c>
      <c r="B2764" s="21">
        <v>2.75</v>
      </c>
      <c r="C2764" s="18">
        <v>2</v>
      </c>
      <c r="D2764" s="18">
        <v>3</v>
      </c>
    </row>
    <row r="2765" spans="1:4">
      <c r="A2765" s="43">
        <v>19950109</v>
      </c>
      <c r="B2765" s="21">
        <v>1.6666666666666667</v>
      </c>
      <c r="C2765" s="18">
        <v>1</v>
      </c>
      <c r="D2765" s="18">
        <v>2</v>
      </c>
    </row>
    <row r="2766" spans="1:4">
      <c r="A2766" s="43">
        <v>19950112</v>
      </c>
      <c r="B2766" s="21">
        <v>2.75</v>
      </c>
      <c r="C2766" s="18">
        <v>2</v>
      </c>
      <c r="D2766" s="18">
        <v>3</v>
      </c>
    </row>
    <row r="2767" spans="1:4">
      <c r="A2767" s="43">
        <v>19950113</v>
      </c>
      <c r="B2767" s="21">
        <v>1.6666666666666667</v>
      </c>
      <c r="C2767" s="18">
        <v>1</v>
      </c>
      <c r="D2767" s="18">
        <v>2</v>
      </c>
    </row>
    <row r="2768" spans="1:4">
      <c r="A2768" s="43">
        <v>19950114</v>
      </c>
      <c r="B2768" s="21">
        <v>1.6666666666666667</v>
      </c>
      <c r="C2768" s="18">
        <v>1</v>
      </c>
      <c r="D2768" s="18">
        <v>2</v>
      </c>
    </row>
    <row r="2769" spans="1:4">
      <c r="A2769" s="43">
        <v>19950115</v>
      </c>
      <c r="B2769" s="21">
        <v>2.75</v>
      </c>
      <c r="C2769" s="18">
        <v>2</v>
      </c>
      <c r="D2769" s="18">
        <v>3</v>
      </c>
    </row>
    <row r="2770" spans="1:4">
      <c r="A2770" s="43">
        <v>19950116</v>
      </c>
      <c r="B2770" s="21">
        <v>2.75</v>
      </c>
      <c r="C2770" s="18">
        <v>2</v>
      </c>
      <c r="D2770" s="18">
        <v>3</v>
      </c>
    </row>
    <row r="2771" spans="1:4">
      <c r="A2771" s="43">
        <v>19950117</v>
      </c>
      <c r="B2771" s="21">
        <v>2.75</v>
      </c>
      <c r="C2771" s="18">
        <v>2</v>
      </c>
      <c r="D2771" s="18">
        <v>3</v>
      </c>
    </row>
    <row r="2772" spans="1:4">
      <c r="A2772" s="43">
        <v>19950118</v>
      </c>
      <c r="B2772" s="21">
        <v>2.75</v>
      </c>
      <c r="C2772" s="18">
        <v>2</v>
      </c>
      <c r="D2772" s="18">
        <v>3</v>
      </c>
    </row>
    <row r="2773" spans="1:4">
      <c r="A2773" s="43">
        <v>19950119</v>
      </c>
      <c r="B2773" s="21">
        <v>11.111111111111111</v>
      </c>
      <c r="C2773" s="18">
        <v>9</v>
      </c>
      <c r="D2773" s="18">
        <v>10</v>
      </c>
    </row>
    <row r="2774" spans="1:4">
      <c r="A2774" s="43">
        <v>19950121</v>
      </c>
      <c r="B2774" s="21">
        <v>4.416666666666667</v>
      </c>
      <c r="C2774" s="18">
        <v>4</v>
      </c>
      <c r="D2774" s="18">
        <v>5</v>
      </c>
    </row>
    <row r="2775" spans="1:4">
      <c r="A2775" s="43">
        <v>19950122</v>
      </c>
      <c r="B2775" s="21">
        <v>4.416666666666667</v>
      </c>
      <c r="C2775" s="18">
        <v>4</v>
      </c>
      <c r="D2775" s="18">
        <v>5</v>
      </c>
    </row>
    <row r="2776" spans="1:4">
      <c r="A2776" s="43">
        <v>19950123</v>
      </c>
      <c r="B2776" s="21">
        <v>3.8888888888888888</v>
      </c>
      <c r="C2776" s="18">
        <v>3</v>
      </c>
      <c r="D2776" s="18">
        <v>4</v>
      </c>
    </row>
    <row r="2777" spans="1:4">
      <c r="A2777" s="43">
        <v>19950125</v>
      </c>
      <c r="B2777" s="21">
        <v>4.416666666666667</v>
      </c>
      <c r="C2777" s="18">
        <v>4</v>
      </c>
      <c r="D2777" s="18">
        <v>5</v>
      </c>
    </row>
    <row r="2778" spans="1:4">
      <c r="A2778" s="43">
        <v>19950126</v>
      </c>
      <c r="B2778" s="21">
        <v>2.75</v>
      </c>
      <c r="C2778" s="18">
        <v>2</v>
      </c>
      <c r="D2778" s="18">
        <v>3</v>
      </c>
    </row>
    <row r="2779" spans="1:4">
      <c r="A2779" s="43">
        <v>19950127</v>
      </c>
      <c r="B2779" s="21">
        <v>2.75</v>
      </c>
      <c r="C2779" s="18">
        <v>2</v>
      </c>
      <c r="D2779" s="18">
        <v>3</v>
      </c>
    </row>
    <row r="2780" spans="1:4">
      <c r="A2780" s="43">
        <v>19950128</v>
      </c>
      <c r="B2780" s="21">
        <v>2.75</v>
      </c>
      <c r="C2780" s="18">
        <v>2</v>
      </c>
      <c r="D2780" s="18">
        <v>3</v>
      </c>
    </row>
    <row r="2781" spans="1:4">
      <c r="A2781" s="43">
        <v>19950130</v>
      </c>
      <c r="B2781" s="21">
        <v>2.75</v>
      </c>
      <c r="C2781" s="18">
        <v>2</v>
      </c>
      <c r="D2781" s="18">
        <v>3</v>
      </c>
    </row>
    <row r="2782" spans="1:4">
      <c r="A2782" s="43">
        <v>19950131</v>
      </c>
      <c r="B2782" s="21">
        <v>2.75</v>
      </c>
      <c r="C2782" s="18">
        <v>2</v>
      </c>
      <c r="D2782" s="18">
        <v>3</v>
      </c>
    </row>
    <row r="2783" spans="1:4">
      <c r="A2783" s="43">
        <v>19950201</v>
      </c>
      <c r="B2783" s="21">
        <v>2.2222222222222223</v>
      </c>
      <c r="C2783" s="18">
        <v>2</v>
      </c>
      <c r="D2783" s="18">
        <v>3</v>
      </c>
    </row>
    <row r="2784" spans="1:4">
      <c r="A2784" s="43">
        <v>19950202</v>
      </c>
      <c r="B2784" s="21">
        <v>4.416666666666667</v>
      </c>
      <c r="C2784" s="18">
        <v>4</v>
      </c>
      <c r="D2784" s="18">
        <v>5</v>
      </c>
    </row>
    <row r="2785" spans="1:4">
      <c r="A2785" s="43">
        <v>19950203</v>
      </c>
      <c r="B2785" s="21">
        <v>3.3333333333333335</v>
      </c>
      <c r="C2785" s="18">
        <v>3</v>
      </c>
      <c r="D2785" s="18">
        <v>4</v>
      </c>
    </row>
    <row r="2786" spans="1:4">
      <c r="A2786" s="43">
        <v>19950204</v>
      </c>
      <c r="B2786" s="21">
        <v>2.75</v>
      </c>
      <c r="C2786" s="18">
        <v>2</v>
      </c>
      <c r="D2786" s="18">
        <v>3</v>
      </c>
    </row>
    <row r="2787" spans="1:4">
      <c r="A2787" s="43">
        <v>19950205</v>
      </c>
      <c r="B2787" s="21">
        <v>4.416666666666667</v>
      </c>
      <c r="C2787" s="18">
        <v>4</v>
      </c>
      <c r="D2787" s="18">
        <v>5</v>
      </c>
    </row>
    <row r="2788" spans="1:4">
      <c r="A2788" s="43">
        <v>19950206</v>
      </c>
      <c r="B2788" s="21">
        <v>3.8888888888888888</v>
      </c>
      <c r="C2788" s="18">
        <v>3</v>
      </c>
      <c r="D2788" s="18">
        <v>4</v>
      </c>
    </row>
    <row r="2789" spans="1:4">
      <c r="A2789" s="43">
        <v>19950207</v>
      </c>
      <c r="B2789" s="21">
        <v>3.3333333333333335</v>
      </c>
      <c r="C2789" s="18">
        <v>3</v>
      </c>
      <c r="D2789" s="18">
        <v>4</v>
      </c>
    </row>
    <row r="2790" spans="1:4">
      <c r="A2790" s="43">
        <v>19950208</v>
      </c>
      <c r="B2790" s="21">
        <v>2.75</v>
      </c>
      <c r="C2790" s="18">
        <v>2</v>
      </c>
      <c r="D2790" s="18">
        <v>3</v>
      </c>
    </row>
    <row r="2791" spans="1:4">
      <c r="A2791" s="43">
        <v>19950209</v>
      </c>
      <c r="B2791" s="21">
        <v>2.2222222222222223</v>
      </c>
      <c r="C2791" s="18">
        <v>2</v>
      </c>
      <c r="D2791" s="18">
        <v>3</v>
      </c>
    </row>
    <row r="2792" spans="1:4">
      <c r="A2792" s="43">
        <v>19950211</v>
      </c>
      <c r="B2792" s="21">
        <v>2.75</v>
      </c>
      <c r="C2792" s="18">
        <v>2</v>
      </c>
      <c r="D2792" s="18">
        <v>3</v>
      </c>
    </row>
    <row r="2793" spans="1:4">
      <c r="A2793" s="43">
        <v>19950212</v>
      </c>
      <c r="B2793" s="21">
        <v>1.1388888888888888</v>
      </c>
      <c r="C2793" s="18">
        <v>1</v>
      </c>
      <c r="D2793" s="18">
        <v>2</v>
      </c>
    </row>
    <row r="2794" spans="1:4">
      <c r="A2794" s="43">
        <v>19950214</v>
      </c>
      <c r="B2794" s="21">
        <v>2.75</v>
      </c>
      <c r="C2794" s="18">
        <v>2</v>
      </c>
      <c r="D2794" s="18">
        <v>3</v>
      </c>
    </row>
    <row r="2795" spans="1:4">
      <c r="A2795" s="43">
        <v>19950215</v>
      </c>
      <c r="B2795" s="21">
        <v>2.75</v>
      </c>
      <c r="C2795" s="18">
        <v>2</v>
      </c>
      <c r="D2795" s="18">
        <v>3</v>
      </c>
    </row>
    <row r="2796" spans="1:4">
      <c r="A2796" s="43">
        <v>19950216</v>
      </c>
      <c r="B2796" s="21">
        <v>4.416666666666667</v>
      </c>
      <c r="C2796" s="18">
        <v>4</v>
      </c>
      <c r="D2796" s="18">
        <v>5</v>
      </c>
    </row>
    <row r="2797" spans="1:4">
      <c r="A2797" s="43">
        <v>19950217</v>
      </c>
      <c r="B2797" s="21">
        <v>4.416666666666667</v>
      </c>
      <c r="C2797" s="18">
        <v>4</v>
      </c>
      <c r="D2797" s="18">
        <v>5</v>
      </c>
    </row>
    <row r="2798" spans="1:4">
      <c r="A2798" s="43">
        <v>19950218</v>
      </c>
      <c r="B2798" s="21">
        <v>4.416666666666667</v>
      </c>
      <c r="C2798" s="18">
        <v>4</v>
      </c>
      <c r="D2798" s="18">
        <v>5</v>
      </c>
    </row>
    <row r="2799" spans="1:4">
      <c r="A2799" s="43">
        <v>19950219</v>
      </c>
      <c r="B2799" s="21">
        <v>3.3333333333333335</v>
      </c>
      <c r="C2799" s="18">
        <v>3</v>
      </c>
      <c r="D2799" s="18">
        <v>4</v>
      </c>
    </row>
    <row r="2800" spans="1:4">
      <c r="A2800" s="43">
        <v>19950220</v>
      </c>
      <c r="B2800" s="21">
        <v>2.75</v>
      </c>
      <c r="C2800" s="18">
        <v>2</v>
      </c>
      <c r="D2800" s="18">
        <v>3</v>
      </c>
    </row>
    <row r="2801" spans="1:4">
      <c r="A2801" s="43">
        <v>19950221</v>
      </c>
      <c r="B2801" s="21">
        <v>3.8888888888888888</v>
      </c>
      <c r="C2801" s="18">
        <v>3</v>
      </c>
      <c r="D2801" s="18">
        <v>4</v>
      </c>
    </row>
    <row r="2802" spans="1:4">
      <c r="A2802" s="43">
        <v>19950222</v>
      </c>
      <c r="B2802" s="21">
        <v>4.416666666666667</v>
      </c>
      <c r="C2802" s="18">
        <v>4</v>
      </c>
      <c r="D2802" s="18">
        <v>5</v>
      </c>
    </row>
    <row r="2803" spans="1:4">
      <c r="A2803" s="43">
        <v>19950223</v>
      </c>
      <c r="B2803" s="21">
        <v>3.3333333333333335</v>
      </c>
      <c r="C2803" s="18">
        <v>3</v>
      </c>
      <c r="D2803" s="18">
        <v>4</v>
      </c>
    </row>
    <row r="2804" spans="1:4">
      <c r="A2804" s="43">
        <v>19950224</v>
      </c>
      <c r="B2804" s="21">
        <v>3.8888888888888888</v>
      </c>
      <c r="C2804" s="18">
        <v>3</v>
      </c>
      <c r="D2804" s="18">
        <v>4</v>
      </c>
    </row>
    <row r="2805" spans="1:4">
      <c r="A2805" s="43">
        <v>19950225</v>
      </c>
      <c r="B2805" s="21">
        <v>3.3333333333333335</v>
      </c>
      <c r="C2805" s="18">
        <v>3</v>
      </c>
      <c r="D2805" s="18">
        <v>4</v>
      </c>
    </row>
    <row r="2806" spans="1:4">
      <c r="A2806" s="43">
        <v>19950226</v>
      </c>
      <c r="B2806" s="21">
        <v>2.75</v>
      </c>
      <c r="C2806" s="18">
        <v>2</v>
      </c>
      <c r="D2806" s="18">
        <v>3</v>
      </c>
    </row>
    <row r="2807" spans="1:4">
      <c r="A2807" s="43">
        <v>19950227</v>
      </c>
      <c r="B2807" s="21">
        <v>3.3333333333333335</v>
      </c>
      <c r="C2807" s="18">
        <v>3</v>
      </c>
      <c r="D2807" s="18">
        <v>4</v>
      </c>
    </row>
    <row r="2808" spans="1:4">
      <c r="A2808" s="43">
        <v>19950228</v>
      </c>
      <c r="B2808" s="21">
        <v>2.75</v>
      </c>
      <c r="C2808" s="18">
        <v>2</v>
      </c>
      <c r="D2808" s="18">
        <v>3</v>
      </c>
    </row>
    <row r="2809" spans="1:4">
      <c r="A2809" s="43">
        <v>19950301</v>
      </c>
      <c r="B2809" s="21">
        <v>4.416666666666667</v>
      </c>
      <c r="C2809" s="18">
        <v>4</v>
      </c>
      <c r="D2809" s="18">
        <v>5</v>
      </c>
    </row>
    <row r="2810" spans="1:4">
      <c r="A2810" s="43">
        <v>19950302</v>
      </c>
      <c r="B2810" s="21">
        <v>3.3333333333333335</v>
      </c>
      <c r="C2810" s="18">
        <v>3</v>
      </c>
      <c r="D2810" s="18">
        <v>4</v>
      </c>
    </row>
    <row r="2811" spans="1:4">
      <c r="A2811" s="43">
        <v>19950303</v>
      </c>
      <c r="B2811" s="21">
        <v>2.75</v>
      </c>
      <c r="C2811" s="18">
        <v>2</v>
      </c>
      <c r="D2811" s="18">
        <v>3</v>
      </c>
    </row>
    <row r="2812" spans="1:4">
      <c r="A2812" s="43">
        <v>19950304</v>
      </c>
      <c r="B2812" s="21">
        <v>3.8888888888888888</v>
      </c>
      <c r="C2812" s="18">
        <v>3</v>
      </c>
      <c r="D2812" s="18">
        <v>4</v>
      </c>
    </row>
    <row r="2813" spans="1:4">
      <c r="A2813" s="43">
        <v>19950305</v>
      </c>
      <c r="B2813" s="21">
        <v>4.416666666666667</v>
      </c>
      <c r="C2813" s="18">
        <v>4</v>
      </c>
      <c r="D2813" s="18">
        <v>5</v>
      </c>
    </row>
    <row r="2814" spans="1:4">
      <c r="A2814" s="43">
        <v>19950306</v>
      </c>
      <c r="B2814" s="21">
        <v>3.3333333333333335</v>
      </c>
      <c r="C2814" s="18">
        <v>3</v>
      </c>
      <c r="D2814" s="18">
        <v>4</v>
      </c>
    </row>
    <row r="2815" spans="1:4">
      <c r="A2815" s="43">
        <v>19950307</v>
      </c>
      <c r="B2815" s="21">
        <v>3.3333333333333335</v>
      </c>
      <c r="C2815" s="18">
        <v>3</v>
      </c>
      <c r="D2815" s="18">
        <v>4</v>
      </c>
    </row>
    <row r="2816" spans="1:4">
      <c r="A2816" s="43">
        <v>19950310</v>
      </c>
      <c r="B2816" s="21">
        <v>4.416666666666667</v>
      </c>
      <c r="C2816" s="18">
        <v>4</v>
      </c>
      <c r="D2816" s="18">
        <v>5</v>
      </c>
    </row>
    <row r="2817" spans="1:4">
      <c r="A2817" s="43">
        <v>19950311</v>
      </c>
      <c r="B2817" s="21">
        <v>3.3333333333333335</v>
      </c>
      <c r="C2817" s="18">
        <v>3</v>
      </c>
      <c r="D2817" s="18">
        <v>4</v>
      </c>
    </row>
    <row r="2818" spans="1:4">
      <c r="A2818" s="43">
        <v>19950312</v>
      </c>
      <c r="B2818" s="21">
        <v>2.75</v>
      </c>
      <c r="C2818" s="18">
        <v>2</v>
      </c>
      <c r="D2818" s="18">
        <v>3</v>
      </c>
    </row>
    <row r="2819" spans="1:4">
      <c r="A2819" s="43">
        <v>19950313</v>
      </c>
      <c r="B2819" s="21">
        <v>2.75</v>
      </c>
      <c r="C2819" s="18">
        <v>2</v>
      </c>
      <c r="D2819" s="18">
        <v>3</v>
      </c>
    </row>
    <row r="2820" spans="1:4">
      <c r="A2820" s="43">
        <v>19950314</v>
      </c>
      <c r="B2820" s="21">
        <v>2.2222222222222223</v>
      </c>
      <c r="C2820" s="18">
        <v>2</v>
      </c>
      <c r="D2820" s="18">
        <v>3</v>
      </c>
    </row>
    <row r="2821" spans="1:4">
      <c r="A2821" s="43">
        <v>19950315</v>
      </c>
      <c r="B2821" s="21">
        <v>2.75</v>
      </c>
      <c r="C2821" s="18">
        <v>2</v>
      </c>
      <c r="D2821" s="18">
        <v>3</v>
      </c>
    </row>
    <row r="2822" spans="1:4">
      <c r="A2822" s="43">
        <v>19950316</v>
      </c>
      <c r="B2822" s="21">
        <v>2.75</v>
      </c>
      <c r="C2822" s="18">
        <v>2</v>
      </c>
      <c r="D2822" s="18">
        <v>3</v>
      </c>
    </row>
    <row r="2823" spans="1:4">
      <c r="A2823" s="43">
        <v>19950317</v>
      </c>
      <c r="B2823" s="21">
        <v>1.6666666666666667</v>
      </c>
      <c r="C2823" s="18">
        <v>1</v>
      </c>
      <c r="D2823" s="18">
        <v>2</v>
      </c>
    </row>
    <row r="2824" spans="1:4">
      <c r="A2824" s="43">
        <v>19950318</v>
      </c>
      <c r="B2824" s="21">
        <v>3.3333333333333335</v>
      </c>
      <c r="C2824" s="18">
        <v>3</v>
      </c>
      <c r="D2824" s="18">
        <v>4</v>
      </c>
    </row>
    <row r="2825" spans="1:4">
      <c r="A2825" s="43">
        <v>19950319</v>
      </c>
      <c r="B2825" s="21">
        <v>3.3333333333333335</v>
      </c>
      <c r="C2825" s="18">
        <v>3</v>
      </c>
      <c r="D2825" s="18">
        <v>4</v>
      </c>
    </row>
    <row r="2826" spans="1:4">
      <c r="A2826" s="43">
        <v>19950320</v>
      </c>
      <c r="B2826" s="21">
        <v>2.2222222222222223</v>
      </c>
      <c r="C2826" s="18">
        <v>2</v>
      </c>
      <c r="D2826" s="18">
        <v>3</v>
      </c>
    </row>
    <row r="2827" spans="1:4">
      <c r="A2827" s="43">
        <v>19950321</v>
      </c>
      <c r="B2827" s="21">
        <v>2.75</v>
      </c>
      <c r="C2827" s="18">
        <v>2</v>
      </c>
      <c r="D2827" s="18">
        <v>3</v>
      </c>
    </row>
    <row r="2828" spans="1:4">
      <c r="A2828" s="43">
        <v>19950322</v>
      </c>
      <c r="B2828" s="21">
        <v>4.416666666666667</v>
      </c>
      <c r="C2828" s="18">
        <v>4</v>
      </c>
      <c r="D2828" s="18">
        <v>5</v>
      </c>
    </row>
    <row r="2829" spans="1:4">
      <c r="A2829" s="43">
        <v>19950323</v>
      </c>
      <c r="B2829" s="21">
        <v>3.3333333333333335</v>
      </c>
      <c r="C2829" s="18">
        <v>3</v>
      </c>
      <c r="D2829" s="18">
        <v>4</v>
      </c>
    </row>
    <row r="2830" spans="1:4">
      <c r="A2830" s="43">
        <v>19950324</v>
      </c>
      <c r="B2830" s="21">
        <v>2.75</v>
      </c>
      <c r="C2830" s="18">
        <v>2</v>
      </c>
      <c r="D2830" s="18">
        <v>3</v>
      </c>
    </row>
    <row r="2831" spans="1:4">
      <c r="A2831" s="43">
        <v>19950325</v>
      </c>
      <c r="B2831" s="21">
        <v>4.416666666666667</v>
      </c>
      <c r="C2831" s="18">
        <v>4</v>
      </c>
      <c r="D2831" s="18">
        <v>5</v>
      </c>
    </row>
    <row r="2832" spans="1:4">
      <c r="A2832" s="43">
        <v>19950326</v>
      </c>
      <c r="B2832" s="21">
        <v>2.75</v>
      </c>
      <c r="C2832" s="18">
        <v>2</v>
      </c>
      <c r="D2832" s="18">
        <v>3</v>
      </c>
    </row>
    <row r="2833" spans="1:4">
      <c r="A2833" s="43">
        <v>19950327</v>
      </c>
      <c r="B2833" s="21">
        <v>3.3333333333333335</v>
      </c>
      <c r="C2833" s="18">
        <v>3</v>
      </c>
      <c r="D2833" s="18">
        <v>4</v>
      </c>
    </row>
    <row r="2834" spans="1:4">
      <c r="A2834" s="43">
        <v>19950329</v>
      </c>
      <c r="B2834" s="21">
        <v>2.75</v>
      </c>
      <c r="C2834" s="18">
        <v>2</v>
      </c>
      <c r="D2834" s="18">
        <v>3</v>
      </c>
    </row>
    <row r="2835" spans="1:4">
      <c r="A2835" s="43">
        <v>19950330</v>
      </c>
      <c r="B2835" s="21">
        <v>3.3333333333333335</v>
      </c>
      <c r="C2835" s="18">
        <v>3</v>
      </c>
      <c r="D2835" s="18">
        <v>4</v>
      </c>
    </row>
    <row r="2836" spans="1:4">
      <c r="A2836" s="43">
        <v>19950331</v>
      </c>
      <c r="B2836" s="21">
        <v>1.6666666666666667</v>
      </c>
      <c r="C2836" s="18">
        <v>1</v>
      </c>
      <c r="D2836" s="18">
        <v>2</v>
      </c>
    </row>
    <row r="2837" spans="1:4">
      <c r="A2837" s="43">
        <v>19950401</v>
      </c>
      <c r="B2837" s="21">
        <v>3.3333333333333335</v>
      </c>
      <c r="C2837" s="18">
        <v>3</v>
      </c>
      <c r="D2837" s="18">
        <v>4</v>
      </c>
    </row>
    <row r="2838" spans="1:4">
      <c r="A2838" s="43">
        <v>19950402</v>
      </c>
      <c r="B2838" s="21">
        <v>3.3333333333333335</v>
      </c>
      <c r="C2838" s="18">
        <v>3</v>
      </c>
      <c r="D2838" s="18">
        <v>4</v>
      </c>
    </row>
    <row r="2839" spans="1:4">
      <c r="A2839" s="43">
        <v>19950403</v>
      </c>
      <c r="B2839" s="21">
        <v>3.8888888888888888</v>
      </c>
      <c r="C2839" s="18">
        <v>3</v>
      </c>
      <c r="D2839" s="18">
        <v>4</v>
      </c>
    </row>
    <row r="2840" spans="1:4">
      <c r="A2840" s="43">
        <v>19950404</v>
      </c>
      <c r="B2840" s="21">
        <v>5.5555555555555554</v>
      </c>
      <c r="C2840" s="18">
        <v>5</v>
      </c>
      <c r="D2840" s="18">
        <v>6</v>
      </c>
    </row>
    <row r="2841" spans="1:4">
      <c r="A2841" s="43">
        <v>19950405</v>
      </c>
      <c r="B2841" s="21">
        <v>4.416666666666667</v>
      </c>
      <c r="C2841" s="18">
        <v>4</v>
      </c>
      <c r="D2841" s="18">
        <v>5</v>
      </c>
    </row>
    <row r="2842" spans="1:4">
      <c r="A2842" s="43">
        <v>19950406</v>
      </c>
      <c r="B2842" s="21">
        <v>3.8888888888888888</v>
      </c>
      <c r="C2842" s="18">
        <v>3</v>
      </c>
      <c r="D2842" s="18">
        <v>4</v>
      </c>
    </row>
    <row r="2843" spans="1:4">
      <c r="A2843" s="43">
        <v>19950407</v>
      </c>
      <c r="B2843" s="21">
        <v>2.2222222222222223</v>
      </c>
      <c r="C2843" s="18">
        <v>2</v>
      </c>
      <c r="D2843" s="18">
        <v>3</v>
      </c>
    </row>
    <row r="2844" spans="1:4">
      <c r="A2844" s="43">
        <v>19950409</v>
      </c>
      <c r="B2844" s="21">
        <v>3.3333333333333335</v>
      </c>
      <c r="C2844" s="18">
        <v>3</v>
      </c>
      <c r="D2844" s="18">
        <v>4</v>
      </c>
    </row>
    <row r="2845" spans="1:4">
      <c r="A2845" s="43">
        <v>19950410</v>
      </c>
      <c r="B2845" s="21">
        <v>3.3333333333333335</v>
      </c>
      <c r="C2845" s="18">
        <v>3</v>
      </c>
      <c r="D2845" s="18">
        <v>4</v>
      </c>
    </row>
    <row r="2846" spans="1:4">
      <c r="A2846" s="43">
        <v>19950411</v>
      </c>
      <c r="B2846" s="21">
        <v>3.8888888888888888</v>
      </c>
      <c r="C2846" s="18">
        <v>3</v>
      </c>
      <c r="D2846" s="18">
        <v>4</v>
      </c>
    </row>
    <row r="2847" spans="1:4">
      <c r="A2847" s="43">
        <v>19950412</v>
      </c>
      <c r="B2847" s="21">
        <v>2.75</v>
      </c>
      <c r="C2847" s="18">
        <v>2</v>
      </c>
      <c r="D2847" s="18">
        <v>3</v>
      </c>
    </row>
    <row r="2848" spans="1:4">
      <c r="A2848" s="43">
        <v>19950413</v>
      </c>
      <c r="B2848" s="21">
        <v>2.75</v>
      </c>
      <c r="C2848" s="18">
        <v>2</v>
      </c>
      <c r="D2848" s="18">
        <v>3</v>
      </c>
    </row>
    <row r="2849" spans="1:4">
      <c r="A2849" s="43">
        <v>19950414</v>
      </c>
      <c r="B2849" s="21">
        <v>4.416666666666667</v>
      </c>
      <c r="C2849" s="18">
        <v>4</v>
      </c>
      <c r="D2849" s="18">
        <v>5</v>
      </c>
    </row>
    <row r="2850" spans="1:4">
      <c r="A2850" s="43">
        <v>19950415</v>
      </c>
      <c r="B2850" s="21">
        <v>2.75</v>
      </c>
      <c r="C2850" s="18">
        <v>2</v>
      </c>
      <c r="D2850" s="18">
        <v>3</v>
      </c>
    </row>
    <row r="2851" spans="1:4">
      <c r="A2851" s="43">
        <v>19950416</v>
      </c>
      <c r="B2851" s="21">
        <v>3.3333333333333335</v>
      </c>
      <c r="C2851" s="18">
        <v>3</v>
      </c>
      <c r="D2851" s="18">
        <v>4</v>
      </c>
    </row>
    <row r="2852" spans="1:4">
      <c r="A2852" s="43">
        <v>19950417</v>
      </c>
      <c r="B2852" s="21">
        <v>2.75</v>
      </c>
      <c r="C2852" s="18">
        <v>2</v>
      </c>
      <c r="D2852" s="18">
        <v>3</v>
      </c>
    </row>
    <row r="2853" spans="1:4">
      <c r="A2853" s="43">
        <v>19950418</v>
      </c>
      <c r="B2853" s="21">
        <v>2.2222222222222223</v>
      </c>
      <c r="C2853" s="18">
        <v>2</v>
      </c>
      <c r="D2853" s="18">
        <v>3</v>
      </c>
    </row>
    <row r="2854" spans="1:4">
      <c r="A2854" s="43">
        <v>19950419</v>
      </c>
      <c r="B2854" s="21">
        <v>2.75</v>
      </c>
      <c r="C2854" s="18">
        <v>2</v>
      </c>
      <c r="D2854" s="18">
        <v>3</v>
      </c>
    </row>
    <row r="2855" spans="1:4">
      <c r="A2855" s="43">
        <v>19950420</v>
      </c>
      <c r="B2855" s="21">
        <v>2.75</v>
      </c>
      <c r="C2855" s="18">
        <v>2</v>
      </c>
      <c r="D2855" s="18">
        <v>3</v>
      </c>
    </row>
    <row r="2856" spans="1:4">
      <c r="A2856" s="43">
        <v>19950421</v>
      </c>
      <c r="B2856" s="21">
        <v>2.75</v>
      </c>
      <c r="C2856" s="18">
        <v>2</v>
      </c>
      <c r="D2856" s="18">
        <v>3</v>
      </c>
    </row>
    <row r="2857" spans="1:4">
      <c r="A2857" s="43">
        <v>19950422</v>
      </c>
      <c r="B2857" s="21">
        <v>1.6666666666666667</v>
      </c>
      <c r="C2857" s="18">
        <v>1</v>
      </c>
      <c r="D2857" s="18">
        <v>2</v>
      </c>
    </row>
    <row r="2858" spans="1:4">
      <c r="A2858" s="43">
        <v>19950423</v>
      </c>
      <c r="B2858" s="21">
        <v>5.0277777777777777</v>
      </c>
      <c r="C2858" s="18">
        <v>5</v>
      </c>
      <c r="D2858" s="18">
        <v>6</v>
      </c>
    </row>
    <row r="2859" spans="1:4">
      <c r="A2859" s="43">
        <v>19950424</v>
      </c>
      <c r="B2859" s="21">
        <v>2.2222222222222223</v>
      </c>
      <c r="C2859" s="18">
        <v>2</v>
      </c>
      <c r="D2859" s="18">
        <v>3</v>
      </c>
    </row>
    <row r="2860" spans="1:4">
      <c r="A2860" s="43">
        <v>19950425</v>
      </c>
      <c r="B2860" s="21">
        <v>2.2222222222222223</v>
      </c>
      <c r="C2860" s="18">
        <v>2</v>
      </c>
      <c r="D2860" s="18">
        <v>3</v>
      </c>
    </row>
    <row r="2861" spans="1:4">
      <c r="A2861" s="43">
        <v>19950426</v>
      </c>
      <c r="B2861" s="21">
        <v>2.75</v>
      </c>
      <c r="C2861" s="18">
        <v>2</v>
      </c>
      <c r="D2861" s="18">
        <v>3</v>
      </c>
    </row>
    <row r="2862" spans="1:4">
      <c r="A2862" s="43">
        <v>19950427</v>
      </c>
      <c r="B2862" s="21">
        <v>5.5555555555555554</v>
      </c>
      <c r="C2862" s="18">
        <v>5</v>
      </c>
      <c r="D2862" s="18">
        <v>6</v>
      </c>
    </row>
    <row r="2863" spans="1:4">
      <c r="A2863" s="43">
        <v>19950428</v>
      </c>
      <c r="B2863" s="21">
        <v>2.2222222222222223</v>
      </c>
      <c r="C2863" s="18">
        <v>2</v>
      </c>
      <c r="D2863" s="18">
        <v>3</v>
      </c>
    </row>
    <row r="2864" spans="1:4">
      <c r="A2864" s="43">
        <v>19950429</v>
      </c>
      <c r="B2864" s="21">
        <v>2.75</v>
      </c>
      <c r="C2864" s="18">
        <v>2</v>
      </c>
      <c r="D2864" s="18">
        <v>3</v>
      </c>
    </row>
    <row r="2865" spans="1:4">
      <c r="A2865" s="43">
        <v>19950430</v>
      </c>
      <c r="B2865" s="21">
        <v>3.8888888888888888</v>
      </c>
      <c r="C2865" s="18">
        <v>3</v>
      </c>
      <c r="D2865" s="18">
        <v>4</v>
      </c>
    </row>
    <row r="2866" spans="1:4">
      <c r="A2866" s="43">
        <v>19950501</v>
      </c>
      <c r="B2866" s="21">
        <v>2.75</v>
      </c>
      <c r="C2866" s="18">
        <v>2</v>
      </c>
      <c r="D2866" s="18">
        <v>3</v>
      </c>
    </row>
    <row r="2867" spans="1:4">
      <c r="A2867" s="43">
        <v>19950502</v>
      </c>
      <c r="B2867" s="21">
        <v>2.2222222222222223</v>
      </c>
      <c r="C2867" s="18">
        <v>2</v>
      </c>
      <c r="D2867" s="18">
        <v>3</v>
      </c>
    </row>
    <row r="2868" spans="1:4">
      <c r="A2868" s="43">
        <v>19950503</v>
      </c>
      <c r="B2868" s="21">
        <v>3.8888888888888888</v>
      </c>
      <c r="C2868" s="18">
        <v>3</v>
      </c>
      <c r="D2868" s="18">
        <v>4</v>
      </c>
    </row>
    <row r="2869" spans="1:4">
      <c r="A2869" s="43">
        <v>19950504</v>
      </c>
      <c r="B2869" s="21">
        <v>2.75</v>
      </c>
      <c r="C2869" s="18">
        <v>2</v>
      </c>
      <c r="D2869" s="18">
        <v>3</v>
      </c>
    </row>
    <row r="2870" spans="1:4">
      <c r="A2870" s="43">
        <v>19950505</v>
      </c>
      <c r="B2870" s="21">
        <v>4.416666666666667</v>
      </c>
      <c r="C2870" s="18">
        <v>4</v>
      </c>
      <c r="D2870" s="18">
        <v>5</v>
      </c>
    </row>
    <row r="2871" spans="1:4">
      <c r="A2871" s="43">
        <v>19950506</v>
      </c>
      <c r="B2871" s="21">
        <v>2.75</v>
      </c>
      <c r="C2871" s="18">
        <v>2</v>
      </c>
      <c r="D2871" s="18">
        <v>3</v>
      </c>
    </row>
    <row r="2872" spans="1:4">
      <c r="A2872" s="43">
        <v>19950507</v>
      </c>
      <c r="B2872" s="21">
        <v>2.2222222222222223</v>
      </c>
      <c r="C2872" s="18">
        <v>2</v>
      </c>
      <c r="D2872" s="18">
        <v>3</v>
      </c>
    </row>
    <row r="2873" spans="1:4">
      <c r="A2873" s="43">
        <v>19950508</v>
      </c>
      <c r="B2873" s="21">
        <v>2.75</v>
      </c>
      <c r="C2873" s="18">
        <v>2</v>
      </c>
      <c r="D2873" s="18">
        <v>3</v>
      </c>
    </row>
    <row r="2874" spans="1:4">
      <c r="A2874" s="43">
        <v>19950509</v>
      </c>
      <c r="B2874" s="21">
        <v>2.2222222222222223</v>
      </c>
      <c r="C2874" s="18">
        <v>2</v>
      </c>
      <c r="D2874" s="18">
        <v>3</v>
      </c>
    </row>
    <row r="2875" spans="1:4">
      <c r="A2875" s="43">
        <v>19950510</v>
      </c>
      <c r="B2875" s="21">
        <v>1.6666666666666667</v>
      </c>
      <c r="C2875" s="18">
        <v>1</v>
      </c>
      <c r="D2875" s="18">
        <v>2</v>
      </c>
    </row>
    <row r="2876" spans="1:4">
      <c r="A2876" s="43">
        <v>19950511</v>
      </c>
      <c r="B2876" s="21">
        <v>2.75</v>
      </c>
      <c r="C2876" s="18">
        <v>2</v>
      </c>
      <c r="D2876" s="18">
        <v>3</v>
      </c>
    </row>
    <row r="2877" spans="1:4">
      <c r="A2877" s="43">
        <v>19950514</v>
      </c>
      <c r="B2877" s="21">
        <v>2.75</v>
      </c>
      <c r="C2877" s="18">
        <v>2</v>
      </c>
      <c r="D2877" s="18">
        <v>3</v>
      </c>
    </row>
    <row r="2878" spans="1:4">
      <c r="A2878" s="43">
        <v>19950515</v>
      </c>
      <c r="B2878" s="21">
        <v>2.2222222222222223</v>
      </c>
      <c r="C2878" s="18">
        <v>2</v>
      </c>
      <c r="D2878" s="18">
        <v>3</v>
      </c>
    </row>
    <row r="2879" spans="1:4">
      <c r="A2879" s="43">
        <v>19950516</v>
      </c>
      <c r="B2879" s="21">
        <v>3.3333333333333335</v>
      </c>
      <c r="C2879" s="18">
        <v>3</v>
      </c>
      <c r="D2879" s="18">
        <v>4</v>
      </c>
    </row>
    <row r="2880" spans="1:4">
      <c r="A2880" s="43">
        <v>19950518</v>
      </c>
      <c r="B2880" s="21">
        <v>2.75</v>
      </c>
      <c r="C2880" s="18">
        <v>2</v>
      </c>
      <c r="D2880" s="18">
        <v>3</v>
      </c>
    </row>
    <row r="2881" spans="1:4">
      <c r="A2881" s="43">
        <v>19950520</v>
      </c>
      <c r="B2881" s="21">
        <v>2.75</v>
      </c>
      <c r="C2881" s="18">
        <v>2</v>
      </c>
      <c r="D2881" s="18">
        <v>3</v>
      </c>
    </row>
    <row r="2882" spans="1:4">
      <c r="A2882" s="43">
        <v>19950521</v>
      </c>
      <c r="B2882" s="21">
        <v>2.75</v>
      </c>
      <c r="C2882" s="18">
        <v>2</v>
      </c>
      <c r="D2882" s="18">
        <v>3</v>
      </c>
    </row>
    <row r="2883" spans="1:4">
      <c r="A2883" s="43">
        <v>19950522</v>
      </c>
      <c r="B2883" s="21">
        <v>2.75</v>
      </c>
      <c r="C2883" s="18">
        <v>2</v>
      </c>
      <c r="D2883" s="18">
        <v>3</v>
      </c>
    </row>
    <row r="2884" spans="1:4">
      <c r="A2884" s="43">
        <v>19950523</v>
      </c>
      <c r="B2884" s="21">
        <v>2.75</v>
      </c>
      <c r="C2884" s="18">
        <v>2</v>
      </c>
      <c r="D2884" s="18">
        <v>3</v>
      </c>
    </row>
    <row r="2885" spans="1:4">
      <c r="A2885" s="43">
        <v>19950524</v>
      </c>
      <c r="B2885" s="21">
        <v>5.5555555555555554</v>
      </c>
      <c r="C2885" s="18">
        <v>5</v>
      </c>
      <c r="D2885" s="18">
        <v>6</v>
      </c>
    </row>
    <row r="2886" spans="1:4">
      <c r="A2886" s="43">
        <v>19950525</v>
      </c>
      <c r="B2886" s="21">
        <v>4.416666666666667</v>
      </c>
      <c r="C2886" s="18">
        <v>4</v>
      </c>
      <c r="D2886" s="18">
        <v>5</v>
      </c>
    </row>
    <row r="2887" spans="1:4">
      <c r="A2887" s="43">
        <v>19950526</v>
      </c>
      <c r="B2887" s="21">
        <v>3.3333333333333335</v>
      </c>
      <c r="C2887" s="18">
        <v>3</v>
      </c>
      <c r="D2887" s="18">
        <v>4</v>
      </c>
    </row>
    <row r="2888" spans="1:4">
      <c r="A2888" s="43">
        <v>19950527</v>
      </c>
      <c r="B2888" s="21">
        <v>2.75</v>
      </c>
      <c r="C2888" s="18">
        <v>2</v>
      </c>
      <c r="D2888" s="18">
        <v>3</v>
      </c>
    </row>
    <row r="2889" spans="1:4">
      <c r="A2889" s="43">
        <v>19950528</v>
      </c>
      <c r="B2889" s="21">
        <v>2.75</v>
      </c>
      <c r="C2889" s="18">
        <v>2</v>
      </c>
      <c r="D2889" s="18">
        <v>3</v>
      </c>
    </row>
    <row r="2890" spans="1:4">
      <c r="A2890" s="43">
        <v>19950529</v>
      </c>
      <c r="B2890" s="21">
        <v>3.3333333333333335</v>
      </c>
      <c r="C2890" s="18">
        <v>3</v>
      </c>
      <c r="D2890" s="18">
        <v>4</v>
      </c>
    </row>
    <row r="2891" spans="1:4">
      <c r="A2891" s="43">
        <v>19950531</v>
      </c>
      <c r="B2891" s="21">
        <v>3.8888888888888888</v>
      </c>
      <c r="C2891" s="18">
        <v>3</v>
      </c>
      <c r="D2891" s="18">
        <v>4</v>
      </c>
    </row>
    <row r="2892" spans="1:4">
      <c r="A2892" s="43">
        <v>19950601</v>
      </c>
      <c r="B2892" s="21">
        <v>2.2222222222222223</v>
      </c>
      <c r="C2892" s="18">
        <v>2</v>
      </c>
      <c r="D2892" s="18">
        <v>3</v>
      </c>
    </row>
    <row r="2893" spans="1:4">
      <c r="A2893" s="43">
        <v>19950603</v>
      </c>
      <c r="B2893" s="21">
        <v>1.6666666666666667</v>
      </c>
      <c r="C2893" s="18">
        <v>1</v>
      </c>
      <c r="D2893" s="18">
        <v>2</v>
      </c>
    </row>
    <row r="2894" spans="1:4">
      <c r="A2894" s="43">
        <v>19950605</v>
      </c>
      <c r="B2894" s="21">
        <v>6.6388888888888893</v>
      </c>
      <c r="C2894" s="18">
        <v>6</v>
      </c>
      <c r="D2894" s="18">
        <v>7</v>
      </c>
    </row>
    <row r="2895" spans="1:4">
      <c r="A2895" s="43">
        <v>19950606</v>
      </c>
      <c r="B2895" s="21">
        <v>2.75</v>
      </c>
      <c r="C2895" s="18">
        <v>2</v>
      </c>
      <c r="D2895" s="18">
        <v>3</v>
      </c>
    </row>
    <row r="2896" spans="1:4">
      <c r="A2896" s="43">
        <v>19950607</v>
      </c>
      <c r="B2896" s="21">
        <v>3.8888888888888888</v>
      </c>
      <c r="C2896" s="18">
        <v>3</v>
      </c>
      <c r="D2896" s="18">
        <v>4</v>
      </c>
    </row>
    <row r="2897" spans="1:4">
      <c r="A2897" s="43">
        <v>19950608</v>
      </c>
      <c r="B2897" s="21">
        <v>2.75</v>
      </c>
      <c r="C2897" s="18">
        <v>2</v>
      </c>
      <c r="D2897" s="18">
        <v>3</v>
      </c>
    </row>
    <row r="2898" spans="1:4">
      <c r="A2898" s="43">
        <v>19950609</v>
      </c>
      <c r="B2898" s="21">
        <v>4.416666666666667</v>
      </c>
      <c r="C2898" s="18">
        <v>4</v>
      </c>
      <c r="D2898" s="18">
        <v>5</v>
      </c>
    </row>
    <row r="2899" spans="1:4">
      <c r="A2899" s="43">
        <v>19950610</v>
      </c>
      <c r="B2899" s="21">
        <v>2.2222222222222223</v>
      </c>
      <c r="C2899" s="18">
        <v>2</v>
      </c>
      <c r="D2899" s="18">
        <v>3</v>
      </c>
    </row>
    <row r="2900" spans="1:4">
      <c r="A2900" s="43">
        <v>19950611</v>
      </c>
      <c r="B2900" s="21">
        <v>2.75</v>
      </c>
      <c r="C2900" s="18">
        <v>2</v>
      </c>
      <c r="D2900" s="18">
        <v>3</v>
      </c>
    </row>
    <row r="2901" spans="1:4">
      <c r="A2901" s="43">
        <v>19950612</v>
      </c>
      <c r="B2901" s="21">
        <v>2.75</v>
      </c>
      <c r="C2901" s="18">
        <v>2</v>
      </c>
      <c r="D2901" s="18">
        <v>3</v>
      </c>
    </row>
    <row r="2902" spans="1:4">
      <c r="A2902" s="43">
        <v>19950613</v>
      </c>
      <c r="B2902" s="21">
        <v>5.5555555555555554</v>
      </c>
      <c r="C2902" s="18">
        <v>5</v>
      </c>
      <c r="D2902" s="18">
        <v>6</v>
      </c>
    </row>
    <row r="2903" spans="1:4">
      <c r="A2903" s="43">
        <v>19950614</v>
      </c>
      <c r="B2903" s="21">
        <v>3.8888888888888888</v>
      </c>
      <c r="C2903" s="18">
        <v>3</v>
      </c>
      <c r="D2903" s="18">
        <v>4</v>
      </c>
    </row>
    <row r="2904" spans="1:4">
      <c r="A2904" s="43">
        <v>19950616</v>
      </c>
      <c r="B2904" s="21">
        <v>2.2222222222222223</v>
      </c>
      <c r="C2904" s="18">
        <v>2</v>
      </c>
      <c r="D2904" s="18">
        <v>3</v>
      </c>
    </row>
    <row r="2905" spans="1:4">
      <c r="A2905" s="43">
        <v>19950617</v>
      </c>
      <c r="B2905" s="21">
        <v>3.8888888888888888</v>
      </c>
      <c r="C2905" s="18">
        <v>3</v>
      </c>
      <c r="D2905" s="18">
        <v>4</v>
      </c>
    </row>
    <row r="2906" spans="1:4">
      <c r="A2906" s="43">
        <v>19950618</v>
      </c>
      <c r="B2906" s="21">
        <v>5.5555555555555554</v>
      </c>
      <c r="C2906" s="18">
        <v>5</v>
      </c>
      <c r="D2906" s="18">
        <v>6</v>
      </c>
    </row>
    <row r="2907" spans="1:4">
      <c r="A2907" s="43">
        <v>19950619</v>
      </c>
      <c r="B2907" s="21">
        <v>2.2222222222222223</v>
      </c>
      <c r="C2907" s="18">
        <v>2</v>
      </c>
      <c r="D2907" s="18">
        <v>3</v>
      </c>
    </row>
    <row r="2908" spans="1:4">
      <c r="A2908" s="43">
        <v>19950620</v>
      </c>
      <c r="B2908" s="21">
        <v>3.8888888888888888</v>
      </c>
      <c r="C2908" s="18">
        <v>3</v>
      </c>
      <c r="D2908" s="18">
        <v>4</v>
      </c>
    </row>
    <row r="2909" spans="1:4">
      <c r="A2909" s="43">
        <v>19950621</v>
      </c>
      <c r="B2909" s="21">
        <v>3.3333333333333335</v>
      </c>
      <c r="C2909" s="18">
        <v>3</v>
      </c>
      <c r="D2909" s="18">
        <v>4</v>
      </c>
    </row>
    <row r="2910" spans="1:4">
      <c r="A2910" s="43">
        <v>19950622</v>
      </c>
      <c r="B2910" s="21">
        <v>2.75</v>
      </c>
      <c r="C2910" s="18">
        <v>2</v>
      </c>
      <c r="D2910" s="18">
        <v>3</v>
      </c>
    </row>
    <row r="2911" spans="1:4">
      <c r="A2911" s="43">
        <v>19950623</v>
      </c>
      <c r="B2911" s="21">
        <v>2.75</v>
      </c>
      <c r="C2911" s="18">
        <v>2</v>
      </c>
      <c r="D2911" s="18">
        <v>3</v>
      </c>
    </row>
    <row r="2912" spans="1:4">
      <c r="A2912" s="43">
        <v>19950624</v>
      </c>
      <c r="B2912" s="21">
        <v>1.6666666666666667</v>
      </c>
      <c r="C2912" s="18">
        <v>1</v>
      </c>
      <c r="D2912" s="18">
        <v>2</v>
      </c>
    </row>
    <row r="2913" spans="1:4">
      <c r="A2913" s="43">
        <v>19950625</v>
      </c>
      <c r="B2913" s="21">
        <v>4.416666666666667</v>
      </c>
      <c r="C2913" s="18">
        <v>4</v>
      </c>
      <c r="D2913" s="18">
        <v>5</v>
      </c>
    </row>
    <row r="2914" spans="1:4">
      <c r="A2914" s="43">
        <v>19950626</v>
      </c>
      <c r="B2914" s="21">
        <v>3.3333333333333335</v>
      </c>
      <c r="C2914" s="18">
        <v>3</v>
      </c>
      <c r="D2914" s="18">
        <v>4</v>
      </c>
    </row>
    <row r="2915" spans="1:4">
      <c r="A2915" s="43">
        <v>19950627</v>
      </c>
      <c r="B2915" s="21">
        <v>2.75</v>
      </c>
      <c r="C2915" s="18">
        <v>2</v>
      </c>
      <c r="D2915" s="18">
        <v>3</v>
      </c>
    </row>
    <row r="2916" spans="1:4">
      <c r="A2916" s="43">
        <v>19950628</v>
      </c>
      <c r="B2916" s="21">
        <v>2.2222222222222223</v>
      </c>
      <c r="C2916" s="18">
        <v>2</v>
      </c>
      <c r="D2916" s="18">
        <v>3</v>
      </c>
    </row>
    <row r="2917" spans="1:4">
      <c r="A2917" s="43">
        <v>19950629</v>
      </c>
      <c r="B2917" s="21">
        <v>2.2222222222222223</v>
      </c>
      <c r="C2917" s="18">
        <v>2</v>
      </c>
      <c r="D2917" s="18">
        <v>3</v>
      </c>
    </row>
    <row r="2918" spans="1:4">
      <c r="A2918" s="43">
        <v>19950630</v>
      </c>
      <c r="B2918" s="21">
        <v>2.75</v>
      </c>
      <c r="C2918" s="18">
        <v>2</v>
      </c>
      <c r="D2918" s="18">
        <v>3</v>
      </c>
    </row>
    <row r="2919" spans="1:4">
      <c r="A2919" s="43">
        <v>19950701</v>
      </c>
      <c r="B2919" s="21">
        <v>1.6666666666666667</v>
      </c>
      <c r="C2919" s="18">
        <v>1</v>
      </c>
      <c r="D2919" s="18">
        <v>2</v>
      </c>
    </row>
    <row r="2920" spans="1:4">
      <c r="A2920" s="43">
        <v>19950702</v>
      </c>
      <c r="B2920" s="21">
        <v>4.416666666666667</v>
      </c>
      <c r="C2920" s="18">
        <v>4</v>
      </c>
      <c r="D2920" s="18">
        <v>5</v>
      </c>
    </row>
    <row r="2921" spans="1:4">
      <c r="A2921" s="43">
        <v>19950703</v>
      </c>
      <c r="B2921" s="21">
        <v>2.75</v>
      </c>
      <c r="C2921" s="18">
        <v>2</v>
      </c>
      <c r="D2921" s="18">
        <v>3</v>
      </c>
    </row>
    <row r="2922" spans="1:4">
      <c r="A2922" s="43">
        <v>19950704</v>
      </c>
      <c r="B2922" s="21">
        <v>3.8888888888888888</v>
      </c>
      <c r="C2922" s="18">
        <v>3</v>
      </c>
      <c r="D2922" s="18">
        <v>4</v>
      </c>
    </row>
    <row r="2923" spans="1:4">
      <c r="A2923" s="43">
        <v>19950705</v>
      </c>
      <c r="B2923" s="21">
        <v>5.5555555555555554</v>
      </c>
      <c r="C2923" s="18">
        <v>5</v>
      </c>
      <c r="D2923" s="18">
        <v>6</v>
      </c>
    </row>
    <row r="2924" spans="1:4">
      <c r="A2924" s="43">
        <v>19950707</v>
      </c>
      <c r="B2924" s="21">
        <v>2.75</v>
      </c>
      <c r="C2924" s="18">
        <v>2</v>
      </c>
      <c r="D2924" s="18">
        <v>3</v>
      </c>
    </row>
    <row r="2925" spans="1:4">
      <c r="A2925" s="43">
        <v>19950708</v>
      </c>
      <c r="B2925" s="21">
        <v>7.2222222222222223</v>
      </c>
      <c r="C2925" s="18">
        <v>7</v>
      </c>
      <c r="D2925" s="18">
        <v>8</v>
      </c>
    </row>
    <row r="2926" spans="1:4">
      <c r="A2926" s="43">
        <v>19950709</v>
      </c>
      <c r="B2926" s="21">
        <v>3.3333333333333335</v>
      </c>
      <c r="C2926" s="18">
        <v>3</v>
      </c>
      <c r="D2926" s="18">
        <v>4</v>
      </c>
    </row>
    <row r="2927" spans="1:4">
      <c r="A2927" s="43">
        <v>19950710</v>
      </c>
      <c r="B2927" s="21">
        <v>2.2222222222222223</v>
      </c>
      <c r="C2927" s="18">
        <v>2</v>
      </c>
      <c r="D2927" s="18">
        <v>3</v>
      </c>
    </row>
    <row r="2928" spans="1:4">
      <c r="A2928" s="43">
        <v>19950711</v>
      </c>
      <c r="B2928" s="21">
        <v>2.75</v>
      </c>
      <c r="C2928" s="18">
        <v>2</v>
      </c>
      <c r="D2928" s="18">
        <v>3</v>
      </c>
    </row>
    <row r="2929" spans="1:4">
      <c r="A2929" s="43">
        <v>19950712</v>
      </c>
      <c r="B2929" s="21">
        <v>5.5555555555555554</v>
      </c>
      <c r="C2929" s="18">
        <v>5</v>
      </c>
      <c r="D2929" s="18">
        <v>6</v>
      </c>
    </row>
    <row r="2930" spans="1:4">
      <c r="A2930" s="43">
        <v>19950713</v>
      </c>
      <c r="B2930" s="21">
        <v>2.75</v>
      </c>
      <c r="C2930" s="18">
        <v>2</v>
      </c>
      <c r="D2930" s="18">
        <v>3</v>
      </c>
    </row>
    <row r="2931" spans="1:4">
      <c r="A2931" s="43">
        <v>19950714</v>
      </c>
      <c r="B2931" s="21">
        <v>2.75</v>
      </c>
      <c r="C2931" s="18">
        <v>2</v>
      </c>
      <c r="D2931" s="18">
        <v>3</v>
      </c>
    </row>
    <row r="2932" spans="1:4">
      <c r="A2932" s="43">
        <v>19950715</v>
      </c>
      <c r="B2932" s="21">
        <v>2.75</v>
      </c>
      <c r="C2932" s="18">
        <v>2</v>
      </c>
      <c r="D2932" s="18">
        <v>3</v>
      </c>
    </row>
    <row r="2933" spans="1:4">
      <c r="A2933" s="43">
        <v>19950716</v>
      </c>
      <c r="B2933" s="21">
        <v>3.3333333333333335</v>
      </c>
      <c r="C2933" s="18">
        <v>3</v>
      </c>
      <c r="D2933" s="18">
        <v>4</v>
      </c>
    </row>
    <row r="2934" spans="1:4">
      <c r="A2934" s="43">
        <v>19950717</v>
      </c>
      <c r="B2934" s="21">
        <v>2.75</v>
      </c>
      <c r="C2934" s="18">
        <v>2</v>
      </c>
      <c r="D2934" s="18">
        <v>3</v>
      </c>
    </row>
    <row r="2935" spans="1:4">
      <c r="A2935" s="43">
        <v>19950718</v>
      </c>
      <c r="B2935" s="21">
        <v>1.6666666666666667</v>
      </c>
      <c r="C2935" s="18">
        <v>1</v>
      </c>
      <c r="D2935" s="18">
        <v>2</v>
      </c>
    </row>
    <row r="2936" spans="1:4">
      <c r="A2936" s="43">
        <v>19950719</v>
      </c>
      <c r="B2936" s="21">
        <v>1.1388888888888888</v>
      </c>
      <c r="C2936" s="18">
        <v>1</v>
      </c>
      <c r="D2936" s="18">
        <v>2</v>
      </c>
    </row>
    <row r="2937" spans="1:4">
      <c r="A2937" s="43">
        <v>19950720</v>
      </c>
      <c r="B2937" s="21">
        <v>1.1388888888888888</v>
      </c>
      <c r="C2937" s="18">
        <v>1</v>
      </c>
      <c r="D2937" s="18">
        <v>2</v>
      </c>
    </row>
    <row r="2938" spans="1:4">
      <c r="A2938" s="43">
        <v>19950721</v>
      </c>
      <c r="B2938" s="21">
        <v>3.3333333333333335</v>
      </c>
      <c r="C2938" s="18">
        <v>3</v>
      </c>
      <c r="D2938" s="18">
        <v>4</v>
      </c>
    </row>
    <row r="2939" spans="1:4">
      <c r="A2939" s="43">
        <v>19950722</v>
      </c>
      <c r="B2939" s="21">
        <v>3.8888888888888888</v>
      </c>
      <c r="C2939" s="18">
        <v>3</v>
      </c>
      <c r="D2939" s="18">
        <v>4</v>
      </c>
    </row>
    <row r="2940" spans="1:4">
      <c r="A2940" s="43">
        <v>19950723</v>
      </c>
      <c r="B2940" s="21">
        <v>2.75</v>
      </c>
      <c r="C2940" s="18">
        <v>2</v>
      </c>
      <c r="D2940" s="18">
        <v>3</v>
      </c>
    </row>
    <row r="2941" spans="1:4">
      <c r="A2941" s="43">
        <v>19950724</v>
      </c>
      <c r="B2941" s="21">
        <v>3.3333333333333335</v>
      </c>
      <c r="C2941" s="18">
        <v>3</v>
      </c>
      <c r="D2941" s="18">
        <v>4</v>
      </c>
    </row>
    <row r="2942" spans="1:4">
      <c r="A2942" s="43">
        <v>19950725</v>
      </c>
      <c r="B2942" s="21">
        <v>4.416666666666667</v>
      </c>
      <c r="C2942" s="18">
        <v>4</v>
      </c>
      <c r="D2942" s="18">
        <v>5</v>
      </c>
    </row>
    <row r="2943" spans="1:4">
      <c r="A2943" s="43">
        <v>19950726</v>
      </c>
      <c r="B2943" s="21">
        <v>2.2222222222222223</v>
      </c>
      <c r="C2943" s="18">
        <v>2</v>
      </c>
      <c r="D2943" s="18">
        <v>3</v>
      </c>
    </row>
    <row r="2944" spans="1:4">
      <c r="A2944" s="43">
        <v>19950727</v>
      </c>
      <c r="B2944" s="21">
        <v>1.1388888888888888</v>
      </c>
      <c r="C2944" s="18">
        <v>1</v>
      </c>
      <c r="D2944" s="18">
        <v>2</v>
      </c>
    </row>
    <row r="2945" spans="1:4">
      <c r="A2945" s="43">
        <v>19950728</v>
      </c>
      <c r="B2945" s="21">
        <v>5.5555555555555554</v>
      </c>
      <c r="C2945" s="18">
        <v>5</v>
      </c>
      <c r="D2945" s="18">
        <v>6</v>
      </c>
    </row>
    <row r="2946" spans="1:4">
      <c r="A2946" s="43">
        <v>19950729</v>
      </c>
      <c r="B2946" s="21">
        <v>2.2222222222222223</v>
      </c>
      <c r="C2946" s="18">
        <v>2</v>
      </c>
      <c r="D2946" s="18">
        <v>3</v>
      </c>
    </row>
    <row r="2947" spans="1:4">
      <c r="A2947" s="43">
        <v>19950730</v>
      </c>
      <c r="B2947" s="21">
        <v>2.2222222222222223</v>
      </c>
      <c r="C2947" s="18">
        <v>2</v>
      </c>
      <c r="D2947" s="18">
        <v>3</v>
      </c>
    </row>
    <row r="2948" spans="1:4">
      <c r="A2948" s="43">
        <v>19950731</v>
      </c>
      <c r="B2948" s="21">
        <v>2.2222222222222223</v>
      </c>
      <c r="C2948" s="18">
        <v>2</v>
      </c>
      <c r="D2948" s="18">
        <v>3</v>
      </c>
    </row>
    <row r="2949" spans="1:4">
      <c r="A2949" s="43">
        <v>19950801</v>
      </c>
      <c r="B2949" s="21">
        <v>2.75</v>
      </c>
      <c r="C2949" s="18">
        <v>2</v>
      </c>
      <c r="D2949" s="18">
        <v>3</v>
      </c>
    </row>
    <row r="2950" spans="1:4">
      <c r="A2950" s="43">
        <v>19950802</v>
      </c>
      <c r="B2950" s="21">
        <v>1.6666666666666667</v>
      </c>
      <c r="C2950" s="18">
        <v>1</v>
      </c>
      <c r="D2950" s="18">
        <v>2</v>
      </c>
    </row>
    <row r="2951" spans="1:4">
      <c r="A2951" s="43">
        <v>19950803</v>
      </c>
      <c r="B2951" s="21">
        <v>4.416666666666667</v>
      </c>
      <c r="C2951" s="18">
        <v>4</v>
      </c>
      <c r="D2951" s="18">
        <v>5</v>
      </c>
    </row>
    <row r="2952" spans="1:4">
      <c r="A2952" s="43">
        <v>19950804</v>
      </c>
      <c r="B2952" s="21">
        <v>1.6666666666666667</v>
      </c>
      <c r="C2952" s="18">
        <v>1</v>
      </c>
      <c r="D2952" s="18">
        <v>2</v>
      </c>
    </row>
    <row r="2953" spans="1:4">
      <c r="A2953" s="43">
        <v>19950805</v>
      </c>
      <c r="B2953" s="21">
        <v>2.75</v>
      </c>
      <c r="C2953" s="18">
        <v>2</v>
      </c>
      <c r="D2953" s="18">
        <v>3</v>
      </c>
    </row>
    <row r="2954" spans="1:4">
      <c r="A2954" s="43">
        <v>19950809</v>
      </c>
      <c r="B2954" s="21">
        <v>2.2222222222222223</v>
      </c>
      <c r="C2954" s="18">
        <v>2</v>
      </c>
      <c r="D2954" s="18">
        <v>3</v>
      </c>
    </row>
    <row r="2955" spans="1:4">
      <c r="A2955" s="43">
        <v>19950810</v>
      </c>
      <c r="B2955" s="21">
        <v>2.2222222222222223</v>
      </c>
      <c r="C2955" s="18">
        <v>2</v>
      </c>
      <c r="D2955" s="18">
        <v>3</v>
      </c>
    </row>
    <row r="2956" spans="1:4">
      <c r="A2956" s="43">
        <v>19950811</v>
      </c>
      <c r="B2956" s="21">
        <v>1.6666666666666667</v>
      </c>
      <c r="C2956" s="18">
        <v>1</v>
      </c>
      <c r="D2956" s="18">
        <v>2</v>
      </c>
    </row>
    <row r="2957" spans="1:4">
      <c r="A2957" s="43">
        <v>19950812</v>
      </c>
      <c r="B2957" s="21">
        <v>1.6666666666666667</v>
      </c>
      <c r="C2957" s="18">
        <v>1</v>
      </c>
      <c r="D2957" s="18">
        <v>2</v>
      </c>
    </row>
    <row r="2958" spans="1:4">
      <c r="A2958" s="43">
        <v>19950813</v>
      </c>
      <c r="B2958" s="21">
        <v>1.6666666666666667</v>
      </c>
      <c r="C2958" s="18">
        <v>1</v>
      </c>
      <c r="D2958" s="18">
        <v>2</v>
      </c>
    </row>
    <row r="2959" spans="1:4">
      <c r="A2959" s="43">
        <v>19950814</v>
      </c>
      <c r="B2959" s="21">
        <v>2.2222222222222223</v>
      </c>
      <c r="C2959" s="18">
        <v>2</v>
      </c>
      <c r="D2959" s="18">
        <v>3</v>
      </c>
    </row>
    <row r="2960" spans="1:4">
      <c r="A2960" s="43">
        <v>19950815</v>
      </c>
      <c r="B2960" s="21">
        <v>2.75</v>
      </c>
      <c r="C2960" s="18">
        <v>2</v>
      </c>
      <c r="D2960" s="18">
        <v>3</v>
      </c>
    </row>
    <row r="2961" spans="1:4">
      <c r="A2961" s="43">
        <v>19950816</v>
      </c>
      <c r="B2961" s="21">
        <v>1.1388888888888888</v>
      </c>
      <c r="C2961" s="18">
        <v>1</v>
      </c>
      <c r="D2961" s="18">
        <v>2</v>
      </c>
    </row>
    <row r="2962" spans="1:4">
      <c r="A2962" s="43">
        <v>19950817</v>
      </c>
      <c r="B2962" s="21">
        <v>2.2222222222222223</v>
      </c>
      <c r="C2962" s="18">
        <v>2</v>
      </c>
      <c r="D2962" s="18">
        <v>3</v>
      </c>
    </row>
    <row r="2963" spans="1:4">
      <c r="A2963" s="43">
        <v>19950819</v>
      </c>
      <c r="B2963" s="21">
        <v>1.6666666666666667</v>
      </c>
      <c r="C2963" s="18">
        <v>1</v>
      </c>
      <c r="D2963" s="18">
        <v>2</v>
      </c>
    </row>
    <row r="2964" spans="1:4">
      <c r="A2964" s="43">
        <v>19950821</v>
      </c>
      <c r="B2964" s="21">
        <v>3.3333333333333335</v>
      </c>
      <c r="C2964" s="18">
        <v>3</v>
      </c>
      <c r="D2964" s="18">
        <v>4</v>
      </c>
    </row>
    <row r="2965" spans="1:4">
      <c r="A2965" s="43">
        <v>19950822</v>
      </c>
      <c r="B2965" s="21">
        <v>1.6666666666666667</v>
      </c>
      <c r="C2965" s="18">
        <v>1</v>
      </c>
      <c r="D2965" s="18">
        <v>2</v>
      </c>
    </row>
    <row r="2966" spans="1:4">
      <c r="A2966" s="43">
        <v>19950823</v>
      </c>
      <c r="B2966" s="21">
        <v>1.1388888888888888</v>
      </c>
      <c r="C2966" s="18">
        <v>1</v>
      </c>
      <c r="D2966" s="18">
        <v>2</v>
      </c>
    </row>
    <row r="2967" spans="1:4">
      <c r="A2967" s="43">
        <v>19950824</v>
      </c>
      <c r="B2967" s="21">
        <v>2.75</v>
      </c>
      <c r="C2967" s="18">
        <v>2</v>
      </c>
      <c r="D2967" s="18">
        <v>3</v>
      </c>
    </row>
    <row r="2968" spans="1:4">
      <c r="A2968" s="43">
        <v>19950827</v>
      </c>
      <c r="B2968" s="21">
        <v>2.75</v>
      </c>
      <c r="C2968" s="18">
        <v>2</v>
      </c>
      <c r="D2968" s="18">
        <v>3</v>
      </c>
    </row>
    <row r="2969" spans="1:4">
      <c r="A2969" s="43">
        <v>19950828</v>
      </c>
      <c r="B2969" s="21">
        <v>2.75</v>
      </c>
      <c r="C2969" s="18">
        <v>2</v>
      </c>
      <c r="D2969" s="18">
        <v>3</v>
      </c>
    </row>
    <row r="2970" spans="1:4">
      <c r="A2970" s="43">
        <v>19950829</v>
      </c>
      <c r="B2970" s="21">
        <v>1.1388888888888888</v>
      </c>
      <c r="C2970" s="18">
        <v>1</v>
      </c>
      <c r="D2970" s="18">
        <v>2</v>
      </c>
    </row>
    <row r="2971" spans="1:4">
      <c r="A2971" s="43">
        <v>19950830</v>
      </c>
      <c r="B2971" s="21">
        <v>2.2222222222222223</v>
      </c>
      <c r="C2971" s="18">
        <v>2</v>
      </c>
      <c r="D2971" s="18">
        <v>3</v>
      </c>
    </row>
    <row r="2972" spans="1:4">
      <c r="A2972" s="43">
        <v>19950831</v>
      </c>
      <c r="B2972" s="21">
        <v>2.2222222222222223</v>
      </c>
      <c r="C2972" s="18">
        <v>2</v>
      </c>
      <c r="D2972" s="18">
        <v>3</v>
      </c>
    </row>
    <row r="2973" spans="1:4">
      <c r="A2973" s="43">
        <v>19950901</v>
      </c>
      <c r="B2973" s="21">
        <v>1.1388888888888888</v>
      </c>
      <c r="C2973" s="18">
        <v>1</v>
      </c>
      <c r="D2973" s="18">
        <v>2</v>
      </c>
    </row>
    <row r="2974" spans="1:4">
      <c r="A2974" s="43">
        <v>19950903</v>
      </c>
      <c r="B2974" s="21">
        <v>1.6666666666666667</v>
      </c>
      <c r="C2974" s="18">
        <v>1</v>
      </c>
      <c r="D2974" s="18">
        <v>2</v>
      </c>
    </row>
    <row r="2975" spans="1:4">
      <c r="A2975" s="43">
        <v>19950904</v>
      </c>
      <c r="B2975" s="21">
        <v>2.2222222222222223</v>
      </c>
      <c r="C2975" s="18">
        <v>2</v>
      </c>
      <c r="D2975" s="18">
        <v>3</v>
      </c>
    </row>
    <row r="2976" spans="1:4">
      <c r="A2976" s="43">
        <v>19950905</v>
      </c>
      <c r="B2976" s="21">
        <v>1.6666666666666667</v>
      </c>
      <c r="C2976" s="18">
        <v>1</v>
      </c>
      <c r="D2976" s="18">
        <v>2</v>
      </c>
    </row>
    <row r="2977" spans="1:4">
      <c r="A2977" s="43">
        <v>19950906</v>
      </c>
      <c r="B2977" s="21">
        <v>4.416666666666667</v>
      </c>
      <c r="C2977" s="18">
        <v>4</v>
      </c>
      <c r="D2977" s="18">
        <v>5</v>
      </c>
    </row>
    <row r="2978" spans="1:4">
      <c r="A2978" s="43">
        <v>19950907</v>
      </c>
      <c r="B2978" s="21">
        <v>2.75</v>
      </c>
      <c r="C2978" s="18">
        <v>2</v>
      </c>
      <c r="D2978" s="18">
        <v>3</v>
      </c>
    </row>
    <row r="2979" spans="1:4">
      <c r="A2979" s="43">
        <v>19950908</v>
      </c>
      <c r="B2979" s="21">
        <v>1.6666666666666667</v>
      </c>
      <c r="C2979" s="18">
        <v>1</v>
      </c>
      <c r="D2979" s="18">
        <v>2</v>
      </c>
    </row>
    <row r="2980" spans="1:4">
      <c r="A2980" s="43">
        <v>19950909</v>
      </c>
      <c r="B2980" s="21">
        <v>2.75</v>
      </c>
      <c r="C2980" s="18">
        <v>2</v>
      </c>
      <c r="D2980" s="18">
        <v>3</v>
      </c>
    </row>
    <row r="2981" spans="1:4">
      <c r="A2981" s="43">
        <v>19950910</v>
      </c>
      <c r="B2981" s="21">
        <v>2.75</v>
      </c>
      <c r="C2981" s="18">
        <v>2</v>
      </c>
      <c r="D2981" s="18">
        <v>3</v>
      </c>
    </row>
    <row r="2982" spans="1:4">
      <c r="A2982" s="43">
        <v>19950913</v>
      </c>
      <c r="B2982" s="21">
        <v>2.2222222222222223</v>
      </c>
      <c r="C2982" s="18">
        <v>2</v>
      </c>
      <c r="D2982" s="18">
        <v>3</v>
      </c>
    </row>
    <row r="2983" spans="1:4">
      <c r="A2983" s="43">
        <v>19950914</v>
      </c>
      <c r="B2983" s="21">
        <v>2.2222222222222223</v>
      </c>
      <c r="C2983" s="18">
        <v>2</v>
      </c>
      <c r="D2983" s="18">
        <v>3</v>
      </c>
    </row>
    <row r="2984" spans="1:4">
      <c r="A2984" s="43">
        <v>19950915</v>
      </c>
      <c r="B2984" s="21">
        <v>4.416666666666667</v>
      </c>
      <c r="C2984" s="18">
        <v>4</v>
      </c>
      <c r="D2984" s="18">
        <v>5</v>
      </c>
    </row>
    <row r="2985" spans="1:4">
      <c r="A2985" s="43">
        <v>19950916</v>
      </c>
      <c r="B2985" s="21">
        <v>1.6666666666666667</v>
      </c>
      <c r="C2985" s="18">
        <v>1</v>
      </c>
      <c r="D2985" s="18">
        <v>2</v>
      </c>
    </row>
    <row r="2986" spans="1:4">
      <c r="A2986" s="43">
        <v>19950918</v>
      </c>
      <c r="B2986" s="21">
        <v>1.6666666666666667</v>
      </c>
      <c r="C2986" s="18">
        <v>1</v>
      </c>
      <c r="D2986" s="18">
        <v>2</v>
      </c>
    </row>
    <row r="2987" spans="1:4">
      <c r="A2987" s="43">
        <v>19950923</v>
      </c>
      <c r="B2987" s="21">
        <v>1.6666666666666667</v>
      </c>
      <c r="C2987" s="18">
        <v>1</v>
      </c>
      <c r="D2987" s="18">
        <v>2</v>
      </c>
    </row>
    <row r="2988" spans="1:4">
      <c r="A2988" s="43">
        <v>19950924</v>
      </c>
      <c r="B2988" s="21">
        <v>2.2222222222222223</v>
      </c>
      <c r="C2988" s="18">
        <v>2</v>
      </c>
      <c r="D2988" s="18">
        <v>3</v>
      </c>
    </row>
    <row r="2989" spans="1:4">
      <c r="A2989" s="43">
        <v>19950925</v>
      </c>
      <c r="B2989" s="21">
        <v>2.75</v>
      </c>
      <c r="C2989" s="18">
        <v>2</v>
      </c>
      <c r="D2989" s="18">
        <v>3</v>
      </c>
    </row>
    <row r="2990" spans="1:4">
      <c r="A2990" s="43">
        <v>19950928</v>
      </c>
      <c r="B2990" s="21">
        <v>2.2222222222222223</v>
      </c>
      <c r="C2990" s="18">
        <v>2</v>
      </c>
      <c r="D2990" s="18">
        <v>3</v>
      </c>
    </row>
    <row r="2991" spans="1:4">
      <c r="A2991" s="43">
        <v>19951002</v>
      </c>
      <c r="B2991" s="21">
        <v>1.6666666666666667</v>
      </c>
      <c r="C2991" s="18">
        <v>1</v>
      </c>
      <c r="D2991" s="18">
        <v>2</v>
      </c>
    </row>
    <row r="2992" spans="1:4">
      <c r="A2992" s="43">
        <v>19951003</v>
      </c>
      <c r="B2992" s="21">
        <v>1.6666666666666667</v>
      </c>
      <c r="C2992" s="18">
        <v>1</v>
      </c>
      <c r="D2992" s="18">
        <v>2</v>
      </c>
    </row>
    <row r="2993" spans="1:4">
      <c r="A2993" s="43">
        <v>19951004</v>
      </c>
      <c r="B2993" s="21">
        <v>1.6666666666666667</v>
      </c>
      <c r="C2993" s="18">
        <v>1</v>
      </c>
      <c r="D2993" s="18">
        <v>2</v>
      </c>
    </row>
    <row r="2994" spans="1:4">
      <c r="A2994" s="43">
        <v>19951005</v>
      </c>
      <c r="B2994" s="21">
        <v>3.8888888888888888</v>
      </c>
      <c r="C2994" s="18">
        <v>3</v>
      </c>
      <c r="D2994" s="18">
        <v>4</v>
      </c>
    </row>
    <row r="2995" spans="1:4">
      <c r="A2995" s="43">
        <v>19951006</v>
      </c>
      <c r="B2995" s="21">
        <v>1.6666666666666667</v>
      </c>
      <c r="C2995" s="18">
        <v>1</v>
      </c>
      <c r="D2995" s="18">
        <v>2</v>
      </c>
    </row>
    <row r="2996" spans="1:4">
      <c r="A2996" s="43">
        <v>19951007</v>
      </c>
      <c r="B2996" s="21">
        <v>2.75</v>
      </c>
      <c r="C2996" s="18">
        <v>2</v>
      </c>
      <c r="D2996" s="18">
        <v>3</v>
      </c>
    </row>
    <row r="2997" spans="1:4">
      <c r="A2997" s="43">
        <v>19951008</v>
      </c>
      <c r="B2997" s="21">
        <v>1.6666666666666667</v>
      </c>
      <c r="C2997" s="18">
        <v>1</v>
      </c>
      <c r="D2997" s="18">
        <v>2</v>
      </c>
    </row>
    <row r="2998" spans="1:4">
      <c r="A2998" s="43">
        <v>19951009</v>
      </c>
      <c r="B2998" s="21">
        <v>1.1388888888888888</v>
      </c>
      <c r="C2998" s="18">
        <v>1</v>
      </c>
      <c r="D2998" s="18">
        <v>2</v>
      </c>
    </row>
    <row r="2999" spans="1:4">
      <c r="A2999" s="43">
        <v>19951011</v>
      </c>
      <c r="B2999" s="21">
        <v>1.1388888888888888</v>
      </c>
      <c r="C2999" s="18">
        <v>1</v>
      </c>
      <c r="D2999" s="18">
        <v>2</v>
      </c>
    </row>
    <row r="3000" spans="1:4">
      <c r="A3000" s="43">
        <v>19951013</v>
      </c>
      <c r="B3000" s="21">
        <v>2.2222222222222223</v>
      </c>
      <c r="C3000" s="18">
        <v>2</v>
      </c>
      <c r="D3000" s="18">
        <v>3</v>
      </c>
    </row>
    <row r="3001" spans="1:4">
      <c r="A3001" s="43">
        <v>19951015</v>
      </c>
      <c r="B3001" s="21">
        <v>1.6666666666666667</v>
      </c>
      <c r="C3001" s="18">
        <v>1</v>
      </c>
      <c r="D3001" s="18">
        <v>2</v>
      </c>
    </row>
    <row r="3002" spans="1:4">
      <c r="A3002" s="43">
        <v>19951016</v>
      </c>
      <c r="B3002" s="21">
        <v>2.75</v>
      </c>
      <c r="C3002" s="18">
        <v>2</v>
      </c>
      <c r="D3002" s="18">
        <v>3</v>
      </c>
    </row>
    <row r="3003" spans="1:4">
      <c r="A3003" s="43">
        <v>19951022</v>
      </c>
      <c r="B3003" s="21">
        <v>3.3333333333333335</v>
      </c>
      <c r="C3003" s="18">
        <v>3</v>
      </c>
      <c r="D3003" s="18">
        <v>4</v>
      </c>
    </row>
    <row r="3004" spans="1:4">
      <c r="A3004" s="43">
        <v>19951023</v>
      </c>
      <c r="B3004" s="21">
        <v>2.2222222222222223</v>
      </c>
      <c r="C3004" s="18">
        <v>2</v>
      </c>
      <c r="D3004" s="18">
        <v>3</v>
      </c>
    </row>
    <row r="3005" spans="1:4">
      <c r="A3005" s="43">
        <v>19951024</v>
      </c>
      <c r="B3005" s="21">
        <v>2.75</v>
      </c>
      <c r="C3005" s="18">
        <v>2</v>
      </c>
      <c r="D3005" s="18">
        <v>3</v>
      </c>
    </row>
    <row r="3006" spans="1:4">
      <c r="A3006" s="43">
        <v>19951026</v>
      </c>
      <c r="B3006" s="21">
        <v>2.2222222222222223</v>
      </c>
      <c r="C3006" s="18">
        <v>2</v>
      </c>
      <c r="D3006" s="18">
        <v>3</v>
      </c>
    </row>
    <row r="3007" spans="1:4">
      <c r="A3007" s="43">
        <v>19951028</v>
      </c>
      <c r="B3007" s="21">
        <v>2.2222222222222223</v>
      </c>
      <c r="C3007" s="18">
        <v>2</v>
      </c>
      <c r="D3007" s="18">
        <v>3</v>
      </c>
    </row>
    <row r="3008" spans="1:4">
      <c r="A3008" s="43">
        <v>19951029</v>
      </c>
      <c r="B3008" s="21">
        <v>1.6666666666666667</v>
      </c>
      <c r="C3008" s="18">
        <v>1</v>
      </c>
      <c r="D3008" s="18">
        <v>2</v>
      </c>
    </row>
    <row r="3009" spans="1:4">
      <c r="A3009" s="43">
        <v>19951031</v>
      </c>
      <c r="B3009" s="21">
        <v>1.6666666666666667</v>
      </c>
      <c r="C3009" s="18">
        <v>1</v>
      </c>
      <c r="D3009" s="18">
        <v>2</v>
      </c>
    </row>
    <row r="3010" spans="1:4">
      <c r="A3010" s="43">
        <v>19951101</v>
      </c>
      <c r="B3010" s="21">
        <v>2.75</v>
      </c>
      <c r="C3010" s="18">
        <v>2</v>
      </c>
      <c r="D3010" s="18">
        <v>3</v>
      </c>
    </row>
    <row r="3011" spans="1:4">
      <c r="A3011" s="43">
        <v>19951102</v>
      </c>
      <c r="B3011" s="21">
        <v>2.75</v>
      </c>
      <c r="C3011" s="18">
        <v>2</v>
      </c>
      <c r="D3011" s="18">
        <v>3</v>
      </c>
    </row>
    <row r="3012" spans="1:4">
      <c r="A3012" s="43">
        <v>19951103</v>
      </c>
      <c r="B3012" s="21">
        <v>2.2222222222222223</v>
      </c>
      <c r="C3012" s="18">
        <v>2</v>
      </c>
      <c r="D3012" s="18">
        <v>3</v>
      </c>
    </row>
    <row r="3013" spans="1:4">
      <c r="A3013" s="43">
        <v>19951104</v>
      </c>
      <c r="B3013" s="21">
        <v>1.1388888888888888</v>
      </c>
      <c r="C3013" s="18">
        <v>1</v>
      </c>
      <c r="D3013" s="18">
        <v>2</v>
      </c>
    </row>
    <row r="3014" spans="1:4">
      <c r="A3014" s="43">
        <v>19951118</v>
      </c>
      <c r="B3014" s="21">
        <v>3.3333333333333335</v>
      </c>
      <c r="C3014" s="18">
        <v>3</v>
      </c>
      <c r="D3014" s="18">
        <v>4</v>
      </c>
    </row>
    <row r="3015" spans="1:4">
      <c r="A3015" s="43">
        <v>19951121</v>
      </c>
      <c r="B3015" s="21">
        <v>3.8888888888888888</v>
      </c>
      <c r="C3015" s="18">
        <v>3</v>
      </c>
      <c r="D3015" s="18">
        <v>4</v>
      </c>
    </row>
    <row r="3016" spans="1:4">
      <c r="A3016" s="43">
        <v>19951122</v>
      </c>
      <c r="B3016" s="21">
        <v>2.75</v>
      </c>
      <c r="C3016" s="18">
        <v>2</v>
      </c>
      <c r="D3016" s="18">
        <v>3</v>
      </c>
    </row>
    <row r="3017" spans="1:4">
      <c r="A3017" s="43">
        <v>19951123</v>
      </c>
      <c r="B3017" s="21">
        <v>3.3333333333333335</v>
      </c>
      <c r="C3017" s="18">
        <v>3</v>
      </c>
      <c r="D3017" s="18">
        <v>4</v>
      </c>
    </row>
    <row r="3018" spans="1:4">
      <c r="A3018" s="43">
        <v>19951126</v>
      </c>
      <c r="B3018" s="21">
        <v>2.75</v>
      </c>
      <c r="C3018" s="18">
        <v>2</v>
      </c>
      <c r="D3018" s="18">
        <v>3</v>
      </c>
    </row>
    <row r="3019" spans="1:4">
      <c r="A3019" s="43">
        <v>19951128</v>
      </c>
      <c r="B3019" s="21">
        <v>2.75</v>
      </c>
      <c r="C3019" s="18">
        <v>2</v>
      </c>
      <c r="D3019" s="18">
        <v>3</v>
      </c>
    </row>
    <row r="3020" spans="1:4">
      <c r="A3020" s="43">
        <v>19951129</v>
      </c>
      <c r="B3020" s="21">
        <v>2.2222222222222223</v>
      </c>
      <c r="C3020" s="18">
        <v>2</v>
      </c>
      <c r="D3020" s="18">
        <v>3</v>
      </c>
    </row>
    <row r="3021" spans="1:4">
      <c r="A3021" s="43">
        <v>19951130</v>
      </c>
      <c r="B3021" s="21">
        <v>1.6666666666666667</v>
      </c>
      <c r="C3021" s="18">
        <v>1</v>
      </c>
      <c r="D3021" s="18">
        <v>2</v>
      </c>
    </row>
    <row r="3022" spans="1:4">
      <c r="A3022" s="43">
        <v>19951201</v>
      </c>
      <c r="B3022" s="21">
        <v>3.3333333333333335</v>
      </c>
      <c r="C3022" s="18">
        <v>3</v>
      </c>
      <c r="D3022" s="18">
        <v>4</v>
      </c>
    </row>
    <row r="3023" spans="1:4">
      <c r="A3023" s="43">
        <v>19951204</v>
      </c>
      <c r="B3023" s="21">
        <v>1.6666666666666667</v>
      </c>
      <c r="C3023" s="18">
        <v>1</v>
      </c>
      <c r="D3023" s="18">
        <v>2</v>
      </c>
    </row>
    <row r="3024" spans="1:4">
      <c r="A3024" s="43">
        <v>19951205</v>
      </c>
      <c r="B3024" s="21">
        <v>1.1388888888888888</v>
      </c>
      <c r="C3024" s="18">
        <v>1</v>
      </c>
      <c r="D3024" s="18">
        <v>2</v>
      </c>
    </row>
    <row r="3025" spans="1:4">
      <c r="A3025" s="43">
        <v>19951206</v>
      </c>
      <c r="B3025" s="21">
        <v>2.2222222222222223</v>
      </c>
      <c r="C3025" s="18">
        <v>2</v>
      </c>
      <c r="D3025" s="18">
        <v>3</v>
      </c>
    </row>
    <row r="3026" spans="1:4">
      <c r="A3026" s="43">
        <v>19951207</v>
      </c>
      <c r="B3026" s="21">
        <v>2.75</v>
      </c>
      <c r="C3026" s="18">
        <v>2</v>
      </c>
      <c r="D3026" s="18">
        <v>3</v>
      </c>
    </row>
    <row r="3027" spans="1:4">
      <c r="A3027" s="43">
        <v>19951208</v>
      </c>
      <c r="B3027" s="21">
        <v>2.75</v>
      </c>
      <c r="C3027" s="18">
        <v>2</v>
      </c>
      <c r="D3027" s="18">
        <v>3</v>
      </c>
    </row>
    <row r="3028" spans="1:4">
      <c r="A3028" s="43">
        <v>19951209</v>
      </c>
      <c r="B3028" s="21">
        <v>3.8888888888888888</v>
      </c>
      <c r="C3028" s="18">
        <v>3</v>
      </c>
      <c r="D3028" s="18">
        <v>4</v>
      </c>
    </row>
    <row r="3029" spans="1:4">
      <c r="A3029" s="43">
        <v>19951210</v>
      </c>
      <c r="B3029" s="21">
        <v>3.8888888888888888</v>
      </c>
      <c r="C3029" s="18">
        <v>3</v>
      </c>
      <c r="D3029" s="18">
        <v>4</v>
      </c>
    </row>
    <row r="3030" spans="1:4">
      <c r="A3030" s="43">
        <v>19951214</v>
      </c>
      <c r="B3030" s="21">
        <v>2.75</v>
      </c>
      <c r="C3030" s="18">
        <v>2</v>
      </c>
      <c r="D3030" s="18">
        <v>3</v>
      </c>
    </row>
    <row r="3031" spans="1:4">
      <c r="A3031" s="43">
        <v>19951215</v>
      </c>
      <c r="B3031" s="21">
        <v>2.75</v>
      </c>
      <c r="C3031" s="18">
        <v>2</v>
      </c>
      <c r="D3031" s="18">
        <v>3</v>
      </c>
    </row>
    <row r="3032" spans="1:4">
      <c r="A3032" s="43">
        <v>19951216</v>
      </c>
      <c r="B3032" s="21">
        <v>2.75</v>
      </c>
      <c r="C3032" s="18">
        <v>2</v>
      </c>
      <c r="D3032" s="18">
        <v>3</v>
      </c>
    </row>
    <row r="3033" spans="1:4">
      <c r="A3033" s="43">
        <v>19951218</v>
      </c>
      <c r="B3033" s="21">
        <v>2.75</v>
      </c>
      <c r="C3033" s="18">
        <v>2</v>
      </c>
      <c r="D3033" s="18">
        <v>3</v>
      </c>
    </row>
    <row r="3034" spans="1:4">
      <c r="A3034" s="43">
        <v>19951219</v>
      </c>
      <c r="B3034" s="21">
        <v>2.75</v>
      </c>
      <c r="C3034" s="18">
        <v>2</v>
      </c>
      <c r="D3034" s="18">
        <v>3</v>
      </c>
    </row>
    <row r="3035" spans="1:4">
      <c r="A3035" s="43">
        <v>19951220</v>
      </c>
      <c r="B3035" s="21">
        <v>2.75</v>
      </c>
      <c r="C3035" s="18">
        <v>2</v>
      </c>
      <c r="D3035" s="18">
        <v>3</v>
      </c>
    </row>
    <row r="3036" spans="1:4">
      <c r="A3036" s="43">
        <v>19951222</v>
      </c>
      <c r="B3036" s="21">
        <v>4.416666666666667</v>
      </c>
      <c r="C3036" s="18">
        <v>4</v>
      </c>
      <c r="D3036" s="18">
        <v>5</v>
      </c>
    </row>
    <row r="3037" spans="1:4">
      <c r="A3037" s="43">
        <v>19951223</v>
      </c>
      <c r="B3037" s="21">
        <v>3.8888888888888888</v>
      </c>
      <c r="C3037" s="18">
        <v>3</v>
      </c>
      <c r="D3037" s="18">
        <v>4</v>
      </c>
    </row>
    <row r="3038" spans="1:4">
      <c r="A3038" s="43">
        <v>19951224</v>
      </c>
      <c r="B3038" s="21">
        <v>2.75</v>
      </c>
      <c r="C3038" s="18">
        <v>2</v>
      </c>
      <c r="D3038" s="18">
        <v>3</v>
      </c>
    </row>
    <row r="3039" spans="1:4">
      <c r="A3039" s="43">
        <v>19951225</v>
      </c>
      <c r="B3039" s="21">
        <v>2.75</v>
      </c>
      <c r="C3039" s="18">
        <v>2</v>
      </c>
      <c r="D3039" s="18">
        <v>3</v>
      </c>
    </row>
    <row r="3040" spans="1:4">
      <c r="A3040" s="43">
        <v>19951226</v>
      </c>
      <c r="B3040" s="21">
        <v>2.2222222222222223</v>
      </c>
      <c r="C3040" s="18">
        <v>2</v>
      </c>
      <c r="D3040" s="18">
        <v>3</v>
      </c>
    </row>
    <row r="3041" spans="1:4">
      <c r="A3041" s="43">
        <v>19951227</v>
      </c>
      <c r="B3041" s="21">
        <v>2.75</v>
      </c>
      <c r="C3041" s="18">
        <v>2</v>
      </c>
      <c r="D3041" s="18">
        <v>3</v>
      </c>
    </row>
    <row r="3042" spans="1:4">
      <c r="A3042" s="43">
        <v>19951228</v>
      </c>
      <c r="B3042" s="21">
        <v>2.75</v>
      </c>
      <c r="C3042" s="18">
        <v>2</v>
      </c>
      <c r="D3042" s="18">
        <v>3</v>
      </c>
    </row>
    <row r="3043" spans="1:4">
      <c r="A3043" s="43">
        <v>19951229</v>
      </c>
      <c r="B3043" s="21">
        <v>2.2222222222222223</v>
      </c>
      <c r="C3043" s="18">
        <v>2</v>
      </c>
      <c r="D3043" s="18">
        <v>3</v>
      </c>
    </row>
    <row r="3044" spans="1:4">
      <c r="A3044" s="43">
        <v>19951231</v>
      </c>
      <c r="B3044" s="21">
        <v>2.2222222222222223</v>
      </c>
      <c r="C3044" s="18">
        <v>2</v>
      </c>
      <c r="D3044" s="18">
        <v>3</v>
      </c>
    </row>
    <row r="3045" spans="1:4">
      <c r="A3045" s="44">
        <v>19960101</v>
      </c>
      <c r="B3045" s="21">
        <v>2.75</v>
      </c>
      <c r="C3045" s="18">
        <v>2</v>
      </c>
      <c r="D3045" s="18">
        <v>3</v>
      </c>
    </row>
    <row r="3046" spans="1:4">
      <c r="A3046" s="44">
        <v>19960103</v>
      </c>
      <c r="B3046" s="21">
        <v>2.75</v>
      </c>
      <c r="C3046" s="18">
        <v>2</v>
      </c>
      <c r="D3046" s="18">
        <v>3</v>
      </c>
    </row>
    <row r="3047" spans="1:4">
      <c r="A3047" s="44">
        <v>19960110</v>
      </c>
      <c r="B3047" s="21">
        <v>4.416666666666667</v>
      </c>
      <c r="C3047" s="18">
        <v>4</v>
      </c>
      <c r="D3047" s="18">
        <v>5</v>
      </c>
    </row>
    <row r="3048" spans="1:4">
      <c r="A3048" s="44">
        <v>19960114</v>
      </c>
      <c r="B3048" s="21">
        <v>2.2222222222222223</v>
      </c>
      <c r="C3048" s="18">
        <v>1</v>
      </c>
      <c r="D3048" s="18">
        <v>2</v>
      </c>
    </row>
    <row r="3049" spans="1:4">
      <c r="A3049" s="44">
        <v>19960115</v>
      </c>
      <c r="B3049" s="21">
        <v>2.75</v>
      </c>
      <c r="C3049" s="18">
        <v>2</v>
      </c>
      <c r="D3049" s="18">
        <v>3</v>
      </c>
    </row>
    <row r="3050" spans="1:4">
      <c r="A3050" s="44">
        <v>19960124</v>
      </c>
      <c r="B3050" s="21">
        <v>2.75</v>
      </c>
      <c r="C3050" s="18">
        <v>2</v>
      </c>
      <c r="D3050" s="18">
        <v>3</v>
      </c>
    </row>
    <row r="3051" spans="1:4">
      <c r="A3051" s="44">
        <v>19960125</v>
      </c>
      <c r="B3051" s="21">
        <v>1.6666666666666667</v>
      </c>
      <c r="C3051" s="18">
        <v>1</v>
      </c>
      <c r="D3051" s="18">
        <v>2</v>
      </c>
    </row>
    <row r="3052" spans="1:4">
      <c r="A3052" s="44">
        <v>19960127</v>
      </c>
      <c r="B3052" s="21">
        <v>2.75</v>
      </c>
      <c r="C3052" s="18">
        <v>2</v>
      </c>
      <c r="D3052" s="18">
        <v>3</v>
      </c>
    </row>
    <row r="3053" spans="1:4">
      <c r="A3053" s="44">
        <v>19960129</v>
      </c>
      <c r="B3053" s="21">
        <v>3.3333333333333335</v>
      </c>
      <c r="C3053" s="18">
        <v>3</v>
      </c>
      <c r="D3053" s="18">
        <v>4</v>
      </c>
    </row>
    <row r="3054" spans="1:4">
      <c r="A3054" s="44">
        <v>19960130</v>
      </c>
      <c r="B3054" s="21">
        <v>2.75</v>
      </c>
      <c r="C3054" s="18">
        <v>2</v>
      </c>
      <c r="D3054" s="18">
        <v>3</v>
      </c>
    </row>
    <row r="3055" spans="1:4">
      <c r="A3055" s="44">
        <v>19960131</v>
      </c>
      <c r="B3055" s="21">
        <v>2.2222222222222223</v>
      </c>
      <c r="C3055" s="18">
        <v>2</v>
      </c>
      <c r="D3055" s="18">
        <v>3</v>
      </c>
    </row>
    <row r="3056" spans="1:4">
      <c r="A3056" s="44">
        <v>19960201</v>
      </c>
      <c r="B3056" s="21">
        <v>2.75</v>
      </c>
      <c r="C3056" s="18">
        <v>2</v>
      </c>
      <c r="D3056" s="18">
        <v>3</v>
      </c>
    </row>
    <row r="3057" spans="1:4">
      <c r="A3057" s="44">
        <v>19960202</v>
      </c>
      <c r="B3057" s="21">
        <v>2.75</v>
      </c>
      <c r="C3057" s="18">
        <v>2</v>
      </c>
      <c r="D3057" s="18">
        <v>3</v>
      </c>
    </row>
    <row r="3058" spans="1:4">
      <c r="A3058" s="44">
        <v>19960203</v>
      </c>
      <c r="B3058" s="21">
        <v>3.3333333333333335</v>
      </c>
      <c r="C3058" s="18">
        <v>3</v>
      </c>
      <c r="D3058" s="18">
        <v>4</v>
      </c>
    </row>
    <row r="3059" spans="1:4">
      <c r="A3059" s="44">
        <v>19960204</v>
      </c>
      <c r="B3059" s="21">
        <v>3.3333333333333335</v>
      </c>
      <c r="C3059" s="18">
        <v>3</v>
      </c>
      <c r="D3059" s="18">
        <v>4</v>
      </c>
    </row>
    <row r="3060" spans="1:4">
      <c r="A3060" s="44">
        <v>19960205</v>
      </c>
      <c r="B3060" s="21">
        <v>3.3333333333333335</v>
      </c>
      <c r="C3060" s="18">
        <v>3</v>
      </c>
      <c r="D3060" s="18">
        <v>4</v>
      </c>
    </row>
    <row r="3061" spans="1:4">
      <c r="A3061" s="44">
        <v>19960206</v>
      </c>
      <c r="B3061" s="21">
        <v>2.75</v>
      </c>
      <c r="C3061" s="18">
        <v>2</v>
      </c>
      <c r="D3061" s="18">
        <v>3</v>
      </c>
    </row>
    <row r="3062" spans="1:4">
      <c r="A3062" s="44">
        <v>19960207</v>
      </c>
      <c r="B3062" s="21">
        <v>2.2222222222222223</v>
      </c>
      <c r="C3062" s="18">
        <v>2</v>
      </c>
      <c r="D3062" s="18">
        <v>3</v>
      </c>
    </row>
    <row r="3063" spans="1:4">
      <c r="A3063" s="44">
        <v>19960209</v>
      </c>
      <c r="B3063" s="21">
        <v>2.75</v>
      </c>
      <c r="C3063" s="18">
        <v>2</v>
      </c>
      <c r="D3063" s="18">
        <v>3</v>
      </c>
    </row>
    <row r="3064" spans="1:4">
      <c r="A3064" s="44">
        <v>19960210</v>
      </c>
      <c r="B3064" s="21">
        <v>3.3333333333333335</v>
      </c>
      <c r="C3064" s="18">
        <v>3</v>
      </c>
      <c r="D3064" s="18">
        <v>4</v>
      </c>
    </row>
    <row r="3065" spans="1:4">
      <c r="A3065" s="44">
        <v>19960211</v>
      </c>
      <c r="B3065" s="21">
        <v>2.75</v>
      </c>
      <c r="C3065" s="18">
        <v>2</v>
      </c>
      <c r="D3065" s="18">
        <v>3</v>
      </c>
    </row>
    <row r="3066" spans="1:4">
      <c r="A3066" s="44">
        <v>19960212</v>
      </c>
      <c r="B3066" s="21">
        <v>1.6666666666666667</v>
      </c>
      <c r="C3066" s="18">
        <v>1</v>
      </c>
      <c r="D3066" s="18">
        <v>2</v>
      </c>
    </row>
    <row r="3067" spans="1:4">
      <c r="A3067" s="44">
        <v>19960214</v>
      </c>
      <c r="B3067" s="21">
        <v>2.2222222222222223</v>
      </c>
      <c r="C3067" s="18">
        <v>2</v>
      </c>
      <c r="D3067" s="18">
        <v>3</v>
      </c>
    </row>
    <row r="3068" spans="1:4">
      <c r="A3068" s="44">
        <v>19960216</v>
      </c>
      <c r="B3068" s="21">
        <v>4.416666666666667</v>
      </c>
      <c r="C3068" s="18">
        <v>4</v>
      </c>
      <c r="D3068" s="18">
        <v>5</v>
      </c>
    </row>
    <row r="3069" spans="1:4">
      <c r="A3069" s="44">
        <v>19960217</v>
      </c>
      <c r="B3069" s="21">
        <v>3.3333333333333335</v>
      </c>
      <c r="C3069" s="18">
        <v>3</v>
      </c>
      <c r="D3069" s="18">
        <v>4</v>
      </c>
    </row>
    <row r="3070" spans="1:4">
      <c r="A3070" s="44">
        <v>19960218</v>
      </c>
      <c r="B3070" s="21">
        <v>4.416666666666667</v>
      </c>
      <c r="C3070" s="18">
        <v>4</v>
      </c>
      <c r="D3070" s="18">
        <v>5</v>
      </c>
    </row>
    <row r="3071" spans="1:4">
      <c r="A3071" s="44">
        <v>19960222</v>
      </c>
      <c r="B3071" s="21">
        <v>2.75</v>
      </c>
      <c r="C3071" s="18">
        <v>2</v>
      </c>
      <c r="D3071" s="18">
        <v>3</v>
      </c>
    </row>
    <row r="3072" spans="1:4">
      <c r="A3072" s="44">
        <v>19960223</v>
      </c>
      <c r="B3072" s="21">
        <v>3.3333333333333335</v>
      </c>
      <c r="C3072" s="18">
        <v>3</v>
      </c>
      <c r="D3072" s="18">
        <v>4</v>
      </c>
    </row>
    <row r="3073" spans="1:4">
      <c r="A3073" s="44">
        <v>19960224</v>
      </c>
      <c r="B3073" s="21">
        <v>2.75</v>
      </c>
      <c r="C3073" s="18">
        <v>2</v>
      </c>
      <c r="D3073" s="18">
        <v>3</v>
      </c>
    </row>
    <row r="3074" spans="1:4">
      <c r="A3074" s="44">
        <v>19960225</v>
      </c>
      <c r="B3074" s="21">
        <v>3.3333333333333335</v>
      </c>
      <c r="C3074" s="18">
        <v>3</v>
      </c>
      <c r="D3074" s="18">
        <v>4</v>
      </c>
    </row>
    <row r="3075" spans="1:4">
      <c r="A3075" s="44">
        <v>19960226</v>
      </c>
      <c r="B3075" s="21">
        <v>5.0277777777777777</v>
      </c>
      <c r="C3075" s="18">
        <v>5</v>
      </c>
      <c r="D3075" s="18">
        <v>6</v>
      </c>
    </row>
    <row r="3076" spans="1:4">
      <c r="A3076" s="44">
        <v>19960227</v>
      </c>
      <c r="B3076" s="21">
        <v>3.3333333333333335</v>
      </c>
      <c r="C3076" s="18">
        <v>3</v>
      </c>
      <c r="D3076" s="18">
        <v>4</v>
      </c>
    </row>
    <row r="3077" spans="1:4">
      <c r="A3077" s="44">
        <v>19960228</v>
      </c>
      <c r="B3077" s="21">
        <v>1.6666666666666667</v>
      </c>
      <c r="C3077" s="18">
        <v>1</v>
      </c>
      <c r="D3077" s="18">
        <v>2</v>
      </c>
    </row>
    <row r="3078" spans="1:4">
      <c r="A3078" s="44">
        <v>19960229</v>
      </c>
      <c r="B3078" s="21">
        <v>2.2222222222222223</v>
      </c>
      <c r="C3078" s="18">
        <v>2</v>
      </c>
      <c r="D3078" s="18">
        <v>3</v>
      </c>
    </row>
    <row r="3079" spans="1:4">
      <c r="A3079" s="44">
        <v>19960301</v>
      </c>
      <c r="B3079" s="21">
        <v>2.75</v>
      </c>
      <c r="C3079" s="18">
        <v>2</v>
      </c>
      <c r="D3079" s="18">
        <v>3</v>
      </c>
    </row>
    <row r="3080" spans="1:4">
      <c r="A3080" s="44">
        <v>19960302</v>
      </c>
      <c r="B3080" s="21">
        <v>4.416666666666667</v>
      </c>
      <c r="C3080" s="18">
        <v>4</v>
      </c>
      <c r="D3080" s="18">
        <v>5</v>
      </c>
    </row>
    <row r="3081" spans="1:4">
      <c r="A3081" s="44">
        <v>19960303</v>
      </c>
      <c r="B3081" s="21">
        <v>3.8888888888888888</v>
      </c>
      <c r="C3081" s="18">
        <v>3</v>
      </c>
      <c r="D3081" s="18">
        <v>4</v>
      </c>
    </row>
    <row r="3082" spans="1:4">
      <c r="A3082" s="44">
        <v>19960304</v>
      </c>
      <c r="B3082" s="21">
        <v>3.8888888888888888</v>
      </c>
      <c r="C3082" s="18">
        <v>3</v>
      </c>
      <c r="D3082" s="18">
        <v>4</v>
      </c>
    </row>
    <row r="3083" spans="1:4">
      <c r="A3083" s="44">
        <v>19960305</v>
      </c>
      <c r="B3083" s="21">
        <v>5.5555555555555554</v>
      </c>
      <c r="C3083" s="18">
        <v>5</v>
      </c>
      <c r="D3083" s="18">
        <v>6</v>
      </c>
    </row>
    <row r="3084" spans="1:4">
      <c r="A3084" s="44">
        <v>19960306</v>
      </c>
      <c r="B3084" s="21">
        <v>3.3333333333333335</v>
      </c>
      <c r="C3084" s="18">
        <v>3</v>
      </c>
      <c r="D3084" s="18">
        <v>4</v>
      </c>
    </row>
    <row r="3085" spans="1:4">
      <c r="A3085" s="44">
        <v>19960307</v>
      </c>
      <c r="B3085" s="21">
        <v>4.416666666666667</v>
      </c>
      <c r="C3085" s="18">
        <v>4</v>
      </c>
      <c r="D3085" s="18">
        <v>5</v>
      </c>
    </row>
    <row r="3086" spans="1:4">
      <c r="A3086" s="44">
        <v>19960308</v>
      </c>
      <c r="B3086" s="21">
        <v>2.75</v>
      </c>
      <c r="C3086" s="18">
        <v>2</v>
      </c>
      <c r="D3086" s="18">
        <v>3</v>
      </c>
    </row>
    <row r="3087" spans="1:4">
      <c r="A3087" s="44">
        <v>19960309</v>
      </c>
      <c r="B3087" s="21">
        <v>3.3333333333333335</v>
      </c>
      <c r="C3087" s="18">
        <v>3</v>
      </c>
      <c r="D3087" s="18">
        <v>4</v>
      </c>
    </row>
    <row r="3088" spans="1:4">
      <c r="A3088" s="44">
        <v>19960311</v>
      </c>
      <c r="B3088" s="21">
        <v>1.6666666666666667</v>
      </c>
      <c r="C3088" s="18">
        <v>1</v>
      </c>
      <c r="D3088" s="18">
        <v>2</v>
      </c>
    </row>
    <row r="3089" spans="1:4">
      <c r="A3089" s="44">
        <v>19960313</v>
      </c>
      <c r="B3089" s="21">
        <v>3.3333333333333335</v>
      </c>
      <c r="C3089" s="18">
        <v>3</v>
      </c>
      <c r="D3089" s="18">
        <v>4</v>
      </c>
    </row>
    <row r="3090" spans="1:4">
      <c r="A3090" s="44">
        <v>19960318</v>
      </c>
      <c r="B3090" s="21">
        <v>3.8888888888888888</v>
      </c>
      <c r="C3090" s="18">
        <v>3</v>
      </c>
      <c r="D3090" s="18">
        <v>4</v>
      </c>
    </row>
    <row r="3091" spans="1:4">
      <c r="A3091" s="44">
        <v>19960319</v>
      </c>
      <c r="B3091" s="21">
        <v>1.6666666666666667</v>
      </c>
      <c r="C3091" s="18">
        <v>1</v>
      </c>
      <c r="D3091" s="18">
        <v>2</v>
      </c>
    </row>
    <row r="3092" spans="1:4">
      <c r="A3092" s="44">
        <v>19960320</v>
      </c>
      <c r="B3092" s="21">
        <v>2.75</v>
      </c>
      <c r="C3092" s="18">
        <v>2</v>
      </c>
      <c r="D3092" s="18">
        <v>3</v>
      </c>
    </row>
    <row r="3093" spans="1:4">
      <c r="A3093" s="44">
        <v>19960321</v>
      </c>
      <c r="B3093" s="21">
        <v>3.3333333333333335</v>
      </c>
      <c r="C3093" s="18">
        <v>3</v>
      </c>
      <c r="D3093" s="18">
        <v>4</v>
      </c>
    </row>
    <row r="3094" spans="1:4">
      <c r="A3094" s="44">
        <v>19960322</v>
      </c>
      <c r="B3094" s="21">
        <v>2.75</v>
      </c>
      <c r="C3094" s="18">
        <v>2</v>
      </c>
      <c r="D3094" s="18">
        <v>3</v>
      </c>
    </row>
    <row r="3095" spans="1:4">
      <c r="A3095" s="44">
        <v>19960323</v>
      </c>
      <c r="B3095" s="21">
        <v>3.8888888888888888</v>
      </c>
      <c r="C3095" s="18">
        <v>3</v>
      </c>
      <c r="D3095" s="18">
        <v>4</v>
      </c>
    </row>
    <row r="3096" spans="1:4">
      <c r="A3096" s="44">
        <v>19960325</v>
      </c>
      <c r="B3096" s="21">
        <v>4.416666666666667</v>
      </c>
      <c r="C3096" s="18">
        <v>4</v>
      </c>
      <c r="D3096" s="18">
        <v>5</v>
      </c>
    </row>
    <row r="3097" spans="1:4">
      <c r="A3097" s="44">
        <v>19960326</v>
      </c>
      <c r="B3097" s="21">
        <v>3.3333333333333335</v>
      </c>
      <c r="C3097" s="18">
        <v>3</v>
      </c>
      <c r="D3097" s="18">
        <v>4</v>
      </c>
    </row>
    <row r="3098" spans="1:4">
      <c r="A3098" s="44">
        <v>19960327</v>
      </c>
      <c r="B3098" s="21">
        <v>2.2222222222222223</v>
      </c>
      <c r="C3098" s="18">
        <v>2</v>
      </c>
      <c r="D3098" s="18">
        <v>3</v>
      </c>
    </row>
    <row r="3099" spans="1:4">
      <c r="A3099" s="44">
        <v>19960328</v>
      </c>
      <c r="B3099" s="21">
        <v>2.75</v>
      </c>
      <c r="C3099" s="18">
        <v>2</v>
      </c>
      <c r="D3099" s="18">
        <v>3</v>
      </c>
    </row>
    <row r="3100" spans="1:4">
      <c r="A3100" s="44">
        <v>19960329</v>
      </c>
      <c r="B3100" s="21">
        <v>4.416666666666667</v>
      </c>
      <c r="C3100" s="18">
        <v>4</v>
      </c>
      <c r="D3100" s="18">
        <v>5</v>
      </c>
    </row>
    <row r="3101" spans="1:4">
      <c r="A3101" s="44">
        <v>19960330</v>
      </c>
      <c r="B3101" s="21">
        <v>3.3333333333333335</v>
      </c>
      <c r="C3101" s="18">
        <v>3</v>
      </c>
      <c r="D3101" s="18">
        <v>4</v>
      </c>
    </row>
    <row r="3102" spans="1:4">
      <c r="A3102" s="44">
        <v>19960331</v>
      </c>
      <c r="B3102" s="21">
        <v>3.8888888888888888</v>
      </c>
      <c r="C3102" s="18">
        <v>3</v>
      </c>
      <c r="D3102" s="18">
        <v>4</v>
      </c>
    </row>
    <row r="3103" spans="1:4">
      <c r="A3103" s="44">
        <v>19960402</v>
      </c>
      <c r="B3103" s="21">
        <v>2.75</v>
      </c>
      <c r="C3103" s="18">
        <v>2</v>
      </c>
      <c r="D3103" s="18">
        <v>3</v>
      </c>
    </row>
    <row r="3104" spans="1:4">
      <c r="A3104" s="44">
        <v>19960404</v>
      </c>
      <c r="B3104" s="21">
        <v>2.2222222222222223</v>
      </c>
      <c r="C3104" s="18">
        <v>2</v>
      </c>
      <c r="D3104" s="18">
        <v>3</v>
      </c>
    </row>
    <row r="3105" spans="1:4">
      <c r="A3105" s="44">
        <v>19960405</v>
      </c>
      <c r="B3105" s="21">
        <v>3.3333333333333335</v>
      </c>
      <c r="C3105" s="18">
        <v>3</v>
      </c>
      <c r="D3105" s="18">
        <v>4</v>
      </c>
    </row>
    <row r="3106" spans="1:4">
      <c r="A3106" s="44">
        <v>19960406</v>
      </c>
      <c r="B3106" s="21">
        <v>2.2222222222222223</v>
      </c>
      <c r="C3106" s="18">
        <v>2</v>
      </c>
      <c r="D3106" s="18">
        <v>3</v>
      </c>
    </row>
    <row r="3107" spans="1:4">
      <c r="A3107" s="44">
        <v>19960407</v>
      </c>
      <c r="B3107" s="21">
        <v>1.6666666666666667</v>
      </c>
      <c r="C3107" s="18">
        <v>1</v>
      </c>
      <c r="D3107" s="18">
        <v>2</v>
      </c>
    </row>
    <row r="3108" spans="1:4">
      <c r="A3108" s="44">
        <v>19960409</v>
      </c>
      <c r="B3108" s="21">
        <v>1.6666666666666667</v>
      </c>
      <c r="C3108" s="18">
        <v>1</v>
      </c>
      <c r="D3108" s="18">
        <v>2</v>
      </c>
    </row>
    <row r="3109" spans="1:4">
      <c r="A3109" s="44">
        <v>19960410</v>
      </c>
      <c r="B3109" s="21">
        <v>2.75</v>
      </c>
      <c r="C3109" s="18">
        <v>2</v>
      </c>
      <c r="D3109" s="18">
        <v>3</v>
      </c>
    </row>
    <row r="3110" spans="1:4">
      <c r="A3110" s="44">
        <v>19960413</v>
      </c>
      <c r="B3110" s="21">
        <v>3.3333333333333335</v>
      </c>
      <c r="C3110" s="18">
        <v>3</v>
      </c>
      <c r="D3110" s="18">
        <v>4</v>
      </c>
    </row>
    <row r="3111" spans="1:4">
      <c r="A3111" s="44">
        <v>19960414</v>
      </c>
      <c r="B3111" s="21">
        <v>2.75</v>
      </c>
      <c r="C3111" s="18">
        <v>2</v>
      </c>
      <c r="D3111" s="18">
        <v>3</v>
      </c>
    </row>
    <row r="3112" spans="1:4">
      <c r="A3112" s="44">
        <v>19960415</v>
      </c>
      <c r="B3112" s="21">
        <v>3.3333333333333335</v>
      </c>
      <c r="C3112" s="18">
        <v>3</v>
      </c>
      <c r="D3112" s="18">
        <v>4</v>
      </c>
    </row>
    <row r="3113" spans="1:4">
      <c r="A3113" s="44">
        <v>19960417</v>
      </c>
      <c r="B3113" s="21">
        <v>2.2222222222222223</v>
      </c>
      <c r="C3113" s="18">
        <v>2</v>
      </c>
      <c r="D3113" s="18">
        <v>3</v>
      </c>
    </row>
    <row r="3114" spans="1:4">
      <c r="A3114" s="44">
        <v>19960419</v>
      </c>
      <c r="B3114" s="21">
        <v>1.1388888888888888</v>
      </c>
      <c r="C3114" s="18">
        <v>1</v>
      </c>
      <c r="D3114" s="18">
        <v>2</v>
      </c>
    </row>
    <row r="3115" spans="1:4">
      <c r="A3115" s="44">
        <v>19960420</v>
      </c>
      <c r="B3115" s="21">
        <v>2.2222222222222223</v>
      </c>
      <c r="C3115" s="18">
        <v>2</v>
      </c>
      <c r="D3115" s="18">
        <v>3</v>
      </c>
    </row>
    <row r="3116" spans="1:4">
      <c r="A3116" s="44">
        <v>19960421</v>
      </c>
      <c r="B3116" s="21">
        <v>2.75</v>
      </c>
      <c r="C3116" s="18">
        <v>2</v>
      </c>
      <c r="D3116" s="18">
        <v>3</v>
      </c>
    </row>
    <row r="3117" spans="1:4">
      <c r="A3117" s="44">
        <v>19960422</v>
      </c>
      <c r="B3117" s="21">
        <v>2.75</v>
      </c>
      <c r="C3117" s="18">
        <v>2</v>
      </c>
      <c r="D3117" s="18">
        <v>3</v>
      </c>
    </row>
    <row r="3118" spans="1:4">
      <c r="A3118" s="44">
        <v>19960424</v>
      </c>
      <c r="B3118" s="21">
        <v>2.2222222222222223</v>
      </c>
      <c r="C3118" s="18">
        <v>2</v>
      </c>
      <c r="D3118" s="18">
        <v>3</v>
      </c>
    </row>
    <row r="3119" spans="1:4">
      <c r="A3119" s="44">
        <v>19960426</v>
      </c>
      <c r="B3119" s="21">
        <v>3.3333333333333335</v>
      </c>
      <c r="C3119" s="18">
        <v>3</v>
      </c>
      <c r="D3119" s="18">
        <v>4</v>
      </c>
    </row>
    <row r="3120" spans="1:4">
      <c r="A3120" s="44">
        <v>19960429</v>
      </c>
      <c r="B3120" s="21">
        <v>3.8888888888888888</v>
      </c>
      <c r="C3120" s="18">
        <v>3</v>
      </c>
      <c r="D3120" s="18">
        <v>4</v>
      </c>
    </row>
    <row r="3121" spans="1:4">
      <c r="A3121" s="44">
        <v>19960430</v>
      </c>
      <c r="B3121" s="21">
        <v>2.2222222222222223</v>
      </c>
      <c r="C3121" s="18">
        <v>2</v>
      </c>
      <c r="D3121" s="18">
        <v>3</v>
      </c>
    </row>
    <row r="3122" spans="1:4">
      <c r="A3122" s="44">
        <v>19960502</v>
      </c>
      <c r="B3122" s="21">
        <v>3.8888888888888888</v>
      </c>
      <c r="C3122" s="18">
        <v>3</v>
      </c>
      <c r="D3122" s="18">
        <v>4</v>
      </c>
    </row>
    <row r="3123" spans="1:4">
      <c r="A3123" s="44">
        <v>19960503</v>
      </c>
      <c r="B3123" s="21">
        <v>3.3333333333333335</v>
      </c>
      <c r="C3123" s="18">
        <v>3</v>
      </c>
      <c r="D3123" s="18">
        <v>4</v>
      </c>
    </row>
    <row r="3124" spans="1:4">
      <c r="A3124" s="44">
        <v>19960505</v>
      </c>
      <c r="B3124" s="21">
        <v>3.3333333333333335</v>
      </c>
      <c r="C3124" s="18">
        <v>3</v>
      </c>
      <c r="D3124" s="18">
        <v>4</v>
      </c>
    </row>
    <row r="3125" spans="1:4">
      <c r="A3125" s="44">
        <v>19960506</v>
      </c>
      <c r="B3125" s="21">
        <v>2.75</v>
      </c>
      <c r="C3125" s="18">
        <v>2</v>
      </c>
      <c r="D3125" s="18">
        <v>3</v>
      </c>
    </row>
    <row r="3126" spans="1:4">
      <c r="A3126" s="44">
        <v>19960510</v>
      </c>
      <c r="B3126" s="21">
        <v>1.6666666666666667</v>
      </c>
      <c r="C3126" s="18">
        <v>1</v>
      </c>
      <c r="D3126" s="18">
        <v>2</v>
      </c>
    </row>
    <row r="3127" spans="1:4">
      <c r="A3127" s="44">
        <v>19960511</v>
      </c>
      <c r="B3127" s="21">
        <v>1.6666666666666667</v>
      </c>
      <c r="C3127" s="18">
        <v>1</v>
      </c>
      <c r="D3127" s="18">
        <v>2</v>
      </c>
    </row>
    <row r="3128" spans="1:4">
      <c r="A3128" s="44">
        <v>19960512</v>
      </c>
      <c r="B3128" s="21">
        <v>1.6666666666666667</v>
      </c>
      <c r="C3128" s="18">
        <v>1</v>
      </c>
      <c r="D3128" s="18">
        <v>2</v>
      </c>
    </row>
    <row r="3129" spans="1:4">
      <c r="A3129" s="44">
        <v>19960515</v>
      </c>
      <c r="B3129" s="21">
        <v>4.416666666666667</v>
      </c>
      <c r="C3129" s="18">
        <v>4</v>
      </c>
      <c r="D3129" s="18">
        <v>5</v>
      </c>
    </row>
    <row r="3130" spans="1:4">
      <c r="A3130" s="44">
        <v>19960517</v>
      </c>
      <c r="B3130" s="21">
        <v>5.5555555555555554</v>
      </c>
      <c r="C3130" s="18">
        <v>5</v>
      </c>
      <c r="D3130" s="18">
        <v>6</v>
      </c>
    </row>
    <row r="3131" spans="1:4">
      <c r="A3131" s="44">
        <v>19960518</v>
      </c>
      <c r="B3131" s="21">
        <v>2.75</v>
      </c>
      <c r="C3131" s="18">
        <v>2</v>
      </c>
      <c r="D3131" s="18">
        <v>3</v>
      </c>
    </row>
    <row r="3132" spans="1:4">
      <c r="A3132" s="44">
        <v>19960520</v>
      </c>
      <c r="B3132" s="21">
        <v>2.2222222222222223</v>
      </c>
      <c r="C3132" s="18">
        <v>2</v>
      </c>
      <c r="D3132" s="18">
        <v>3</v>
      </c>
    </row>
    <row r="3133" spans="1:4">
      <c r="A3133" s="44">
        <v>19960521</v>
      </c>
      <c r="B3133" s="21">
        <v>4.416666666666667</v>
      </c>
      <c r="C3133" s="18">
        <v>4</v>
      </c>
      <c r="D3133" s="18">
        <v>5</v>
      </c>
    </row>
    <row r="3134" spans="1:4">
      <c r="A3134" s="44">
        <v>19960522</v>
      </c>
      <c r="B3134" s="21">
        <v>2.75</v>
      </c>
      <c r="C3134" s="18">
        <v>2</v>
      </c>
      <c r="D3134" s="18">
        <v>3</v>
      </c>
    </row>
    <row r="3135" spans="1:4">
      <c r="A3135" s="44">
        <v>19960523</v>
      </c>
      <c r="B3135" s="21">
        <v>4.416666666666667</v>
      </c>
      <c r="C3135" s="18">
        <v>4</v>
      </c>
      <c r="D3135" s="18">
        <v>5</v>
      </c>
    </row>
    <row r="3136" spans="1:4">
      <c r="A3136" s="44">
        <v>19960524</v>
      </c>
      <c r="B3136" s="21">
        <v>1.6666666666666667</v>
      </c>
      <c r="C3136" s="18">
        <v>1</v>
      </c>
      <c r="D3136" s="18">
        <v>2</v>
      </c>
    </row>
    <row r="3137" spans="1:4">
      <c r="A3137" s="44">
        <v>19960525</v>
      </c>
      <c r="B3137" s="21">
        <v>3.3333333333333335</v>
      </c>
      <c r="C3137" s="18">
        <v>3</v>
      </c>
      <c r="D3137" s="18">
        <v>4</v>
      </c>
    </row>
    <row r="3138" spans="1:4">
      <c r="A3138" s="44">
        <v>19960526</v>
      </c>
      <c r="B3138" s="21">
        <v>2.75</v>
      </c>
      <c r="C3138" s="18">
        <v>2</v>
      </c>
      <c r="D3138" s="18">
        <v>3</v>
      </c>
    </row>
    <row r="3139" spans="1:4">
      <c r="A3139" s="44">
        <v>19960527</v>
      </c>
      <c r="B3139" s="21">
        <v>2.75</v>
      </c>
      <c r="C3139" s="18">
        <v>2</v>
      </c>
      <c r="D3139" s="18">
        <v>3</v>
      </c>
    </row>
    <row r="3140" spans="1:4">
      <c r="A3140" s="44">
        <v>19960528</v>
      </c>
      <c r="B3140" s="21">
        <v>2.75</v>
      </c>
      <c r="C3140" s="18">
        <v>2</v>
      </c>
      <c r="D3140" s="18">
        <v>3</v>
      </c>
    </row>
    <row r="3141" spans="1:4">
      <c r="A3141" s="44">
        <v>19960530</v>
      </c>
      <c r="B3141" s="21">
        <v>2.75</v>
      </c>
      <c r="C3141" s="18">
        <v>2</v>
      </c>
      <c r="D3141" s="18">
        <v>3</v>
      </c>
    </row>
    <row r="3142" spans="1:4">
      <c r="A3142" s="44">
        <v>19960601</v>
      </c>
      <c r="B3142" s="21">
        <v>1.6666666666666667</v>
      </c>
      <c r="C3142" s="18">
        <v>1</v>
      </c>
      <c r="D3142" s="18">
        <v>2</v>
      </c>
    </row>
    <row r="3143" spans="1:4">
      <c r="A3143" s="44">
        <v>19960604</v>
      </c>
      <c r="B3143" s="21">
        <v>4.416666666666667</v>
      </c>
      <c r="C3143" s="18">
        <v>4</v>
      </c>
      <c r="D3143" s="18">
        <v>5</v>
      </c>
    </row>
    <row r="3144" spans="1:4">
      <c r="A3144" s="44">
        <v>19960605</v>
      </c>
      <c r="B3144" s="21">
        <v>4.416666666666667</v>
      </c>
      <c r="C3144" s="18">
        <v>4</v>
      </c>
      <c r="D3144" s="18">
        <v>5</v>
      </c>
    </row>
    <row r="3145" spans="1:4">
      <c r="A3145" s="44">
        <v>19960607</v>
      </c>
      <c r="B3145" s="21">
        <v>2.75</v>
      </c>
      <c r="C3145" s="18">
        <v>2</v>
      </c>
      <c r="D3145" s="18">
        <v>3</v>
      </c>
    </row>
    <row r="3146" spans="1:4">
      <c r="A3146" s="44">
        <v>19960609</v>
      </c>
      <c r="B3146" s="21">
        <v>2.2222222222222223</v>
      </c>
      <c r="C3146" s="18">
        <v>2</v>
      </c>
      <c r="D3146" s="18">
        <v>3</v>
      </c>
    </row>
    <row r="3147" spans="1:4">
      <c r="A3147" s="44">
        <v>19960610</v>
      </c>
      <c r="B3147" s="21">
        <v>3.3333333333333335</v>
      </c>
      <c r="C3147" s="18">
        <v>3</v>
      </c>
      <c r="D3147" s="18">
        <v>4</v>
      </c>
    </row>
    <row r="3148" spans="1:4">
      <c r="A3148" s="44">
        <v>19960611</v>
      </c>
      <c r="B3148" s="21">
        <v>2.75</v>
      </c>
      <c r="C3148" s="18">
        <v>2</v>
      </c>
      <c r="D3148" s="18">
        <v>3</v>
      </c>
    </row>
    <row r="3149" spans="1:4">
      <c r="A3149" s="44">
        <v>19960613</v>
      </c>
      <c r="B3149" s="21">
        <v>2.75</v>
      </c>
      <c r="C3149" s="18">
        <v>2</v>
      </c>
      <c r="D3149" s="18">
        <v>3</v>
      </c>
    </row>
    <row r="3150" spans="1:4">
      <c r="A3150" s="44">
        <v>19960614</v>
      </c>
      <c r="B3150" s="21">
        <v>1.6666666666666667</v>
      </c>
      <c r="C3150" s="18">
        <v>1</v>
      </c>
      <c r="D3150" s="18">
        <v>2</v>
      </c>
    </row>
    <row r="3151" spans="1:4">
      <c r="A3151" s="44">
        <v>19960615</v>
      </c>
      <c r="B3151" s="21">
        <v>3.8888888888888888</v>
      </c>
      <c r="C3151" s="18">
        <v>3</v>
      </c>
      <c r="D3151" s="18">
        <v>4</v>
      </c>
    </row>
    <row r="3152" spans="1:4">
      <c r="A3152" s="44">
        <v>19960617</v>
      </c>
      <c r="B3152" s="21">
        <v>3.3333333333333335</v>
      </c>
      <c r="C3152" s="18">
        <v>3</v>
      </c>
      <c r="D3152" s="18">
        <v>4</v>
      </c>
    </row>
    <row r="3153" spans="1:4">
      <c r="A3153" s="44">
        <v>19960618</v>
      </c>
      <c r="B3153" s="21">
        <v>3.8888888888888888</v>
      </c>
      <c r="C3153" s="18">
        <v>3</v>
      </c>
      <c r="D3153" s="18">
        <v>4</v>
      </c>
    </row>
    <row r="3154" spans="1:4">
      <c r="A3154" s="44">
        <v>19960620</v>
      </c>
      <c r="B3154" s="21">
        <v>3.3333333333333335</v>
      </c>
      <c r="C3154" s="18">
        <v>3</v>
      </c>
      <c r="D3154" s="18">
        <v>4</v>
      </c>
    </row>
    <row r="3155" spans="1:4">
      <c r="A3155" s="44">
        <v>19960621</v>
      </c>
      <c r="B3155" s="21">
        <v>3.8888888888888888</v>
      </c>
      <c r="C3155" s="18">
        <v>3</v>
      </c>
      <c r="D3155" s="18">
        <v>4</v>
      </c>
    </row>
    <row r="3156" spans="1:4">
      <c r="A3156" s="44">
        <v>19960622</v>
      </c>
      <c r="B3156" s="21">
        <v>3.3333333333333335</v>
      </c>
      <c r="C3156" s="18">
        <v>3</v>
      </c>
      <c r="D3156" s="18">
        <v>4</v>
      </c>
    </row>
    <row r="3157" spans="1:4">
      <c r="A3157" s="44">
        <v>19960623</v>
      </c>
      <c r="B3157" s="21">
        <v>3.8888888888888888</v>
      </c>
      <c r="C3157" s="18">
        <v>3</v>
      </c>
      <c r="D3157" s="18">
        <v>4</v>
      </c>
    </row>
    <row r="3158" spans="1:4">
      <c r="A3158" s="44">
        <v>19960626</v>
      </c>
      <c r="B3158" s="21">
        <v>2.2222222222222223</v>
      </c>
      <c r="C3158" s="18">
        <v>2</v>
      </c>
      <c r="D3158" s="18">
        <v>3</v>
      </c>
    </row>
    <row r="3159" spans="1:4">
      <c r="A3159" s="44">
        <v>19960627</v>
      </c>
      <c r="B3159" s="21">
        <v>2.75</v>
      </c>
      <c r="C3159" s="18">
        <v>2</v>
      </c>
      <c r="D3159" s="18">
        <v>3</v>
      </c>
    </row>
    <row r="3160" spans="1:4">
      <c r="A3160" s="44">
        <v>19960628</v>
      </c>
      <c r="B3160" s="21">
        <v>2.75</v>
      </c>
      <c r="C3160" s="18">
        <v>2</v>
      </c>
      <c r="D3160" s="18">
        <v>3</v>
      </c>
    </row>
    <row r="3161" spans="1:4">
      <c r="A3161" s="44">
        <v>19960629</v>
      </c>
      <c r="B3161" s="21">
        <v>3.3333333333333335</v>
      </c>
      <c r="C3161" s="18">
        <v>3</v>
      </c>
      <c r="D3161" s="18">
        <v>4</v>
      </c>
    </row>
    <row r="3162" spans="1:4">
      <c r="A3162" s="44">
        <v>19960630</v>
      </c>
      <c r="B3162" s="21">
        <v>1.6666666666666667</v>
      </c>
      <c r="C3162" s="18">
        <v>1</v>
      </c>
      <c r="D3162" s="18">
        <v>2</v>
      </c>
    </row>
    <row r="3163" spans="1:4">
      <c r="A3163" s="44">
        <v>19960701</v>
      </c>
      <c r="B3163" s="21">
        <v>2.75</v>
      </c>
      <c r="C3163" s="18">
        <v>2</v>
      </c>
      <c r="D3163" s="18">
        <v>3</v>
      </c>
    </row>
    <row r="3164" spans="1:4">
      <c r="A3164" s="44">
        <v>19960702</v>
      </c>
      <c r="B3164" s="21">
        <v>2.2222222222222223</v>
      </c>
      <c r="C3164" s="18">
        <v>2</v>
      </c>
      <c r="D3164" s="18">
        <v>3</v>
      </c>
    </row>
    <row r="3165" spans="1:4">
      <c r="A3165" s="44">
        <v>19960703</v>
      </c>
      <c r="B3165" s="21">
        <v>2.75</v>
      </c>
      <c r="C3165" s="18">
        <v>2</v>
      </c>
      <c r="D3165" s="18">
        <v>3</v>
      </c>
    </row>
    <row r="3166" spans="1:4">
      <c r="A3166" s="44">
        <v>19960704</v>
      </c>
      <c r="B3166" s="21">
        <v>2.2222222222222223</v>
      </c>
      <c r="C3166" s="18">
        <v>2</v>
      </c>
      <c r="D3166" s="18">
        <v>3</v>
      </c>
    </row>
    <row r="3167" spans="1:4">
      <c r="A3167" s="44">
        <v>19960705</v>
      </c>
      <c r="B3167" s="21">
        <v>1.6666666666666667</v>
      </c>
      <c r="C3167" s="18">
        <v>1</v>
      </c>
      <c r="D3167" s="18">
        <v>2</v>
      </c>
    </row>
    <row r="3168" spans="1:4">
      <c r="A3168" s="44">
        <v>19960706</v>
      </c>
      <c r="B3168" s="21">
        <v>2.2222222222222223</v>
      </c>
      <c r="C3168" s="18">
        <v>2</v>
      </c>
      <c r="D3168" s="18">
        <v>3</v>
      </c>
    </row>
    <row r="3169" spans="1:4">
      <c r="A3169" s="44">
        <v>19960707</v>
      </c>
      <c r="B3169" s="21">
        <v>2.75</v>
      </c>
      <c r="C3169" s="18">
        <v>2</v>
      </c>
      <c r="D3169" s="18">
        <v>3</v>
      </c>
    </row>
    <row r="3170" spans="1:4">
      <c r="A3170" s="44">
        <v>19960710</v>
      </c>
      <c r="B3170" s="21">
        <v>1.6666666666666667</v>
      </c>
      <c r="C3170" s="18">
        <v>1</v>
      </c>
      <c r="D3170" s="18">
        <v>2</v>
      </c>
    </row>
    <row r="3171" spans="1:4">
      <c r="A3171" s="44">
        <v>19960711</v>
      </c>
      <c r="B3171" s="21">
        <v>3.8888888888888888</v>
      </c>
      <c r="C3171" s="18">
        <v>3</v>
      </c>
      <c r="D3171" s="18">
        <v>4</v>
      </c>
    </row>
    <row r="3172" spans="1:4">
      <c r="A3172" s="44">
        <v>19960712</v>
      </c>
      <c r="B3172" s="21">
        <v>2.2222222222222223</v>
      </c>
      <c r="C3172" s="18">
        <v>2</v>
      </c>
      <c r="D3172" s="18">
        <v>3</v>
      </c>
    </row>
    <row r="3173" spans="1:4">
      <c r="A3173" s="44">
        <v>19960713</v>
      </c>
      <c r="B3173" s="21">
        <v>4.416666666666667</v>
      </c>
      <c r="C3173" s="18">
        <v>4</v>
      </c>
      <c r="D3173" s="18">
        <v>5</v>
      </c>
    </row>
    <row r="3174" spans="1:4">
      <c r="A3174" s="44">
        <v>19960714</v>
      </c>
      <c r="B3174" s="21">
        <v>2.2222222222222223</v>
      </c>
      <c r="C3174" s="18">
        <v>2</v>
      </c>
      <c r="D3174" s="18">
        <v>3</v>
      </c>
    </row>
    <row r="3175" spans="1:4">
      <c r="A3175" s="44">
        <v>19960715</v>
      </c>
      <c r="B3175" s="21">
        <v>2.75</v>
      </c>
      <c r="C3175" s="18">
        <v>2</v>
      </c>
      <c r="D3175" s="18">
        <v>3</v>
      </c>
    </row>
    <row r="3176" spans="1:4">
      <c r="A3176" s="44">
        <v>19960716</v>
      </c>
      <c r="B3176" s="21">
        <v>2.75</v>
      </c>
      <c r="C3176" s="18">
        <v>2</v>
      </c>
      <c r="D3176" s="18">
        <v>3</v>
      </c>
    </row>
    <row r="3177" spans="1:4">
      <c r="A3177" s="44">
        <v>19960717</v>
      </c>
      <c r="B3177" s="21">
        <v>3.3333333333333335</v>
      </c>
      <c r="C3177" s="18">
        <v>3</v>
      </c>
      <c r="D3177" s="18">
        <v>4</v>
      </c>
    </row>
    <row r="3178" spans="1:4">
      <c r="A3178" s="44">
        <v>19960718</v>
      </c>
      <c r="B3178" s="21">
        <v>1.1388888888888888</v>
      </c>
      <c r="C3178" s="18">
        <v>1</v>
      </c>
      <c r="D3178" s="18">
        <v>2</v>
      </c>
    </row>
    <row r="3179" spans="1:4">
      <c r="A3179" s="44">
        <v>19960719</v>
      </c>
      <c r="B3179" s="21">
        <v>2.2222222222222223</v>
      </c>
      <c r="C3179" s="18">
        <v>2</v>
      </c>
      <c r="D3179" s="18">
        <v>3</v>
      </c>
    </row>
    <row r="3180" spans="1:4">
      <c r="A3180" s="44">
        <v>19960720</v>
      </c>
      <c r="B3180" s="21">
        <v>3.3333333333333335</v>
      </c>
      <c r="C3180" s="18">
        <v>3</v>
      </c>
      <c r="D3180" s="18">
        <v>4</v>
      </c>
    </row>
    <row r="3181" spans="1:4">
      <c r="A3181" s="44">
        <v>19960722</v>
      </c>
      <c r="B3181" s="21">
        <v>3.8888888888888888</v>
      </c>
      <c r="C3181" s="18">
        <v>3</v>
      </c>
      <c r="D3181" s="18">
        <v>4</v>
      </c>
    </row>
    <row r="3182" spans="1:4">
      <c r="A3182" s="44">
        <v>19960723</v>
      </c>
      <c r="B3182" s="21">
        <v>3.8888888888888888</v>
      </c>
      <c r="C3182" s="18">
        <v>3</v>
      </c>
      <c r="D3182" s="18">
        <v>4</v>
      </c>
    </row>
    <row r="3183" spans="1:4">
      <c r="A3183" s="44">
        <v>19960724</v>
      </c>
      <c r="B3183" s="21">
        <v>2.75</v>
      </c>
      <c r="C3183" s="18">
        <v>2</v>
      </c>
      <c r="D3183" s="18">
        <v>3</v>
      </c>
    </row>
    <row r="3184" spans="1:4">
      <c r="A3184" s="44">
        <v>19960725</v>
      </c>
      <c r="B3184" s="21">
        <v>2.2222222222222223</v>
      </c>
      <c r="C3184" s="18">
        <v>2</v>
      </c>
      <c r="D3184" s="18">
        <v>3</v>
      </c>
    </row>
    <row r="3185" spans="1:4">
      <c r="A3185" s="44">
        <v>19960727</v>
      </c>
      <c r="B3185" s="21">
        <v>2.75</v>
      </c>
      <c r="C3185" s="18">
        <v>2</v>
      </c>
      <c r="D3185" s="18">
        <v>3</v>
      </c>
    </row>
    <row r="3186" spans="1:4">
      <c r="A3186" s="44">
        <v>19960728</v>
      </c>
      <c r="B3186" s="21">
        <v>3.3333333333333335</v>
      </c>
      <c r="C3186" s="18">
        <v>3</v>
      </c>
      <c r="D3186" s="18">
        <v>4</v>
      </c>
    </row>
    <row r="3187" spans="1:4">
      <c r="A3187" s="44">
        <v>19960729</v>
      </c>
      <c r="B3187" s="21">
        <v>1.6666666666666667</v>
      </c>
      <c r="C3187" s="18">
        <v>1</v>
      </c>
      <c r="D3187" s="18">
        <v>2</v>
      </c>
    </row>
    <row r="3188" spans="1:4">
      <c r="A3188" s="44">
        <v>19960730</v>
      </c>
      <c r="B3188" s="21">
        <v>2.2222222222222223</v>
      </c>
      <c r="C3188" s="18">
        <v>2</v>
      </c>
      <c r="D3188" s="18">
        <v>3</v>
      </c>
    </row>
    <row r="3189" spans="1:4">
      <c r="A3189" s="44">
        <v>19960731</v>
      </c>
      <c r="B3189" s="21">
        <v>2.2222222222222223</v>
      </c>
      <c r="C3189" s="18">
        <v>2</v>
      </c>
      <c r="D3189" s="18">
        <v>3</v>
      </c>
    </row>
    <row r="3190" spans="1:4">
      <c r="A3190" s="44">
        <v>19960801</v>
      </c>
      <c r="B3190" s="21">
        <v>2.75</v>
      </c>
      <c r="C3190" s="18">
        <v>2</v>
      </c>
      <c r="D3190" s="18">
        <v>3</v>
      </c>
    </row>
    <row r="3191" spans="1:4">
      <c r="A3191" s="44">
        <v>19960803</v>
      </c>
      <c r="B3191" s="21">
        <v>1.6666666666666667</v>
      </c>
      <c r="C3191" s="18">
        <v>1</v>
      </c>
      <c r="D3191" s="18">
        <v>2</v>
      </c>
    </row>
    <row r="3192" spans="1:4">
      <c r="A3192" s="44">
        <v>19960806</v>
      </c>
      <c r="B3192" s="21">
        <v>1.6666666666666667</v>
      </c>
      <c r="C3192" s="18">
        <v>1</v>
      </c>
      <c r="D3192" s="18">
        <v>2</v>
      </c>
    </row>
    <row r="3193" spans="1:4">
      <c r="A3193" s="44">
        <v>19960809</v>
      </c>
      <c r="B3193" s="21">
        <v>2.75</v>
      </c>
      <c r="C3193" s="18">
        <v>2</v>
      </c>
      <c r="D3193" s="18">
        <v>3</v>
      </c>
    </row>
    <row r="3194" spans="1:4">
      <c r="A3194" s="44">
        <v>19960810</v>
      </c>
      <c r="B3194" s="21">
        <v>1.6666666666666667</v>
      </c>
      <c r="C3194" s="18">
        <v>1</v>
      </c>
      <c r="D3194" s="18">
        <v>2</v>
      </c>
    </row>
    <row r="3195" spans="1:4">
      <c r="A3195" s="44">
        <v>19960812</v>
      </c>
      <c r="B3195" s="21">
        <v>2.75</v>
      </c>
      <c r="C3195" s="18">
        <v>2</v>
      </c>
      <c r="D3195" s="18">
        <v>3</v>
      </c>
    </row>
    <row r="3196" spans="1:4">
      <c r="A3196" s="44">
        <v>19960813</v>
      </c>
      <c r="B3196" s="21">
        <v>2.2222222222222223</v>
      </c>
      <c r="C3196" s="18">
        <v>2</v>
      </c>
      <c r="D3196" s="18">
        <v>3</v>
      </c>
    </row>
    <row r="3197" spans="1:4">
      <c r="A3197" s="44">
        <v>19960814</v>
      </c>
      <c r="B3197" s="21">
        <v>6.3611111111111107</v>
      </c>
      <c r="C3197" s="18">
        <v>6</v>
      </c>
      <c r="D3197" s="18">
        <v>7</v>
      </c>
    </row>
    <row r="3198" spans="1:4">
      <c r="A3198" s="44">
        <v>19960815</v>
      </c>
      <c r="B3198" s="21">
        <v>1.1388888888888888</v>
      </c>
      <c r="C3198" s="18">
        <v>1</v>
      </c>
      <c r="D3198" s="18">
        <v>2</v>
      </c>
    </row>
    <row r="3199" spans="1:4">
      <c r="A3199" s="44">
        <v>19960817</v>
      </c>
      <c r="B3199" s="21">
        <v>1.6666666666666667</v>
      </c>
      <c r="C3199" s="18">
        <v>1</v>
      </c>
      <c r="D3199" s="18">
        <v>2</v>
      </c>
    </row>
    <row r="3200" spans="1:4">
      <c r="A3200" s="44">
        <v>19960818</v>
      </c>
      <c r="B3200" s="21">
        <v>2.75</v>
      </c>
      <c r="C3200" s="18">
        <v>2</v>
      </c>
      <c r="D3200" s="18">
        <v>3</v>
      </c>
    </row>
    <row r="3201" spans="1:4">
      <c r="A3201" s="44">
        <v>19960819</v>
      </c>
      <c r="B3201" s="21">
        <v>2.75</v>
      </c>
      <c r="C3201" s="18">
        <v>2</v>
      </c>
      <c r="D3201" s="18">
        <v>3</v>
      </c>
    </row>
    <row r="3202" spans="1:4">
      <c r="A3202" s="44">
        <v>19960821</v>
      </c>
      <c r="B3202" s="21">
        <v>2.75</v>
      </c>
      <c r="C3202" s="18">
        <v>2</v>
      </c>
      <c r="D3202" s="18">
        <v>3</v>
      </c>
    </row>
    <row r="3203" spans="1:4">
      <c r="A3203" s="44">
        <v>19960822</v>
      </c>
      <c r="B3203" s="21">
        <v>1.1388888888888888</v>
      </c>
      <c r="C3203" s="18">
        <v>1</v>
      </c>
      <c r="D3203" s="18">
        <v>2</v>
      </c>
    </row>
    <row r="3204" spans="1:4">
      <c r="A3204" s="44">
        <v>19960823</v>
      </c>
      <c r="B3204" s="21">
        <v>3.3333333333333335</v>
      </c>
      <c r="C3204" s="18">
        <v>3</v>
      </c>
      <c r="D3204" s="18">
        <v>4</v>
      </c>
    </row>
    <row r="3205" spans="1:4">
      <c r="A3205" s="44">
        <v>19960824</v>
      </c>
      <c r="B3205" s="21">
        <v>3.8888888888888888</v>
      </c>
      <c r="C3205" s="18">
        <v>3</v>
      </c>
      <c r="D3205" s="18">
        <v>4</v>
      </c>
    </row>
    <row r="3206" spans="1:4">
      <c r="A3206" s="44">
        <v>19960825</v>
      </c>
      <c r="B3206" s="21">
        <v>2.2222222222222223</v>
      </c>
      <c r="C3206" s="18">
        <v>2</v>
      </c>
      <c r="D3206" s="18">
        <v>3</v>
      </c>
    </row>
    <row r="3207" spans="1:4">
      <c r="A3207" s="44">
        <v>19960826</v>
      </c>
      <c r="B3207" s="21">
        <v>2.75</v>
      </c>
      <c r="C3207" s="18">
        <v>2</v>
      </c>
      <c r="D3207" s="18">
        <v>3</v>
      </c>
    </row>
    <row r="3208" spans="1:4">
      <c r="A3208" s="44">
        <v>19960829</v>
      </c>
      <c r="B3208" s="21">
        <v>3.3333333333333335</v>
      </c>
      <c r="C3208" s="18">
        <v>3</v>
      </c>
      <c r="D3208" s="18">
        <v>4</v>
      </c>
    </row>
    <row r="3209" spans="1:4">
      <c r="A3209" s="44">
        <v>19960830</v>
      </c>
      <c r="B3209" s="21">
        <v>2.75</v>
      </c>
      <c r="C3209" s="18">
        <v>2</v>
      </c>
      <c r="D3209" s="18">
        <v>3</v>
      </c>
    </row>
    <row r="3210" spans="1:4">
      <c r="A3210" s="44">
        <v>19960831</v>
      </c>
      <c r="B3210" s="21">
        <v>2.2222222222222223</v>
      </c>
      <c r="C3210" s="18">
        <v>2</v>
      </c>
      <c r="D3210" s="18">
        <v>3</v>
      </c>
    </row>
    <row r="3211" spans="1:4">
      <c r="A3211" s="44">
        <v>19960902</v>
      </c>
      <c r="B3211" s="21">
        <v>2.75</v>
      </c>
      <c r="C3211" s="18">
        <v>2</v>
      </c>
      <c r="D3211" s="18">
        <v>3</v>
      </c>
    </row>
    <row r="3212" spans="1:4">
      <c r="A3212" s="44">
        <v>19960903</v>
      </c>
      <c r="B3212" s="21">
        <v>2.75</v>
      </c>
      <c r="C3212" s="18">
        <v>2</v>
      </c>
      <c r="D3212" s="18">
        <v>3</v>
      </c>
    </row>
    <row r="3213" spans="1:4">
      <c r="A3213" s="44">
        <v>19960904</v>
      </c>
      <c r="B3213" s="21">
        <v>1.6666666666666667</v>
      </c>
      <c r="C3213" s="18">
        <v>1</v>
      </c>
      <c r="D3213" s="18">
        <v>2</v>
      </c>
    </row>
    <row r="3214" spans="1:4">
      <c r="A3214" s="44">
        <v>19960908</v>
      </c>
      <c r="B3214" s="21">
        <v>1.6666666666666667</v>
      </c>
      <c r="C3214" s="18">
        <v>1</v>
      </c>
      <c r="D3214" s="18">
        <v>2</v>
      </c>
    </row>
    <row r="3215" spans="1:4">
      <c r="A3215" s="44">
        <v>19960909</v>
      </c>
      <c r="B3215" s="21">
        <v>1.6666666666666667</v>
      </c>
      <c r="C3215" s="18">
        <v>1</v>
      </c>
      <c r="D3215" s="18">
        <v>2</v>
      </c>
    </row>
    <row r="3216" spans="1:4">
      <c r="A3216" s="44">
        <v>19960913</v>
      </c>
      <c r="B3216" s="21">
        <v>1.6666666666666667</v>
      </c>
      <c r="C3216" s="18">
        <v>1</v>
      </c>
      <c r="D3216" s="18">
        <v>2</v>
      </c>
    </row>
    <row r="3217" spans="1:4">
      <c r="A3217" s="44">
        <v>19960914</v>
      </c>
      <c r="B3217" s="21">
        <v>3.8888888888888888</v>
      </c>
      <c r="C3217" s="18">
        <v>3</v>
      </c>
      <c r="D3217" s="18">
        <v>4</v>
      </c>
    </row>
    <row r="3218" spans="1:4">
      <c r="A3218" s="44">
        <v>19960915</v>
      </c>
      <c r="B3218" s="21">
        <v>1.1388888888888888</v>
      </c>
      <c r="C3218" s="18">
        <v>1</v>
      </c>
      <c r="D3218" s="18">
        <v>2</v>
      </c>
    </row>
    <row r="3219" spans="1:4">
      <c r="A3219" s="44">
        <v>19960916</v>
      </c>
      <c r="B3219" s="21">
        <v>2.2222222222222223</v>
      </c>
      <c r="C3219" s="18">
        <v>2</v>
      </c>
      <c r="D3219" s="18">
        <v>3</v>
      </c>
    </row>
    <row r="3220" spans="1:4">
      <c r="A3220" s="44">
        <v>19960917</v>
      </c>
      <c r="B3220" s="21">
        <v>1.6666666666666667</v>
      </c>
      <c r="C3220" s="18">
        <v>1</v>
      </c>
      <c r="D3220" s="18">
        <v>2</v>
      </c>
    </row>
    <row r="3221" spans="1:4">
      <c r="A3221" s="44">
        <v>19960919</v>
      </c>
      <c r="B3221" s="21">
        <v>1.1388888888888888</v>
      </c>
      <c r="C3221" s="18">
        <v>1</v>
      </c>
      <c r="D3221" s="18">
        <v>2</v>
      </c>
    </row>
    <row r="3222" spans="1:4">
      <c r="A3222" s="44">
        <v>19960921</v>
      </c>
      <c r="B3222" s="21">
        <v>2.2222222222222223</v>
      </c>
      <c r="C3222" s="18">
        <v>2</v>
      </c>
      <c r="D3222" s="18">
        <v>3</v>
      </c>
    </row>
    <row r="3223" spans="1:4">
      <c r="A3223" s="44">
        <v>19960926</v>
      </c>
      <c r="B3223" s="21">
        <v>1.1388888888888888</v>
      </c>
      <c r="C3223" s="18">
        <v>1</v>
      </c>
      <c r="D3223" s="18">
        <v>2</v>
      </c>
    </row>
    <row r="3224" spans="1:4">
      <c r="A3224" s="44">
        <v>19960927</v>
      </c>
      <c r="B3224" s="21">
        <v>5.5555555555555554</v>
      </c>
      <c r="C3224" s="18">
        <v>5</v>
      </c>
      <c r="D3224" s="18">
        <v>6</v>
      </c>
    </row>
    <row r="3225" spans="1:4">
      <c r="A3225" s="44">
        <v>19960929</v>
      </c>
      <c r="B3225" s="21">
        <v>1.6666666666666667</v>
      </c>
      <c r="C3225" s="18">
        <v>1</v>
      </c>
      <c r="D3225" s="18">
        <v>2</v>
      </c>
    </row>
    <row r="3226" spans="1:4">
      <c r="A3226" s="44">
        <v>19960930</v>
      </c>
      <c r="B3226" s="21">
        <v>1.6666666666666667</v>
      </c>
      <c r="C3226" s="18">
        <v>1</v>
      </c>
      <c r="D3226" s="18">
        <v>2</v>
      </c>
    </row>
    <row r="3227" spans="1:4">
      <c r="A3227" s="44">
        <v>19961002</v>
      </c>
      <c r="B3227" s="21">
        <v>2.75</v>
      </c>
      <c r="C3227" s="18">
        <v>2</v>
      </c>
      <c r="D3227" s="18">
        <v>3</v>
      </c>
    </row>
    <row r="3228" spans="1:4">
      <c r="A3228" s="44">
        <v>19961003</v>
      </c>
      <c r="B3228" s="21">
        <v>2.2222222222222223</v>
      </c>
      <c r="C3228" s="18">
        <v>2</v>
      </c>
      <c r="D3228" s="18">
        <v>3</v>
      </c>
    </row>
    <row r="3229" spans="1:4">
      <c r="A3229" s="44">
        <v>19961004</v>
      </c>
      <c r="B3229" s="21">
        <v>2.2222222222222223</v>
      </c>
      <c r="C3229" s="18">
        <v>2</v>
      </c>
      <c r="D3229" s="18">
        <v>3</v>
      </c>
    </row>
    <row r="3230" spans="1:4">
      <c r="A3230" s="44">
        <v>19961005</v>
      </c>
      <c r="B3230" s="21">
        <v>2.75</v>
      </c>
      <c r="C3230" s="18">
        <v>2</v>
      </c>
      <c r="D3230" s="18">
        <v>3</v>
      </c>
    </row>
    <row r="3231" spans="1:4">
      <c r="A3231" s="44">
        <v>19961006</v>
      </c>
      <c r="B3231" s="21">
        <v>3.3333333333333335</v>
      </c>
      <c r="C3231" s="18">
        <v>3</v>
      </c>
      <c r="D3231" s="18">
        <v>4</v>
      </c>
    </row>
    <row r="3232" spans="1:4">
      <c r="A3232" s="44">
        <v>19961008</v>
      </c>
      <c r="B3232" s="21">
        <v>1.1388888888888888</v>
      </c>
      <c r="C3232" s="18">
        <v>1</v>
      </c>
      <c r="D3232" s="18">
        <v>2</v>
      </c>
    </row>
    <row r="3233" spans="1:4">
      <c r="A3233" s="44">
        <v>19961009</v>
      </c>
      <c r="B3233" s="21">
        <v>2.75</v>
      </c>
      <c r="C3233" s="18">
        <v>2</v>
      </c>
      <c r="D3233" s="18">
        <v>3</v>
      </c>
    </row>
    <row r="3234" spans="1:4">
      <c r="A3234" s="44">
        <v>19961012</v>
      </c>
      <c r="B3234" s="21">
        <v>2.2222222222222223</v>
      </c>
      <c r="C3234" s="18">
        <v>2</v>
      </c>
      <c r="D3234" s="18">
        <v>3</v>
      </c>
    </row>
    <row r="3235" spans="1:4">
      <c r="A3235" s="44">
        <v>19961013</v>
      </c>
      <c r="B3235" s="21">
        <v>1.6666666666666667</v>
      </c>
      <c r="C3235" s="18">
        <v>1</v>
      </c>
      <c r="D3235" s="18">
        <v>2</v>
      </c>
    </row>
    <row r="3236" spans="1:4">
      <c r="A3236" s="44">
        <v>19961014</v>
      </c>
      <c r="B3236" s="21">
        <v>2.75</v>
      </c>
      <c r="C3236" s="18">
        <v>2</v>
      </c>
      <c r="D3236" s="18">
        <v>3</v>
      </c>
    </row>
    <row r="3237" spans="1:4">
      <c r="A3237" s="44">
        <v>19961015</v>
      </c>
      <c r="B3237" s="21">
        <v>1.6666666666666667</v>
      </c>
      <c r="C3237" s="18">
        <v>1</v>
      </c>
      <c r="D3237" s="18">
        <v>2</v>
      </c>
    </row>
    <row r="3238" spans="1:4">
      <c r="A3238" s="44">
        <v>19961016</v>
      </c>
      <c r="B3238" s="21">
        <v>1.6666666666666667</v>
      </c>
      <c r="C3238" s="18">
        <v>1</v>
      </c>
      <c r="D3238" s="18">
        <v>2</v>
      </c>
    </row>
    <row r="3239" spans="1:4">
      <c r="A3239" s="44">
        <v>19961017</v>
      </c>
      <c r="B3239" s="21">
        <v>1.6666666666666667</v>
      </c>
      <c r="C3239" s="18">
        <v>1</v>
      </c>
      <c r="D3239" s="18">
        <v>2</v>
      </c>
    </row>
    <row r="3240" spans="1:4">
      <c r="A3240" s="44">
        <v>19961018</v>
      </c>
      <c r="B3240" s="21">
        <v>1.6666666666666667</v>
      </c>
      <c r="C3240" s="18">
        <v>1</v>
      </c>
      <c r="D3240" s="18">
        <v>2</v>
      </c>
    </row>
    <row r="3241" spans="1:4">
      <c r="A3241" s="44">
        <v>19961019</v>
      </c>
      <c r="B3241" s="21">
        <v>2.2222222222222223</v>
      </c>
      <c r="C3241" s="18">
        <v>2</v>
      </c>
      <c r="D3241" s="18">
        <v>3</v>
      </c>
    </row>
    <row r="3242" spans="1:4">
      <c r="A3242" s="44">
        <v>19961020</v>
      </c>
      <c r="B3242" s="21">
        <v>1.6666666666666667</v>
      </c>
      <c r="C3242" s="18">
        <v>1</v>
      </c>
      <c r="D3242" s="18">
        <v>2</v>
      </c>
    </row>
    <row r="3243" spans="1:4">
      <c r="A3243" s="44">
        <v>19961026</v>
      </c>
      <c r="B3243" s="21">
        <v>1.6666666666666667</v>
      </c>
      <c r="C3243" s="18">
        <v>1</v>
      </c>
      <c r="D3243" s="18">
        <v>2</v>
      </c>
    </row>
    <row r="3244" spans="1:4">
      <c r="A3244" s="44">
        <v>19961102</v>
      </c>
      <c r="B3244" s="21">
        <v>2.75</v>
      </c>
      <c r="C3244" s="18">
        <v>2</v>
      </c>
      <c r="D3244" s="18">
        <v>3</v>
      </c>
    </row>
    <row r="3245" spans="1:4">
      <c r="A3245" s="44">
        <v>19961106</v>
      </c>
      <c r="B3245" s="21">
        <v>3.3333333333333335</v>
      </c>
      <c r="C3245" s="18">
        <v>3</v>
      </c>
      <c r="D3245" s="18">
        <v>4</v>
      </c>
    </row>
    <row r="3246" spans="1:4">
      <c r="A3246" s="44">
        <v>19961107</v>
      </c>
      <c r="B3246" s="21">
        <v>2.75</v>
      </c>
      <c r="C3246" s="18">
        <v>2</v>
      </c>
      <c r="D3246" s="18">
        <v>3</v>
      </c>
    </row>
    <row r="3247" spans="1:4">
      <c r="A3247" s="44">
        <v>19961108</v>
      </c>
      <c r="B3247" s="21">
        <v>2.75</v>
      </c>
      <c r="C3247" s="18">
        <v>2</v>
      </c>
      <c r="D3247" s="18">
        <v>3</v>
      </c>
    </row>
    <row r="3248" spans="1:4">
      <c r="A3248" s="44">
        <v>19961111</v>
      </c>
      <c r="B3248" s="21">
        <v>2.75</v>
      </c>
      <c r="C3248" s="18">
        <v>2</v>
      </c>
      <c r="D3248" s="18">
        <v>3</v>
      </c>
    </row>
    <row r="3249" spans="1:4">
      <c r="A3249" s="44">
        <v>19961112</v>
      </c>
      <c r="B3249" s="21">
        <v>3.8888888888888888</v>
      </c>
      <c r="C3249" s="18">
        <v>3</v>
      </c>
      <c r="D3249" s="18">
        <v>4</v>
      </c>
    </row>
    <row r="3250" spans="1:4">
      <c r="A3250" s="44">
        <v>19961113</v>
      </c>
      <c r="B3250" s="21">
        <v>3.8888888888888888</v>
      </c>
      <c r="C3250" s="18">
        <v>3</v>
      </c>
      <c r="D3250" s="18">
        <v>4</v>
      </c>
    </row>
    <row r="3251" spans="1:4">
      <c r="A3251" s="44">
        <v>19961114</v>
      </c>
      <c r="B3251" s="21">
        <v>2.75</v>
      </c>
      <c r="C3251" s="18">
        <v>2</v>
      </c>
      <c r="D3251" s="18">
        <v>3</v>
      </c>
    </row>
    <row r="3252" spans="1:4">
      <c r="A3252" s="44">
        <v>19961115</v>
      </c>
      <c r="B3252" s="21">
        <v>2.2222222222222223</v>
      </c>
      <c r="C3252" s="18">
        <v>2</v>
      </c>
      <c r="D3252" s="18">
        <v>3</v>
      </c>
    </row>
    <row r="3253" spans="1:4">
      <c r="A3253" s="44">
        <v>19961116</v>
      </c>
      <c r="B3253" s="21">
        <v>2.75</v>
      </c>
      <c r="C3253" s="18">
        <v>2</v>
      </c>
      <c r="D3253" s="18">
        <v>3</v>
      </c>
    </row>
    <row r="3254" spans="1:4">
      <c r="A3254" s="44">
        <v>19961117</v>
      </c>
      <c r="B3254" s="21">
        <v>2.75</v>
      </c>
      <c r="C3254" s="18">
        <v>2</v>
      </c>
      <c r="D3254" s="18">
        <v>3</v>
      </c>
    </row>
    <row r="3255" spans="1:4">
      <c r="A3255" s="44">
        <v>19961118</v>
      </c>
      <c r="B3255" s="21">
        <v>3.3333333333333335</v>
      </c>
      <c r="C3255" s="18">
        <v>3</v>
      </c>
      <c r="D3255" s="18">
        <v>4</v>
      </c>
    </row>
    <row r="3256" spans="1:4">
      <c r="A3256" s="44">
        <v>19961119</v>
      </c>
      <c r="B3256" s="21">
        <v>2.2222222222222223</v>
      </c>
      <c r="C3256" s="18">
        <v>2</v>
      </c>
      <c r="D3256" s="18">
        <v>3</v>
      </c>
    </row>
    <row r="3257" spans="1:4">
      <c r="A3257" s="44">
        <v>19961120</v>
      </c>
      <c r="B3257" s="21">
        <v>3.3333333333333335</v>
      </c>
      <c r="C3257" s="18">
        <v>3</v>
      </c>
      <c r="D3257" s="18">
        <v>4</v>
      </c>
    </row>
    <row r="3258" spans="1:4">
      <c r="A3258" s="44">
        <v>19961121</v>
      </c>
      <c r="B3258" s="21">
        <v>2.75</v>
      </c>
      <c r="C3258" s="18">
        <v>2</v>
      </c>
      <c r="D3258" s="18">
        <v>3</v>
      </c>
    </row>
    <row r="3259" spans="1:4">
      <c r="A3259" s="44">
        <v>19961122</v>
      </c>
      <c r="B3259" s="21">
        <v>2.75</v>
      </c>
      <c r="C3259" s="18">
        <v>2</v>
      </c>
      <c r="D3259" s="18">
        <v>3</v>
      </c>
    </row>
    <row r="3260" spans="1:4">
      <c r="A3260" s="44">
        <v>19961123</v>
      </c>
      <c r="B3260" s="21">
        <v>2.75</v>
      </c>
      <c r="C3260" s="18">
        <v>2</v>
      </c>
      <c r="D3260" s="18">
        <v>3</v>
      </c>
    </row>
    <row r="3261" spans="1:4">
      <c r="A3261" s="44">
        <v>19961124</v>
      </c>
      <c r="B3261" s="21">
        <v>2.75</v>
      </c>
      <c r="C3261" s="18">
        <v>2</v>
      </c>
      <c r="D3261" s="18">
        <v>3</v>
      </c>
    </row>
    <row r="3262" spans="1:4">
      <c r="A3262" s="44">
        <v>19961125</v>
      </c>
      <c r="B3262" s="21">
        <v>2.75</v>
      </c>
      <c r="C3262" s="18">
        <v>2</v>
      </c>
      <c r="D3262" s="18">
        <v>3</v>
      </c>
    </row>
    <row r="3263" spans="1:4">
      <c r="A3263" s="44">
        <v>19961126</v>
      </c>
      <c r="B3263" s="21">
        <v>2.75</v>
      </c>
      <c r="C3263" s="18">
        <v>2</v>
      </c>
      <c r="D3263" s="18">
        <v>3</v>
      </c>
    </row>
    <row r="3264" spans="1:4">
      <c r="A3264" s="44">
        <v>19961127</v>
      </c>
      <c r="B3264" s="21">
        <v>2.2222222222222223</v>
      </c>
      <c r="C3264" s="18">
        <v>2</v>
      </c>
      <c r="D3264" s="18">
        <v>3</v>
      </c>
    </row>
    <row r="3265" spans="1:4">
      <c r="A3265" s="44">
        <v>19961128</v>
      </c>
      <c r="B3265" s="21">
        <v>2.2222222222222223</v>
      </c>
      <c r="C3265" s="18">
        <v>2</v>
      </c>
      <c r="D3265" s="18">
        <v>3</v>
      </c>
    </row>
    <row r="3266" spans="1:4">
      <c r="A3266" s="44">
        <v>19961129</v>
      </c>
      <c r="B3266" s="21">
        <v>2.2222222222222223</v>
      </c>
      <c r="C3266" s="18">
        <v>2</v>
      </c>
      <c r="D3266" s="18">
        <v>3</v>
      </c>
    </row>
    <row r="3267" spans="1:4">
      <c r="A3267" s="44">
        <v>19961201</v>
      </c>
      <c r="B3267" s="21">
        <v>2.75</v>
      </c>
      <c r="C3267" s="18">
        <v>2</v>
      </c>
      <c r="D3267" s="18">
        <v>3</v>
      </c>
    </row>
    <row r="3268" spans="1:4">
      <c r="A3268" s="44">
        <v>19961202</v>
      </c>
      <c r="B3268" s="21">
        <v>3.3333333333333335</v>
      </c>
      <c r="C3268" s="18">
        <v>3</v>
      </c>
      <c r="D3268" s="18">
        <v>4</v>
      </c>
    </row>
    <row r="3269" spans="1:4">
      <c r="A3269" s="44">
        <v>19961203</v>
      </c>
      <c r="B3269" s="21">
        <v>3.8888888888888888</v>
      </c>
      <c r="C3269" s="18">
        <v>3</v>
      </c>
      <c r="D3269" s="18">
        <v>4</v>
      </c>
    </row>
    <row r="3270" spans="1:4">
      <c r="A3270" s="44">
        <v>19961204</v>
      </c>
      <c r="B3270" s="21">
        <v>2.2222222222222223</v>
      </c>
      <c r="C3270" s="18">
        <v>2</v>
      </c>
      <c r="D3270" s="18">
        <v>3</v>
      </c>
    </row>
    <row r="3271" spans="1:4">
      <c r="A3271" s="44">
        <v>19961205</v>
      </c>
      <c r="B3271" s="21">
        <v>3.8888888888888888</v>
      </c>
      <c r="C3271" s="18">
        <v>3</v>
      </c>
      <c r="D3271" s="18">
        <v>4</v>
      </c>
    </row>
    <row r="3272" spans="1:4">
      <c r="A3272" s="44">
        <v>19961207</v>
      </c>
      <c r="B3272" s="21">
        <v>2.75</v>
      </c>
      <c r="C3272" s="18">
        <v>2</v>
      </c>
      <c r="D3272" s="18">
        <v>3</v>
      </c>
    </row>
    <row r="3273" spans="1:4">
      <c r="A3273" s="44">
        <v>19961208</v>
      </c>
      <c r="B3273" s="21">
        <v>2.75</v>
      </c>
      <c r="C3273" s="18">
        <v>2</v>
      </c>
      <c r="D3273" s="18">
        <v>3</v>
      </c>
    </row>
    <row r="3274" spans="1:4">
      <c r="A3274" s="44">
        <v>19961210</v>
      </c>
      <c r="B3274" s="21">
        <v>2.75</v>
      </c>
      <c r="C3274" s="18">
        <v>2</v>
      </c>
      <c r="D3274" s="18">
        <v>3</v>
      </c>
    </row>
    <row r="3275" spans="1:4">
      <c r="A3275" s="44">
        <v>19961212</v>
      </c>
      <c r="B3275" s="21">
        <v>2.75</v>
      </c>
      <c r="C3275" s="18">
        <v>2</v>
      </c>
      <c r="D3275" s="18">
        <v>3</v>
      </c>
    </row>
    <row r="3276" spans="1:4">
      <c r="A3276" s="44">
        <v>19961218</v>
      </c>
      <c r="B3276" s="21">
        <v>1.6666666666666667</v>
      </c>
      <c r="C3276" s="18">
        <v>1</v>
      </c>
      <c r="D3276" s="18">
        <v>2</v>
      </c>
    </row>
    <row r="3277" spans="1:4">
      <c r="A3277" s="44">
        <v>19961219</v>
      </c>
      <c r="B3277" s="21">
        <v>2.75</v>
      </c>
      <c r="C3277" s="18">
        <v>2</v>
      </c>
      <c r="D3277" s="18">
        <v>3</v>
      </c>
    </row>
    <row r="3278" spans="1:4">
      <c r="A3278" s="44">
        <v>19961220</v>
      </c>
      <c r="B3278" s="21">
        <v>1.6666666666666667</v>
      </c>
      <c r="C3278" s="18">
        <v>1</v>
      </c>
      <c r="D3278" s="18">
        <v>2</v>
      </c>
    </row>
    <row r="3279" spans="1:4">
      <c r="A3279" s="44">
        <v>19961221</v>
      </c>
      <c r="B3279" s="21">
        <v>2.75</v>
      </c>
      <c r="C3279" s="18">
        <v>2</v>
      </c>
      <c r="D3279" s="18">
        <v>3</v>
      </c>
    </row>
    <row r="3280" spans="1:4">
      <c r="A3280" s="44">
        <v>19961222</v>
      </c>
      <c r="B3280" s="21">
        <v>2.75</v>
      </c>
      <c r="C3280" s="18">
        <v>2</v>
      </c>
      <c r="D3280" s="18">
        <v>3</v>
      </c>
    </row>
    <row r="3281" spans="1:4">
      <c r="A3281" s="44">
        <v>19961224</v>
      </c>
      <c r="B3281" s="21">
        <v>2.75</v>
      </c>
      <c r="C3281" s="18">
        <v>2</v>
      </c>
      <c r="D3281" s="18">
        <v>3</v>
      </c>
    </row>
    <row r="3282" spans="1:4">
      <c r="A3282" s="44">
        <v>19961225</v>
      </c>
      <c r="B3282" s="21">
        <v>2.2222222222222223</v>
      </c>
      <c r="C3282" s="18">
        <v>2</v>
      </c>
      <c r="D3282" s="18">
        <v>3</v>
      </c>
    </row>
    <row r="3283" spans="1:4">
      <c r="A3283" s="44">
        <v>19961226</v>
      </c>
      <c r="B3283" s="21">
        <v>2.75</v>
      </c>
      <c r="C3283" s="18">
        <v>2</v>
      </c>
      <c r="D3283" s="18">
        <v>3</v>
      </c>
    </row>
    <row r="3284" spans="1:4">
      <c r="A3284" s="44">
        <v>19961231</v>
      </c>
      <c r="B3284" s="21">
        <v>3.3333333333333335</v>
      </c>
      <c r="C3284" s="18">
        <v>3</v>
      </c>
      <c r="D3284" s="18">
        <v>4</v>
      </c>
    </row>
    <row r="3285" spans="1:4">
      <c r="A3285" s="45">
        <v>19970101</v>
      </c>
      <c r="B3285" s="21">
        <v>2.75</v>
      </c>
      <c r="C3285" s="18">
        <v>2</v>
      </c>
      <c r="D3285" s="18">
        <v>3</v>
      </c>
    </row>
    <row r="3286" spans="1:4">
      <c r="A3286" s="45">
        <v>19970102</v>
      </c>
      <c r="B3286" s="21">
        <v>2.75</v>
      </c>
      <c r="C3286" s="18">
        <v>2</v>
      </c>
      <c r="D3286" s="18">
        <v>3</v>
      </c>
    </row>
    <row r="3287" spans="1:4">
      <c r="A3287" s="45">
        <v>19970103</v>
      </c>
      <c r="B3287" s="21">
        <v>2.2222222222222223</v>
      </c>
      <c r="C3287" s="18">
        <v>2</v>
      </c>
      <c r="D3287" s="18">
        <v>3</v>
      </c>
    </row>
    <row r="3288" spans="1:4">
      <c r="A3288" s="45">
        <v>19970118</v>
      </c>
      <c r="B3288" s="21">
        <v>3.3333333333333335</v>
      </c>
      <c r="C3288" s="18">
        <v>3</v>
      </c>
      <c r="D3288" s="18">
        <v>4</v>
      </c>
    </row>
    <row r="3289" spans="1:4">
      <c r="A3289" s="45">
        <v>19970119</v>
      </c>
      <c r="B3289" s="21">
        <v>3.8888888888888888</v>
      </c>
      <c r="C3289" s="18">
        <v>3</v>
      </c>
      <c r="D3289" s="18">
        <v>4</v>
      </c>
    </row>
    <row r="3290" spans="1:4">
      <c r="A3290" s="45">
        <v>19970120</v>
      </c>
      <c r="B3290" s="21">
        <v>2.75</v>
      </c>
      <c r="C3290" s="18">
        <v>2</v>
      </c>
      <c r="D3290" s="18">
        <v>3</v>
      </c>
    </row>
    <row r="3291" spans="1:4">
      <c r="A3291" s="45">
        <v>19970122</v>
      </c>
      <c r="B3291" s="21">
        <v>3.3333333333333335</v>
      </c>
      <c r="C3291" s="18">
        <v>3</v>
      </c>
      <c r="D3291" s="18">
        <v>4</v>
      </c>
    </row>
    <row r="3292" spans="1:4">
      <c r="A3292" s="45">
        <v>19970125</v>
      </c>
      <c r="B3292" s="21">
        <v>2.2222222222222223</v>
      </c>
      <c r="C3292" s="18">
        <v>2</v>
      </c>
      <c r="D3292" s="18">
        <v>3</v>
      </c>
    </row>
    <row r="3293" spans="1:4">
      <c r="A3293" s="45">
        <v>19970127</v>
      </c>
      <c r="B3293" s="21">
        <v>1.6666666666666667</v>
      </c>
      <c r="C3293" s="18">
        <v>1</v>
      </c>
      <c r="D3293" s="18">
        <v>2</v>
      </c>
    </row>
    <row r="3294" spans="1:4">
      <c r="A3294" s="45">
        <v>19970128</v>
      </c>
      <c r="B3294" s="21">
        <v>2.2222222222222223</v>
      </c>
      <c r="C3294" s="18">
        <v>2</v>
      </c>
      <c r="D3294" s="18">
        <v>3</v>
      </c>
    </row>
    <row r="3295" spans="1:4">
      <c r="A3295" s="45">
        <v>19970129</v>
      </c>
      <c r="B3295" s="21">
        <v>3.3333333333333335</v>
      </c>
      <c r="C3295" s="18">
        <v>3</v>
      </c>
      <c r="D3295" s="18">
        <v>4</v>
      </c>
    </row>
    <row r="3296" spans="1:4">
      <c r="A3296" s="45">
        <v>19970130</v>
      </c>
      <c r="B3296" s="21">
        <v>2.75</v>
      </c>
      <c r="C3296" s="18">
        <v>2</v>
      </c>
      <c r="D3296" s="18">
        <v>3</v>
      </c>
    </row>
    <row r="3297" spans="1:4">
      <c r="A3297" s="45">
        <v>19970201</v>
      </c>
      <c r="B3297" s="21">
        <v>3.3333333333333335</v>
      </c>
      <c r="C3297" s="18">
        <v>3</v>
      </c>
      <c r="D3297" s="18">
        <v>4</v>
      </c>
    </row>
    <row r="3298" spans="1:4">
      <c r="A3298" s="45">
        <v>19970202</v>
      </c>
      <c r="B3298" s="21">
        <v>3.8888888888888888</v>
      </c>
      <c r="C3298" s="18">
        <v>3</v>
      </c>
      <c r="D3298" s="18">
        <v>4</v>
      </c>
    </row>
    <row r="3299" spans="1:4">
      <c r="A3299" s="45">
        <v>19970203</v>
      </c>
      <c r="B3299" s="21">
        <v>2.75</v>
      </c>
      <c r="C3299" s="18">
        <v>2</v>
      </c>
      <c r="D3299" s="18">
        <v>3</v>
      </c>
    </row>
    <row r="3300" spans="1:4">
      <c r="A3300" s="45">
        <v>19970204</v>
      </c>
      <c r="B3300" s="21">
        <v>2.2222222222222223</v>
      </c>
      <c r="C3300" s="18">
        <v>2</v>
      </c>
      <c r="D3300" s="18">
        <v>3</v>
      </c>
    </row>
    <row r="3301" spans="1:4">
      <c r="A3301" s="45">
        <v>19970205</v>
      </c>
      <c r="B3301" s="21">
        <v>3.3333333333333335</v>
      </c>
      <c r="C3301" s="18">
        <v>3</v>
      </c>
      <c r="D3301" s="18">
        <v>4</v>
      </c>
    </row>
    <row r="3302" spans="1:4">
      <c r="A3302" s="45">
        <v>19970207</v>
      </c>
      <c r="B3302" s="21">
        <v>3.3333333333333335</v>
      </c>
      <c r="C3302" s="18">
        <v>3</v>
      </c>
      <c r="D3302" s="18">
        <v>4</v>
      </c>
    </row>
    <row r="3303" spans="1:4">
      <c r="A3303" s="45">
        <v>19970208</v>
      </c>
      <c r="B3303" s="21">
        <v>3.8888888888888888</v>
      </c>
      <c r="C3303" s="18">
        <v>3</v>
      </c>
      <c r="D3303" s="18">
        <v>4</v>
      </c>
    </row>
    <row r="3304" spans="1:4">
      <c r="A3304" s="45">
        <v>19970209</v>
      </c>
      <c r="B3304" s="21">
        <v>3.3333333333333335</v>
      </c>
      <c r="C3304" s="18">
        <v>3</v>
      </c>
      <c r="D3304" s="18">
        <v>4</v>
      </c>
    </row>
    <row r="3305" spans="1:4">
      <c r="A3305" s="45">
        <v>19970211</v>
      </c>
      <c r="B3305" s="21">
        <v>3.3333333333333335</v>
      </c>
      <c r="C3305" s="18">
        <v>3</v>
      </c>
      <c r="D3305" s="18">
        <v>4</v>
      </c>
    </row>
    <row r="3306" spans="1:4">
      <c r="A3306" s="45">
        <v>19970212</v>
      </c>
      <c r="B3306" s="21">
        <v>2.75</v>
      </c>
      <c r="C3306" s="18">
        <v>2</v>
      </c>
      <c r="D3306" s="18">
        <v>3</v>
      </c>
    </row>
    <row r="3307" spans="1:4">
      <c r="A3307" s="45">
        <v>19970214</v>
      </c>
      <c r="B3307" s="21">
        <v>2.75</v>
      </c>
      <c r="C3307" s="18">
        <v>2</v>
      </c>
      <c r="D3307" s="18">
        <v>3</v>
      </c>
    </row>
    <row r="3308" spans="1:4">
      <c r="A3308" s="45">
        <v>19970215</v>
      </c>
      <c r="B3308" s="21">
        <v>3.3333333333333335</v>
      </c>
      <c r="C3308" s="18">
        <v>3</v>
      </c>
      <c r="D3308" s="18">
        <v>4</v>
      </c>
    </row>
    <row r="3309" spans="1:4">
      <c r="A3309" s="45">
        <v>19970216</v>
      </c>
      <c r="B3309" s="21">
        <v>2.75</v>
      </c>
      <c r="C3309" s="18">
        <v>2</v>
      </c>
      <c r="D3309" s="18">
        <v>3</v>
      </c>
    </row>
    <row r="3310" spans="1:4">
      <c r="A3310" s="45">
        <v>19970217</v>
      </c>
      <c r="B3310" s="21">
        <v>2.75</v>
      </c>
      <c r="C3310" s="18">
        <v>2</v>
      </c>
      <c r="D3310" s="18">
        <v>3</v>
      </c>
    </row>
    <row r="3311" spans="1:4">
      <c r="A3311" s="45">
        <v>19970218</v>
      </c>
      <c r="B3311" s="21">
        <v>2.75</v>
      </c>
      <c r="C3311" s="18">
        <v>2</v>
      </c>
      <c r="D3311" s="18">
        <v>3</v>
      </c>
    </row>
    <row r="3312" spans="1:4">
      <c r="A3312" s="45">
        <v>19970219</v>
      </c>
      <c r="B3312" s="21">
        <v>3.8888888888888888</v>
      </c>
      <c r="C3312" s="18">
        <v>3</v>
      </c>
      <c r="D3312" s="18">
        <v>4</v>
      </c>
    </row>
    <row r="3313" spans="1:4">
      <c r="A3313" s="45">
        <v>19970220</v>
      </c>
      <c r="B3313" s="21">
        <v>4.416666666666667</v>
      </c>
      <c r="C3313" s="18">
        <v>4</v>
      </c>
      <c r="D3313" s="18">
        <v>5</v>
      </c>
    </row>
    <row r="3314" spans="1:4">
      <c r="A3314" s="45">
        <v>19970221</v>
      </c>
      <c r="B3314" s="21">
        <v>3.3333333333333335</v>
      </c>
      <c r="C3314" s="18">
        <v>3</v>
      </c>
      <c r="D3314" s="18">
        <v>4</v>
      </c>
    </row>
    <row r="3315" spans="1:4">
      <c r="A3315" s="45">
        <v>19970222</v>
      </c>
      <c r="B3315" s="21">
        <v>3.8888888888888888</v>
      </c>
      <c r="C3315" s="18">
        <v>3</v>
      </c>
      <c r="D3315" s="18">
        <v>4</v>
      </c>
    </row>
    <row r="3316" spans="1:4">
      <c r="A3316" s="45">
        <v>19970223</v>
      </c>
      <c r="B3316" s="21">
        <v>2.75</v>
      </c>
      <c r="C3316" s="18">
        <v>2</v>
      </c>
      <c r="D3316" s="18">
        <v>3</v>
      </c>
    </row>
    <row r="3317" spans="1:4">
      <c r="A3317" s="45">
        <v>19970224</v>
      </c>
      <c r="B3317" s="21">
        <v>2.2222222222222223</v>
      </c>
      <c r="C3317" s="18">
        <v>2</v>
      </c>
      <c r="D3317" s="18">
        <v>3</v>
      </c>
    </row>
    <row r="3318" spans="1:4">
      <c r="A3318" s="45">
        <v>19970225</v>
      </c>
      <c r="B3318" s="21">
        <v>2.75</v>
      </c>
      <c r="C3318" s="18">
        <v>2</v>
      </c>
      <c r="D3318" s="18">
        <v>3</v>
      </c>
    </row>
    <row r="3319" spans="1:4">
      <c r="A3319" s="45">
        <v>19970226</v>
      </c>
      <c r="B3319" s="21">
        <v>2.75</v>
      </c>
      <c r="C3319" s="18">
        <v>2</v>
      </c>
      <c r="D3319" s="18">
        <v>3</v>
      </c>
    </row>
    <row r="3320" spans="1:4">
      <c r="A3320" s="45">
        <v>19970227</v>
      </c>
      <c r="B3320" s="21">
        <v>2.2222222222222223</v>
      </c>
      <c r="C3320" s="18">
        <v>2</v>
      </c>
      <c r="D3320" s="18">
        <v>3</v>
      </c>
    </row>
    <row r="3321" spans="1:4">
      <c r="A3321" s="45">
        <v>19970228</v>
      </c>
      <c r="B3321" s="21">
        <v>3.3333333333333335</v>
      </c>
      <c r="C3321" s="18">
        <v>3</v>
      </c>
      <c r="D3321" s="18">
        <v>4</v>
      </c>
    </row>
    <row r="3322" spans="1:4">
      <c r="A3322" s="45">
        <v>19970301</v>
      </c>
      <c r="B3322" s="21">
        <v>2.2222222222222223</v>
      </c>
      <c r="C3322" s="18">
        <v>2</v>
      </c>
      <c r="D3322" s="18">
        <v>3</v>
      </c>
    </row>
    <row r="3323" spans="1:4">
      <c r="A3323" s="45">
        <v>19970304</v>
      </c>
      <c r="B3323" s="21">
        <v>2.75</v>
      </c>
      <c r="C3323" s="18">
        <v>2</v>
      </c>
      <c r="D3323" s="18">
        <v>3</v>
      </c>
    </row>
    <row r="3324" spans="1:4">
      <c r="A3324" s="45">
        <v>19970306</v>
      </c>
      <c r="B3324" s="21">
        <v>3.3333333333333335</v>
      </c>
      <c r="C3324" s="18">
        <v>3</v>
      </c>
      <c r="D3324" s="18">
        <v>4</v>
      </c>
    </row>
    <row r="3325" spans="1:4">
      <c r="A3325" s="45">
        <v>19970307</v>
      </c>
      <c r="B3325" s="21">
        <v>3.3333333333333335</v>
      </c>
      <c r="C3325" s="18">
        <v>3</v>
      </c>
      <c r="D3325" s="18">
        <v>4</v>
      </c>
    </row>
    <row r="3326" spans="1:4">
      <c r="A3326" s="45">
        <v>19970308</v>
      </c>
      <c r="B3326" s="21">
        <v>2.75</v>
      </c>
      <c r="C3326" s="18">
        <v>2</v>
      </c>
      <c r="D3326" s="18">
        <v>3</v>
      </c>
    </row>
    <row r="3327" spans="1:4">
      <c r="A3327" s="45">
        <v>19970309</v>
      </c>
      <c r="B3327" s="21">
        <v>2.75</v>
      </c>
      <c r="C3327" s="18">
        <v>2</v>
      </c>
      <c r="D3327" s="18">
        <v>3</v>
      </c>
    </row>
    <row r="3328" spans="1:4">
      <c r="A3328" s="45">
        <v>19970310</v>
      </c>
      <c r="B3328" s="21">
        <v>3.8888888888888888</v>
      </c>
      <c r="C3328" s="18">
        <v>3</v>
      </c>
      <c r="D3328" s="18">
        <v>4</v>
      </c>
    </row>
    <row r="3329" spans="1:4">
      <c r="A3329" s="45">
        <v>19970311</v>
      </c>
      <c r="B3329" s="21">
        <v>2.75</v>
      </c>
      <c r="C3329" s="18">
        <v>2</v>
      </c>
      <c r="D3329" s="18">
        <v>3</v>
      </c>
    </row>
    <row r="3330" spans="1:4">
      <c r="A3330" s="45">
        <v>19970314</v>
      </c>
      <c r="B3330" s="21">
        <v>2.75</v>
      </c>
      <c r="C3330" s="18">
        <v>2</v>
      </c>
      <c r="D3330" s="18">
        <v>3</v>
      </c>
    </row>
    <row r="3331" spans="1:4">
      <c r="A3331" s="45">
        <v>19970315</v>
      </c>
      <c r="B3331" s="21">
        <v>3.8888888888888888</v>
      </c>
      <c r="C3331" s="18">
        <v>3</v>
      </c>
      <c r="D3331" s="18">
        <v>4</v>
      </c>
    </row>
    <row r="3332" spans="1:4">
      <c r="A3332" s="45">
        <v>19970316</v>
      </c>
      <c r="B3332" s="21">
        <v>2.75</v>
      </c>
      <c r="C3332" s="18">
        <v>2</v>
      </c>
      <c r="D3332" s="18">
        <v>3</v>
      </c>
    </row>
    <row r="3333" spans="1:4">
      <c r="A3333" s="45">
        <v>19970317</v>
      </c>
      <c r="B3333" s="21">
        <v>3.8888888888888888</v>
      </c>
      <c r="C3333" s="18">
        <v>3</v>
      </c>
      <c r="D3333" s="18">
        <v>4</v>
      </c>
    </row>
    <row r="3334" spans="1:4">
      <c r="A3334" s="45">
        <v>19970319</v>
      </c>
      <c r="B3334" s="21">
        <v>3.3333333333333335</v>
      </c>
      <c r="C3334" s="18">
        <v>3</v>
      </c>
      <c r="D3334" s="18">
        <v>4</v>
      </c>
    </row>
    <row r="3335" spans="1:4">
      <c r="A3335" s="45">
        <v>19970320</v>
      </c>
      <c r="B3335" s="21">
        <v>4.416666666666667</v>
      </c>
      <c r="C3335" s="18">
        <v>4</v>
      </c>
      <c r="D3335" s="18">
        <v>5</v>
      </c>
    </row>
    <row r="3336" spans="1:4">
      <c r="A3336" s="45">
        <v>19970321</v>
      </c>
      <c r="B3336" s="21">
        <v>2.75</v>
      </c>
      <c r="C3336" s="18">
        <v>2</v>
      </c>
      <c r="D3336" s="18">
        <v>3</v>
      </c>
    </row>
    <row r="3337" spans="1:4">
      <c r="A3337" s="45">
        <v>19970322</v>
      </c>
      <c r="B3337" s="21">
        <v>3.8888888888888888</v>
      </c>
      <c r="C3337" s="18">
        <v>3</v>
      </c>
      <c r="D3337" s="18">
        <v>4</v>
      </c>
    </row>
    <row r="3338" spans="1:4">
      <c r="A3338" s="45">
        <v>19970323</v>
      </c>
      <c r="B3338" s="21">
        <v>4.416666666666667</v>
      </c>
      <c r="C3338" s="18">
        <v>4</v>
      </c>
      <c r="D3338" s="18">
        <v>5</v>
      </c>
    </row>
    <row r="3339" spans="1:4">
      <c r="A3339" s="45">
        <v>19970324</v>
      </c>
      <c r="B3339" s="21">
        <v>3.8888888888888888</v>
      </c>
      <c r="C3339" s="18">
        <v>3</v>
      </c>
      <c r="D3339" s="18">
        <v>4</v>
      </c>
    </row>
    <row r="3340" spans="1:4">
      <c r="A3340" s="45">
        <v>19970326</v>
      </c>
      <c r="B3340" s="21">
        <v>3.3333333333333335</v>
      </c>
      <c r="C3340" s="18">
        <v>3</v>
      </c>
      <c r="D3340" s="18">
        <v>4</v>
      </c>
    </row>
    <row r="3341" spans="1:4">
      <c r="A3341" s="45">
        <v>19970328</v>
      </c>
      <c r="B3341" s="21">
        <v>3.3333333333333335</v>
      </c>
      <c r="C3341" s="18">
        <v>3</v>
      </c>
      <c r="D3341" s="18">
        <v>4</v>
      </c>
    </row>
    <row r="3342" spans="1:4">
      <c r="A3342" s="45">
        <v>19970329</v>
      </c>
      <c r="B3342" s="21">
        <v>3.3333333333333335</v>
      </c>
      <c r="C3342" s="18">
        <v>3</v>
      </c>
      <c r="D3342" s="18">
        <v>4</v>
      </c>
    </row>
    <row r="3343" spans="1:4">
      <c r="A3343" s="45">
        <v>19970330</v>
      </c>
      <c r="B3343" s="21">
        <v>3.3333333333333335</v>
      </c>
      <c r="C3343" s="18">
        <v>3</v>
      </c>
      <c r="D3343" s="18">
        <v>4</v>
      </c>
    </row>
    <row r="3344" spans="1:4">
      <c r="A3344" s="45">
        <v>19970331</v>
      </c>
      <c r="B3344" s="21">
        <v>2.75</v>
      </c>
      <c r="C3344" s="18">
        <v>2</v>
      </c>
      <c r="D3344" s="18">
        <v>3</v>
      </c>
    </row>
    <row r="3345" spans="1:4">
      <c r="A3345" s="45">
        <v>19970401</v>
      </c>
      <c r="B3345" s="21">
        <v>2.75</v>
      </c>
      <c r="C3345" s="18">
        <v>2</v>
      </c>
      <c r="D3345" s="18">
        <v>3</v>
      </c>
    </row>
    <row r="3346" spans="1:4">
      <c r="A3346" s="45">
        <v>19970402</v>
      </c>
      <c r="B3346" s="21">
        <v>2.75</v>
      </c>
      <c r="C3346" s="18">
        <v>2</v>
      </c>
      <c r="D3346" s="18">
        <v>3</v>
      </c>
    </row>
    <row r="3347" spans="1:4">
      <c r="A3347" s="45">
        <v>19970403</v>
      </c>
      <c r="B3347" s="21">
        <v>2.75</v>
      </c>
      <c r="C3347" s="18">
        <v>2</v>
      </c>
      <c r="D3347" s="18">
        <v>3</v>
      </c>
    </row>
    <row r="3348" spans="1:4">
      <c r="A3348" s="45">
        <v>19970405</v>
      </c>
      <c r="B3348" s="21">
        <v>3.3333333333333335</v>
      </c>
      <c r="C3348" s="18">
        <v>3</v>
      </c>
      <c r="D3348" s="18">
        <v>4</v>
      </c>
    </row>
    <row r="3349" spans="1:4">
      <c r="A3349" s="45">
        <v>19970407</v>
      </c>
      <c r="B3349" s="21">
        <v>2.2222222222222223</v>
      </c>
      <c r="C3349" s="18">
        <v>2</v>
      </c>
      <c r="D3349" s="18">
        <v>3</v>
      </c>
    </row>
    <row r="3350" spans="1:4">
      <c r="A3350" s="45">
        <v>19970412</v>
      </c>
      <c r="B3350" s="21">
        <v>2.2222222222222223</v>
      </c>
      <c r="C3350" s="18">
        <v>2</v>
      </c>
      <c r="D3350" s="18">
        <v>3</v>
      </c>
    </row>
    <row r="3351" spans="1:4">
      <c r="A3351" s="45">
        <v>19970419</v>
      </c>
      <c r="B3351" s="21">
        <v>2.75</v>
      </c>
      <c r="C3351" s="18">
        <v>2</v>
      </c>
      <c r="D3351" s="18">
        <v>3</v>
      </c>
    </row>
    <row r="3352" spans="1:4">
      <c r="A3352" s="45">
        <v>19970420</v>
      </c>
      <c r="B3352" s="21">
        <v>1.6666666666666667</v>
      </c>
      <c r="C3352" s="18">
        <v>1</v>
      </c>
      <c r="D3352" s="18">
        <v>2</v>
      </c>
    </row>
    <row r="3353" spans="1:4">
      <c r="A3353" s="45">
        <v>19970421</v>
      </c>
      <c r="B3353" s="21">
        <v>4.416666666666667</v>
      </c>
      <c r="C3353" s="18">
        <v>4</v>
      </c>
      <c r="D3353" s="18">
        <v>5</v>
      </c>
    </row>
    <row r="3354" spans="1:4">
      <c r="A3354" s="45">
        <v>19970422</v>
      </c>
      <c r="B3354" s="21">
        <v>3.3333333333333335</v>
      </c>
      <c r="C3354" s="18">
        <v>3</v>
      </c>
      <c r="D3354" s="18">
        <v>4</v>
      </c>
    </row>
    <row r="3355" spans="1:4">
      <c r="A3355" s="45">
        <v>19970423</v>
      </c>
      <c r="B3355" s="21">
        <v>1.1388888888888888</v>
      </c>
      <c r="C3355" s="18">
        <v>1</v>
      </c>
      <c r="D3355" s="18">
        <v>2</v>
      </c>
    </row>
    <row r="3356" spans="1:4">
      <c r="A3356" s="45">
        <v>19970424</v>
      </c>
      <c r="B3356" s="21">
        <v>4.416666666666667</v>
      </c>
      <c r="C3356" s="18">
        <v>4</v>
      </c>
      <c r="D3356" s="18">
        <v>5</v>
      </c>
    </row>
    <row r="3357" spans="1:4">
      <c r="A3357" s="45">
        <v>19970425</v>
      </c>
      <c r="B3357" s="21">
        <v>3.3333333333333335</v>
      </c>
      <c r="C3357" s="18">
        <v>3</v>
      </c>
      <c r="D3357" s="18">
        <v>4</v>
      </c>
    </row>
    <row r="3358" spans="1:4">
      <c r="A3358" s="45">
        <v>19970426</v>
      </c>
      <c r="B3358" s="21">
        <v>2.75</v>
      </c>
      <c r="C3358" s="18">
        <v>2</v>
      </c>
      <c r="D3358" s="18">
        <v>3</v>
      </c>
    </row>
    <row r="3359" spans="1:4">
      <c r="A3359" s="45">
        <v>19970429</v>
      </c>
      <c r="B3359" s="21">
        <v>2.75</v>
      </c>
      <c r="C3359" s="18">
        <v>2</v>
      </c>
      <c r="D3359" s="18">
        <v>3</v>
      </c>
    </row>
    <row r="3360" spans="1:4">
      <c r="A3360" s="45">
        <v>19970430</v>
      </c>
      <c r="B3360" s="21">
        <v>1.6666666666666667</v>
      </c>
      <c r="C3360" s="18">
        <v>1</v>
      </c>
      <c r="D3360" s="18">
        <v>2</v>
      </c>
    </row>
    <row r="3361" spans="1:4">
      <c r="A3361" s="45">
        <v>19970501</v>
      </c>
      <c r="B3361" s="21">
        <v>3.3333333333333335</v>
      </c>
      <c r="C3361" s="18">
        <v>3</v>
      </c>
      <c r="D3361" s="18">
        <v>4</v>
      </c>
    </row>
    <row r="3362" spans="1:4">
      <c r="A3362" s="45">
        <v>19970502</v>
      </c>
      <c r="B3362" s="21">
        <v>1.1388888888888888</v>
      </c>
      <c r="C3362" s="18">
        <v>1</v>
      </c>
      <c r="D3362" s="18">
        <v>2</v>
      </c>
    </row>
    <row r="3363" spans="1:4">
      <c r="A3363" s="45">
        <v>19970503</v>
      </c>
      <c r="B3363" s="21">
        <v>2.75</v>
      </c>
      <c r="C3363" s="18">
        <v>2</v>
      </c>
      <c r="D3363" s="18">
        <v>3</v>
      </c>
    </row>
    <row r="3364" spans="1:4">
      <c r="A3364" s="45">
        <v>19970504</v>
      </c>
      <c r="B3364" s="21">
        <v>2.2222222222222223</v>
      </c>
      <c r="C3364" s="18">
        <v>2</v>
      </c>
      <c r="D3364" s="18">
        <v>3</v>
      </c>
    </row>
    <row r="3365" spans="1:4">
      <c r="A3365" s="45">
        <v>19970505</v>
      </c>
      <c r="B3365" s="21">
        <v>2.2222222222222223</v>
      </c>
      <c r="C3365" s="18">
        <v>2</v>
      </c>
      <c r="D3365" s="18">
        <v>3</v>
      </c>
    </row>
    <row r="3366" spans="1:4">
      <c r="A3366" s="45">
        <v>19970509</v>
      </c>
      <c r="B3366" s="21">
        <v>2.75</v>
      </c>
      <c r="C3366" s="18">
        <v>2</v>
      </c>
      <c r="D3366" s="18">
        <v>3</v>
      </c>
    </row>
    <row r="3367" spans="1:4">
      <c r="A3367" s="45">
        <v>19970514</v>
      </c>
      <c r="B3367" s="21">
        <v>2.75</v>
      </c>
      <c r="C3367" s="18">
        <v>2</v>
      </c>
      <c r="D3367" s="18">
        <v>3</v>
      </c>
    </row>
    <row r="3368" spans="1:4">
      <c r="A3368" s="45">
        <v>19970515</v>
      </c>
      <c r="B3368" s="21">
        <v>3.3333333333333335</v>
      </c>
      <c r="C3368" s="18">
        <v>3</v>
      </c>
      <c r="D3368" s="18">
        <v>4</v>
      </c>
    </row>
    <row r="3369" spans="1:4">
      <c r="A3369" s="45">
        <v>19970516</v>
      </c>
      <c r="B3369" s="21">
        <v>3.8888888888888888</v>
      </c>
      <c r="C3369" s="18">
        <v>3</v>
      </c>
      <c r="D3369" s="18">
        <v>4</v>
      </c>
    </row>
    <row r="3370" spans="1:4">
      <c r="A3370" s="45">
        <v>19970517</v>
      </c>
      <c r="B3370" s="21">
        <v>2.75</v>
      </c>
      <c r="C3370" s="18">
        <v>2</v>
      </c>
      <c r="D3370" s="18">
        <v>3</v>
      </c>
    </row>
    <row r="3371" spans="1:4">
      <c r="A3371" s="45">
        <v>19970520</v>
      </c>
      <c r="B3371" s="21">
        <v>3.3333333333333335</v>
      </c>
      <c r="C3371" s="18">
        <v>3</v>
      </c>
      <c r="D3371" s="18">
        <v>4</v>
      </c>
    </row>
    <row r="3372" spans="1:4">
      <c r="A3372" s="45">
        <v>19970522</v>
      </c>
      <c r="B3372" s="21">
        <v>2.75</v>
      </c>
      <c r="C3372" s="18">
        <v>2</v>
      </c>
      <c r="D3372" s="18">
        <v>3</v>
      </c>
    </row>
    <row r="3373" spans="1:4">
      <c r="A3373" s="45">
        <v>19970524</v>
      </c>
      <c r="B3373" s="21">
        <v>3.3333333333333335</v>
      </c>
      <c r="C3373" s="18">
        <v>3</v>
      </c>
      <c r="D3373" s="18">
        <v>4</v>
      </c>
    </row>
    <row r="3374" spans="1:4">
      <c r="A3374" s="45">
        <v>19970526</v>
      </c>
      <c r="B3374" s="21">
        <v>2.2222222222222223</v>
      </c>
      <c r="C3374" s="18">
        <v>2</v>
      </c>
      <c r="D3374" s="18">
        <v>3</v>
      </c>
    </row>
    <row r="3375" spans="1:4">
      <c r="A3375" s="45">
        <v>19970528</v>
      </c>
      <c r="B3375" s="21">
        <v>2.75</v>
      </c>
      <c r="C3375" s="18">
        <v>2</v>
      </c>
      <c r="D3375" s="18">
        <v>3</v>
      </c>
    </row>
    <row r="3376" spans="1:4">
      <c r="A3376" s="45">
        <v>19970529</v>
      </c>
      <c r="B3376" s="21">
        <v>1.6666666666666667</v>
      </c>
      <c r="C3376" s="18">
        <v>1</v>
      </c>
      <c r="D3376" s="18">
        <v>2</v>
      </c>
    </row>
    <row r="3377" spans="1:4">
      <c r="A3377" s="45">
        <v>19970601</v>
      </c>
      <c r="B3377" s="21">
        <v>3.3333333333333335</v>
      </c>
      <c r="C3377" s="18">
        <v>3</v>
      </c>
      <c r="D3377" s="18">
        <v>4</v>
      </c>
    </row>
    <row r="3378" spans="1:4">
      <c r="A3378" s="45">
        <v>19970602</v>
      </c>
      <c r="B3378" s="21">
        <v>3.3333333333333335</v>
      </c>
      <c r="C3378" s="18">
        <v>3</v>
      </c>
      <c r="D3378" s="18">
        <v>4</v>
      </c>
    </row>
    <row r="3379" spans="1:4">
      <c r="A3379" s="45">
        <v>19970607</v>
      </c>
      <c r="B3379" s="21">
        <v>2.75</v>
      </c>
      <c r="C3379" s="18">
        <v>2</v>
      </c>
      <c r="D3379" s="18">
        <v>3</v>
      </c>
    </row>
    <row r="3380" spans="1:4">
      <c r="A3380" s="45">
        <v>19970608</v>
      </c>
      <c r="B3380" s="21">
        <v>2.75</v>
      </c>
      <c r="C3380" s="18">
        <v>2</v>
      </c>
      <c r="D3380" s="18">
        <v>3</v>
      </c>
    </row>
    <row r="3381" spans="1:4">
      <c r="A3381" s="45">
        <v>19970609</v>
      </c>
      <c r="B3381" s="21">
        <v>2.2222222222222223</v>
      </c>
      <c r="C3381" s="18">
        <v>2</v>
      </c>
      <c r="D3381" s="18">
        <v>3</v>
      </c>
    </row>
    <row r="3382" spans="1:4">
      <c r="A3382" s="45">
        <v>19970622</v>
      </c>
      <c r="B3382" s="21">
        <v>3.3333333333333335</v>
      </c>
      <c r="C3382" s="18">
        <v>3</v>
      </c>
      <c r="D3382" s="18">
        <v>4</v>
      </c>
    </row>
    <row r="3383" spans="1:4">
      <c r="A3383" s="45">
        <v>19970626</v>
      </c>
      <c r="B3383" s="21">
        <v>2.75</v>
      </c>
      <c r="C3383" s="18">
        <v>2</v>
      </c>
      <c r="D3383" s="18">
        <v>3</v>
      </c>
    </row>
    <row r="3384" spans="1:4">
      <c r="A3384" s="45">
        <v>19970712</v>
      </c>
      <c r="B3384" s="21">
        <v>2.75</v>
      </c>
      <c r="C3384" s="18">
        <v>2</v>
      </c>
      <c r="D3384" s="18">
        <v>3</v>
      </c>
    </row>
    <row r="3385" spans="1:4">
      <c r="A3385" s="45">
        <v>19970720</v>
      </c>
      <c r="B3385" s="21">
        <v>2.75</v>
      </c>
      <c r="C3385" s="18">
        <v>2</v>
      </c>
      <c r="D3385" s="18">
        <v>3</v>
      </c>
    </row>
    <row r="3386" spans="1:4">
      <c r="A3386" s="45">
        <v>19970723</v>
      </c>
      <c r="B3386" s="21">
        <v>2.2222222222222223</v>
      </c>
      <c r="C3386" s="18">
        <v>2</v>
      </c>
      <c r="D3386" s="18">
        <v>3</v>
      </c>
    </row>
    <row r="3387" spans="1:4">
      <c r="A3387" s="45">
        <v>19970724</v>
      </c>
      <c r="B3387" s="21">
        <v>2.75</v>
      </c>
      <c r="C3387" s="18">
        <v>2</v>
      </c>
      <c r="D3387" s="18">
        <v>3</v>
      </c>
    </row>
    <row r="3388" spans="1:4">
      <c r="A3388" s="45">
        <v>19970813</v>
      </c>
      <c r="B3388" s="21">
        <v>2.75</v>
      </c>
      <c r="C3388" s="18">
        <v>2</v>
      </c>
      <c r="D3388" s="18">
        <v>3</v>
      </c>
    </row>
    <row r="3389" spans="1:4">
      <c r="A3389" s="45">
        <v>19970815</v>
      </c>
      <c r="B3389" s="21">
        <v>1.6666666666666667</v>
      </c>
      <c r="C3389" s="18">
        <v>1</v>
      </c>
      <c r="D3389" s="18">
        <v>2</v>
      </c>
    </row>
    <row r="3390" spans="1:4">
      <c r="A3390" s="45">
        <v>19970909</v>
      </c>
      <c r="B3390" s="21">
        <v>1.1388888888888888</v>
      </c>
      <c r="C3390" s="18">
        <v>1</v>
      </c>
      <c r="D3390" s="18">
        <v>2</v>
      </c>
    </row>
    <row r="3391" spans="1:4">
      <c r="A3391" s="45">
        <v>19970911</v>
      </c>
      <c r="B3391" s="21">
        <v>2.75</v>
      </c>
      <c r="C3391" s="18">
        <v>2</v>
      </c>
      <c r="D3391" s="18">
        <v>3</v>
      </c>
    </row>
    <row r="3392" spans="1:4">
      <c r="A3392" s="45">
        <v>19970927</v>
      </c>
      <c r="B3392" s="21">
        <v>1.6666666666666667</v>
      </c>
      <c r="C3392" s="18">
        <v>1</v>
      </c>
      <c r="D3392" s="18">
        <v>2</v>
      </c>
    </row>
    <row r="3393" spans="1:4">
      <c r="A3393" s="45">
        <v>19971002</v>
      </c>
      <c r="B3393" s="21">
        <v>2.75</v>
      </c>
      <c r="C3393" s="18">
        <v>2</v>
      </c>
      <c r="D3393" s="18">
        <v>3</v>
      </c>
    </row>
    <row r="3394" spans="1:4">
      <c r="A3394" s="45">
        <v>19971006</v>
      </c>
      <c r="B3394" s="21">
        <v>1.6666666666666667</v>
      </c>
      <c r="C3394" s="18">
        <v>1</v>
      </c>
      <c r="D3394" s="18">
        <v>2</v>
      </c>
    </row>
    <row r="3395" spans="1:4">
      <c r="A3395" s="45">
        <v>19971008</v>
      </c>
      <c r="B3395" s="21">
        <v>2.75</v>
      </c>
      <c r="C3395" s="18">
        <v>2</v>
      </c>
      <c r="D3395" s="18">
        <v>3</v>
      </c>
    </row>
    <row r="3396" spans="1:4">
      <c r="A3396" s="45">
        <v>19971010</v>
      </c>
      <c r="B3396" s="21">
        <v>3.3333333333333335</v>
      </c>
      <c r="C3396" s="18">
        <v>3</v>
      </c>
      <c r="D3396" s="18">
        <v>4</v>
      </c>
    </row>
    <row r="3397" spans="1:4">
      <c r="A3397" s="45">
        <v>19971012</v>
      </c>
      <c r="B3397" s="21">
        <v>2.2222222222222223</v>
      </c>
      <c r="C3397" s="18">
        <v>2</v>
      </c>
      <c r="D3397" s="18">
        <v>3</v>
      </c>
    </row>
    <row r="3398" spans="1:4">
      <c r="A3398" s="45">
        <v>19971014</v>
      </c>
      <c r="B3398" s="21">
        <v>1.6666666666666667</v>
      </c>
      <c r="C3398" s="18">
        <v>1</v>
      </c>
      <c r="D3398" s="18">
        <v>2</v>
      </c>
    </row>
    <row r="3399" spans="1:4">
      <c r="A3399" s="45">
        <v>19971020</v>
      </c>
      <c r="B3399" s="21">
        <v>1.6666666666666667</v>
      </c>
      <c r="C3399" s="18">
        <v>1</v>
      </c>
      <c r="D3399" s="18">
        <v>2</v>
      </c>
    </row>
    <row r="3400" spans="1:4">
      <c r="A3400" s="45">
        <v>19971022</v>
      </c>
      <c r="B3400" s="21">
        <v>1.6666666666666667</v>
      </c>
      <c r="C3400" s="18">
        <v>1</v>
      </c>
      <c r="D3400" s="18">
        <v>2</v>
      </c>
    </row>
    <row r="3401" spans="1:4">
      <c r="A3401" s="45">
        <v>19971026</v>
      </c>
      <c r="B3401" s="21">
        <v>2.75</v>
      </c>
      <c r="C3401" s="18">
        <v>2</v>
      </c>
      <c r="D3401" s="18">
        <v>3</v>
      </c>
    </row>
    <row r="3402" spans="1:4">
      <c r="A3402" s="45">
        <v>19971030</v>
      </c>
      <c r="B3402" s="21">
        <v>2.75</v>
      </c>
      <c r="C3402" s="18">
        <v>2</v>
      </c>
      <c r="D3402" s="18">
        <v>3</v>
      </c>
    </row>
    <row r="3403" spans="1:4">
      <c r="A3403" s="45">
        <v>19971101</v>
      </c>
      <c r="B3403" s="21">
        <v>1.6666666666666667</v>
      </c>
      <c r="C3403" s="18">
        <v>1</v>
      </c>
      <c r="D3403" s="18">
        <v>2</v>
      </c>
    </row>
    <row r="3404" spans="1:4">
      <c r="A3404" s="45">
        <v>19971103</v>
      </c>
      <c r="B3404" s="21">
        <v>2.2222222222222223</v>
      </c>
      <c r="C3404" s="18">
        <v>2</v>
      </c>
      <c r="D3404" s="18">
        <v>3</v>
      </c>
    </row>
    <row r="3405" spans="1:4">
      <c r="A3405" s="45">
        <v>19971109</v>
      </c>
      <c r="B3405" s="21">
        <v>2.75</v>
      </c>
      <c r="C3405" s="18">
        <v>2</v>
      </c>
      <c r="D3405" s="18">
        <v>3</v>
      </c>
    </row>
    <row r="3406" spans="1:4">
      <c r="A3406" s="45">
        <v>19971115</v>
      </c>
      <c r="B3406" s="21">
        <v>2.75</v>
      </c>
      <c r="C3406" s="18">
        <v>2</v>
      </c>
      <c r="D3406" s="18">
        <v>3</v>
      </c>
    </row>
    <row r="3407" spans="1:4">
      <c r="A3407" s="45">
        <v>19971117</v>
      </c>
      <c r="B3407" s="21">
        <v>2.2222222222222223</v>
      </c>
      <c r="C3407" s="18">
        <v>2</v>
      </c>
      <c r="D3407" s="18">
        <v>3</v>
      </c>
    </row>
    <row r="3408" spans="1:4">
      <c r="A3408" s="45">
        <v>19971120</v>
      </c>
      <c r="B3408" s="21">
        <v>2.2222222222222223</v>
      </c>
      <c r="C3408" s="18">
        <v>2</v>
      </c>
      <c r="D3408" s="18">
        <v>3</v>
      </c>
    </row>
    <row r="3409" spans="1:4">
      <c r="A3409" s="45">
        <v>19971121</v>
      </c>
      <c r="B3409" s="21">
        <v>2.75</v>
      </c>
      <c r="C3409" s="18">
        <v>2</v>
      </c>
      <c r="D3409" s="18">
        <v>3</v>
      </c>
    </row>
    <row r="3410" spans="1:4">
      <c r="A3410" s="45">
        <v>19971123</v>
      </c>
      <c r="B3410" s="21">
        <v>1.6666666666666667</v>
      </c>
      <c r="C3410" s="18">
        <v>1</v>
      </c>
      <c r="D3410" s="18">
        <v>2</v>
      </c>
    </row>
    <row r="3411" spans="1:4">
      <c r="A3411" s="45">
        <v>19971129</v>
      </c>
      <c r="B3411" s="21">
        <v>1.6666666666666667</v>
      </c>
      <c r="C3411" s="18">
        <v>1</v>
      </c>
      <c r="D3411" s="18">
        <v>2</v>
      </c>
    </row>
    <row r="3412" spans="1:4">
      <c r="A3412" s="45">
        <v>19971130</v>
      </c>
      <c r="B3412" s="21">
        <v>2.75</v>
      </c>
      <c r="C3412" s="18">
        <v>2</v>
      </c>
      <c r="D3412" s="18">
        <v>3</v>
      </c>
    </row>
    <row r="3413" spans="1:4">
      <c r="A3413" s="45">
        <v>19971201</v>
      </c>
      <c r="B3413" s="21">
        <v>2.75</v>
      </c>
      <c r="C3413" s="18">
        <v>2</v>
      </c>
      <c r="D3413" s="18">
        <v>3</v>
      </c>
    </row>
    <row r="3414" spans="1:4">
      <c r="A3414" s="45">
        <v>19971202</v>
      </c>
      <c r="B3414" s="21">
        <v>3.3333333333333335</v>
      </c>
      <c r="C3414" s="18">
        <v>3</v>
      </c>
      <c r="D3414" s="18">
        <v>4</v>
      </c>
    </row>
    <row r="3415" spans="1:4">
      <c r="A3415" s="45">
        <v>19971203</v>
      </c>
      <c r="B3415" s="21">
        <v>2.2222222222222223</v>
      </c>
      <c r="C3415" s="18">
        <v>2</v>
      </c>
      <c r="D3415" s="18">
        <v>3</v>
      </c>
    </row>
    <row r="3416" spans="1:4">
      <c r="A3416" s="45">
        <v>19971205</v>
      </c>
      <c r="B3416" s="21">
        <v>2.75</v>
      </c>
      <c r="C3416" s="18">
        <v>2</v>
      </c>
      <c r="D3416" s="18">
        <v>3</v>
      </c>
    </row>
    <row r="3417" spans="1:4">
      <c r="A3417" s="45">
        <v>19971206</v>
      </c>
      <c r="B3417" s="21">
        <v>3.3333333333333335</v>
      </c>
      <c r="C3417" s="18">
        <v>3</v>
      </c>
      <c r="D3417" s="18">
        <v>4</v>
      </c>
    </row>
    <row r="3418" spans="1:4">
      <c r="A3418" s="45">
        <v>19971207</v>
      </c>
      <c r="B3418" s="21">
        <v>1.6666666666666667</v>
      </c>
      <c r="C3418" s="18">
        <v>1</v>
      </c>
      <c r="D3418" s="18">
        <v>2</v>
      </c>
    </row>
    <row r="3419" spans="1:4">
      <c r="A3419" s="45">
        <v>19971208</v>
      </c>
      <c r="B3419" s="21">
        <v>2.75</v>
      </c>
      <c r="C3419" s="18">
        <v>2</v>
      </c>
      <c r="D3419" s="18">
        <v>3</v>
      </c>
    </row>
    <row r="3420" spans="1:4">
      <c r="A3420" s="45">
        <v>19971209</v>
      </c>
      <c r="B3420" s="21">
        <v>2.75</v>
      </c>
      <c r="C3420" s="18">
        <v>2</v>
      </c>
      <c r="D3420" s="18">
        <v>3</v>
      </c>
    </row>
    <row r="3421" spans="1:4">
      <c r="A3421" s="45">
        <v>19971213</v>
      </c>
      <c r="B3421" s="21">
        <v>2.75</v>
      </c>
      <c r="C3421" s="18">
        <v>2</v>
      </c>
      <c r="D3421" s="18">
        <v>3</v>
      </c>
    </row>
    <row r="3422" spans="1:4">
      <c r="A3422" s="45">
        <v>19971214</v>
      </c>
      <c r="B3422" s="21">
        <v>2.2222222222222223</v>
      </c>
      <c r="C3422" s="18">
        <v>2</v>
      </c>
      <c r="D3422" s="18">
        <v>3</v>
      </c>
    </row>
    <row r="3423" spans="1:4">
      <c r="A3423" s="45">
        <v>19971215</v>
      </c>
      <c r="B3423" s="21">
        <v>2.2222222222222223</v>
      </c>
      <c r="C3423" s="18">
        <v>2</v>
      </c>
      <c r="D3423" s="18">
        <v>3</v>
      </c>
    </row>
    <row r="3424" spans="1:4">
      <c r="A3424" s="45">
        <v>19971218</v>
      </c>
      <c r="B3424" s="21">
        <v>2.75</v>
      </c>
      <c r="C3424" s="18">
        <v>2</v>
      </c>
      <c r="D3424" s="18">
        <v>3</v>
      </c>
    </row>
    <row r="3425" spans="1:4">
      <c r="A3425" s="45">
        <v>19971225</v>
      </c>
      <c r="B3425" s="21">
        <v>1.1388888888888888</v>
      </c>
      <c r="C3425" s="18">
        <v>1</v>
      </c>
      <c r="D3425" s="18">
        <v>2</v>
      </c>
    </row>
    <row r="3426" spans="1:4">
      <c r="A3426" s="38">
        <v>19980111</v>
      </c>
      <c r="B3426" s="21">
        <v>2.75</v>
      </c>
      <c r="C3426" s="18">
        <v>2</v>
      </c>
      <c r="D3426" s="18">
        <v>3</v>
      </c>
    </row>
    <row r="3427" spans="1:4">
      <c r="A3427" s="38">
        <v>19980114</v>
      </c>
      <c r="B3427" s="21">
        <v>1.6666666666666667</v>
      </c>
      <c r="C3427" s="18">
        <v>1</v>
      </c>
      <c r="D3427" s="18">
        <v>2</v>
      </c>
    </row>
    <row r="3428" spans="1:4">
      <c r="A3428" s="38">
        <v>19980118</v>
      </c>
      <c r="B3428" s="21">
        <v>2.75</v>
      </c>
      <c r="C3428" s="18">
        <v>2</v>
      </c>
      <c r="D3428" s="18">
        <v>3</v>
      </c>
    </row>
    <row r="3429" spans="1:4">
      <c r="A3429" s="38">
        <v>19980121</v>
      </c>
      <c r="B3429" s="21">
        <v>2.75</v>
      </c>
      <c r="C3429" s="18">
        <v>2</v>
      </c>
      <c r="D3429" s="18">
        <v>3</v>
      </c>
    </row>
    <row r="3430" spans="1:4">
      <c r="A3430" s="38">
        <v>19980122</v>
      </c>
      <c r="B3430" s="21">
        <v>2.75</v>
      </c>
      <c r="C3430" s="18">
        <v>2</v>
      </c>
      <c r="D3430" s="18">
        <v>3</v>
      </c>
    </row>
    <row r="3431" spans="1:4">
      <c r="A3431" s="38">
        <v>19980123</v>
      </c>
      <c r="B3431" s="21">
        <v>3.8888888888888888</v>
      </c>
      <c r="C3431" s="18">
        <v>3</v>
      </c>
      <c r="D3431" s="18">
        <v>4</v>
      </c>
    </row>
    <row r="3432" spans="1:4">
      <c r="A3432" s="38">
        <v>19980124</v>
      </c>
      <c r="B3432" s="21">
        <v>1.6666666666666667</v>
      </c>
      <c r="C3432" s="18">
        <v>1</v>
      </c>
      <c r="D3432" s="18">
        <v>2</v>
      </c>
    </row>
    <row r="3433" spans="1:4">
      <c r="A3433" s="38">
        <v>19980126</v>
      </c>
      <c r="B3433" s="21">
        <v>2.75</v>
      </c>
      <c r="C3433" s="18">
        <v>2</v>
      </c>
      <c r="D3433" s="18">
        <v>3</v>
      </c>
    </row>
    <row r="3434" spans="1:4">
      <c r="A3434" s="38">
        <v>19980127</v>
      </c>
      <c r="B3434" s="21">
        <v>2.75</v>
      </c>
      <c r="C3434" s="18">
        <v>2</v>
      </c>
      <c r="D3434" s="18">
        <v>3</v>
      </c>
    </row>
    <row r="3435" spans="1:4">
      <c r="A3435" s="38">
        <v>19980128</v>
      </c>
      <c r="B3435" s="21">
        <v>2.75</v>
      </c>
      <c r="C3435" s="18">
        <v>2</v>
      </c>
      <c r="D3435" s="18">
        <v>3</v>
      </c>
    </row>
    <row r="3436" spans="1:4">
      <c r="A3436" s="38">
        <v>19980129</v>
      </c>
      <c r="B3436" s="21">
        <v>2.75</v>
      </c>
      <c r="C3436" s="18">
        <v>2</v>
      </c>
      <c r="D3436" s="18">
        <v>3</v>
      </c>
    </row>
    <row r="3437" spans="1:4">
      <c r="A3437" s="38">
        <v>19980130</v>
      </c>
      <c r="B3437" s="21">
        <v>2.2222222222222223</v>
      </c>
      <c r="C3437" s="18">
        <v>2</v>
      </c>
      <c r="D3437" s="18">
        <v>3</v>
      </c>
    </row>
    <row r="3438" spans="1:4">
      <c r="A3438" s="38">
        <v>19980131</v>
      </c>
      <c r="B3438" s="21">
        <v>1.6666666666666667</v>
      </c>
      <c r="C3438" s="18">
        <v>1</v>
      </c>
      <c r="D3438" s="18">
        <v>2</v>
      </c>
    </row>
    <row r="3439" spans="1:4">
      <c r="A3439" s="38">
        <v>19980201</v>
      </c>
      <c r="B3439" s="21">
        <v>2.2222222222222223</v>
      </c>
      <c r="C3439" s="18">
        <v>2</v>
      </c>
      <c r="D3439" s="18">
        <v>3</v>
      </c>
    </row>
    <row r="3440" spans="1:4">
      <c r="A3440" s="38">
        <v>19980203</v>
      </c>
      <c r="B3440" s="21">
        <v>3.3333333333333335</v>
      </c>
      <c r="C3440" s="18">
        <v>3</v>
      </c>
      <c r="D3440" s="18">
        <v>4</v>
      </c>
    </row>
    <row r="3441" spans="1:4">
      <c r="A3441" s="38">
        <v>19980204</v>
      </c>
      <c r="B3441" s="21">
        <v>3.8888888888888888</v>
      </c>
      <c r="C3441" s="18">
        <v>3</v>
      </c>
      <c r="D3441" s="18">
        <v>4</v>
      </c>
    </row>
    <row r="3442" spans="1:4">
      <c r="A3442" s="38">
        <v>19980206</v>
      </c>
      <c r="B3442" s="21">
        <v>2.75</v>
      </c>
      <c r="C3442" s="18">
        <v>2</v>
      </c>
      <c r="D3442" s="18">
        <v>3</v>
      </c>
    </row>
    <row r="3443" spans="1:4">
      <c r="A3443" s="38">
        <v>19980207</v>
      </c>
      <c r="B3443" s="21">
        <v>3.3333333333333335</v>
      </c>
      <c r="C3443" s="18">
        <v>3</v>
      </c>
      <c r="D3443" s="18">
        <v>4</v>
      </c>
    </row>
    <row r="3444" spans="1:4">
      <c r="A3444" s="38">
        <v>19980208</v>
      </c>
      <c r="B3444" s="21">
        <v>2.75</v>
      </c>
      <c r="C3444" s="18">
        <v>2</v>
      </c>
      <c r="D3444" s="18">
        <v>3</v>
      </c>
    </row>
    <row r="3445" spans="1:4">
      <c r="A3445" s="38">
        <v>19980214</v>
      </c>
      <c r="B3445" s="21">
        <v>3.8888888888888888</v>
      </c>
      <c r="C3445" s="18">
        <v>3</v>
      </c>
      <c r="D3445" s="18">
        <v>4</v>
      </c>
    </row>
    <row r="3446" spans="1:4">
      <c r="A3446" s="38">
        <v>19980216</v>
      </c>
      <c r="B3446" s="21">
        <v>2.75</v>
      </c>
      <c r="C3446" s="18">
        <v>2</v>
      </c>
      <c r="D3446" s="18">
        <v>3</v>
      </c>
    </row>
    <row r="3447" spans="1:4">
      <c r="A3447" s="38">
        <v>19980217</v>
      </c>
      <c r="B3447" s="21">
        <v>2.75</v>
      </c>
      <c r="C3447" s="18">
        <v>2</v>
      </c>
      <c r="D3447" s="18">
        <v>3</v>
      </c>
    </row>
    <row r="3448" spans="1:4">
      <c r="A3448" s="38">
        <v>19980218</v>
      </c>
      <c r="B3448" s="21">
        <v>2.75</v>
      </c>
      <c r="C3448" s="18">
        <v>2</v>
      </c>
      <c r="D3448" s="18">
        <v>3</v>
      </c>
    </row>
    <row r="3449" spans="1:4">
      <c r="A3449" s="38">
        <v>19980219</v>
      </c>
      <c r="B3449" s="21">
        <v>3.8888888888888888</v>
      </c>
      <c r="C3449" s="18">
        <v>3</v>
      </c>
      <c r="D3449" s="18">
        <v>4</v>
      </c>
    </row>
    <row r="3450" spans="1:4">
      <c r="A3450" s="38">
        <v>19980220</v>
      </c>
      <c r="B3450" s="21">
        <v>3.3333333333333335</v>
      </c>
      <c r="C3450" s="18">
        <v>3</v>
      </c>
      <c r="D3450" s="18">
        <v>4</v>
      </c>
    </row>
    <row r="3451" spans="1:4">
      <c r="A3451" s="38">
        <v>19980221</v>
      </c>
      <c r="B3451" s="21">
        <v>3.8888888888888888</v>
      </c>
      <c r="C3451" s="18">
        <v>3</v>
      </c>
      <c r="D3451" s="18">
        <v>4</v>
      </c>
    </row>
    <row r="3452" spans="1:4">
      <c r="A3452" s="38">
        <v>19980224</v>
      </c>
      <c r="B3452" s="21">
        <v>3.3333333333333335</v>
      </c>
      <c r="C3452" s="18">
        <v>3</v>
      </c>
      <c r="D3452" s="18">
        <v>4</v>
      </c>
    </row>
    <row r="3453" spans="1:4">
      <c r="A3453" s="38">
        <v>19980225</v>
      </c>
      <c r="B3453" s="21">
        <v>3.8888888888888888</v>
      </c>
      <c r="C3453" s="18">
        <v>3</v>
      </c>
      <c r="D3453" s="18">
        <v>4</v>
      </c>
    </row>
    <row r="3454" spans="1:4">
      <c r="A3454" s="38">
        <v>19980228</v>
      </c>
      <c r="B3454" s="21">
        <v>3.3333333333333335</v>
      </c>
      <c r="C3454" s="18">
        <v>3</v>
      </c>
      <c r="D3454" s="18">
        <v>4</v>
      </c>
    </row>
    <row r="3455" spans="1:4">
      <c r="A3455" s="38">
        <v>19980301</v>
      </c>
      <c r="B3455" s="21">
        <v>3.3333333333333335</v>
      </c>
      <c r="C3455" s="18">
        <v>3</v>
      </c>
      <c r="D3455" s="18">
        <v>4</v>
      </c>
    </row>
    <row r="3456" spans="1:4">
      <c r="A3456" s="38">
        <v>19980302</v>
      </c>
      <c r="B3456" s="21">
        <v>3.3333333333333335</v>
      </c>
      <c r="C3456" s="18">
        <v>3</v>
      </c>
      <c r="D3456" s="18">
        <v>4</v>
      </c>
    </row>
    <row r="3457" spans="1:4">
      <c r="A3457" s="38">
        <v>19980308</v>
      </c>
      <c r="B3457" s="21">
        <v>3.3333333333333335</v>
      </c>
      <c r="C3457" s="18">
        <v>3</v>
      </c>
      <c r="D3457" s="18">
        <v>4</v>
      </c>
    </row>
    <row r="3458" spans="1:4">
      <c r="A3458" s="38">
        <v>19980309</v>
      </c>
      <c r="B3458" s="21">
        <v>3.3333333333333335</v>
      </c>
      <c r="C3458" s="18">
        <v>3</v>
      </c>
      <c r="D3458" s="18">
        <v>4</v>
      </c>
    </row>
    <row r="3459" spans="1:4">
      <c r="A3459" s="38">
        <v>19980310</v>
      </c>
      <c r="B3459" s="21">
        <v>3.3333333333333335</v>
      </c>
      <c r="C3459" s="18">
        <v>3</v>
      </c>
      <c r="D3459" s="18">
        <v>4</v>
      </c>
    </row>
    <row r="3460" spans="1:4">
      <c r="A3460" s="38">
        <v>19980311</v>
      </c>
      <c r="B3460" s="21">
        <v>3.3333333333333335</v>
      </c>
      <c r="C3460" s="18">
        <v>3</v>
      </c>
      <c r="D3460" s="18">
        <v>4</v>
      </c>
    </row>
    <row r="3461" spans="1:4">
      <c r="A3461" s="38">
        <v>19980312</v>
      </c>
      <c r="B3461" s="21">
        <v>3.3333333333333335</v>
      </c>
      <c r="C3461" s="18">
        <v>3</v>
      </c>
      <c r="D3461" s="18">
        <v>4</v>
      </c>
    </row>
    <row r="3462" spans="1:4">
      <c r="A3462" s="38">
        <v>19980314</v>
      </c>
      <c r="B3462" s="21">
        <v>1.6666666666666667</v>
      </c>
      <c r="C3462" s="18">
        <v>1</v>
      </c>
      <c r="D3462" s="18">
        <v>2</v>
      </c>
    </row>
    <row r="3463" spans="1:4">
      <c r="A3463" s="38">
        <v>19980318</v>
      </c>
      <c r="B3463" s="21">
        <v>2.75</v>
      </c>
      <c r="C3463" s="18">
        <v>2</v>
      </c>
      <c r="D3463" s="18">
        <v>3</v>
      </c>
    </row>
    <row r="3464" spans="1:4">
      <c r="A3464" s="38">
        <v>19980319</v>
      </c>
      <c r="B3464" s="21">
        <v>4.416666666666667</v>
      </c>
      <c r="C3464" s="18">
        <v>4</v>
      </c>
      <c r="D3464" s="18">
        <v>5</v>
      </c>
    </row>
    <row r="3465" spans="1:4">
      <c r="A3465" s="38">
        <v>19980320</v>
      </c>
      <c r="B3465" s="21">
        <v>3.3333333333333335</v>
      </c>
      <c r="C3465" s="18">
        <v>3</v>
      </c>
      <c r="D3465" s="18">
        <v>4</v>
      </c>
    </row>
    <row r="3466" spans="1:4">
      <c r="A3466" s="38">
        <v>19980322</v>
      </c>
      <c r="B3466" s="21">
        <v>4.416666666666667</v>
      </c>
      <c r="C3466" s="18">
        <v>4</v>
      </c>
      <c r="D3466" s="18">
        <v>5</v>
      </c>
    </row>
    <row r="3467" spans="1:4">
      <c r="A3467" s="38">
        <v>19980323</v>
      </c>
      <c r="B3467" s="21">
        <v>3.8888888888888888</v>
      </c>
      <c r="C3467" s="18">
        <v>3</v>
      </c>
      <c r="D3467" s="18">
        <v>4</v>
      </c>
    </row>
    <row r="3468" spans="1:4">
      <c r="A3468" s="38">
        <v>19980324</v>
      </c>
      <c r="B3468" s="21">
        <v>3.3333333333333335</v>
      </c>
      <c r="C3468" s="18">
        <v>3</v>
      </c>
      <c r="D3468" s="18">
        <v>4</v>
      </c>
    </row>
    <row r="3469" spans="1:4">
      <c r="A3469" s="38">
        <v>19980325</v>
      </c>
      <c r="B3469" s="21">
        <v>3.3333333333333335</v>
      </c>
      <c r="C3469" s="18">
        <v>3</v>
      </c>
      <c r="D3469" s="18">
        <v>4</v>
      </c>
    </row>
    <row r="3470" spans="1:4">
      <c r="A3470" s="38">
        <v>19980326</v>
      </c>
      <c r="B3470" s="21">
        <v>3.3333333333333335</v>
      </c>
      <c r="C3470" s="18">
        <v>3</v>
      </c>
      <c r="D3470" s="18">
        <v>4</v>
      </c>
    </row>
    <row r="3471" spans="1:4">
      <c r="A3471" s="38">
        <v>19980327</v>
      </c>
      <c r="B3471" s="21">
        <v>2.75</v>
      </c>
      <c r="C3471" s="18">
        <v>2</v>
      </c>
      <c r="D3471" s="18">
        <v>3</v>
      </c>
    </row>
    <row r="3472" spans="1:4">
      <c r="A3472" s="38">
        <v>19980414</v>
      </c>
      <c r="B3472" s="21">
        <v>3.8888888888888888</v>
      </c>
      <c r="C3472" s="18">
        <v>3</v>
      </c>
      <c r="D3472" s="18">
        <v>4</v>
      </c>
    </row>
    <row r="3473" spans="1:4">
      <c r="A3473" s="38">
        <v>19980415</v>
      </c>
      <c r="B3473" s="21">
        <v>2.75</v>
      </c>
      <c r="C3473" s="18">
        <v>2</v>
      </c>
      <c r="D3473" s="18">
        <v>3</v>
      </c>
    </row>
    <row r="3474" spans="1:4">
      <c r="A3474" s="38">
        <v>19980419</v>
      </c>
      <c r="B3474" s="21">
        <v>2.2222222222222223</v>
      </c>
      <c r="C3474" s="18">
        <v>2</v>
      </c>
      <c r="D3474" s="18">
        <v>3</v>
      </c>
    </row>
    <row r="3475" spans="1:4">
      <c r="A3475" s="38">
        <v>19980420</v>
      </c>
      <c r="B3475" s="21">
        <v>2.75</v>
      </c>
      <c r="C3475" s="18">
        <v>2</v>
      </c>
      <c r="D3475" s="18">
        <v>3</v>
      </c>
    </row>
    <row r="3476" spans="1:4">
      <c r="A3476" s="38">
        <v>19980421</v>
      </c>
      <c r="B3476" s="21">
        <v>3.3333333333333335</v>
      </c>
      <c r="C3476" s="18">
        <v>3</v>
      </c>
      <c r="D3476" s="18">
        <v>4</v>
      </c>
    </row>
    <row r="3477" spans="1:4">
      <c r="A3477" s="38">
        <v>19980422</v>
      </c>
      <c r="B3477" s="21">
        <v>3.8888888888888888</v>
      </c>
      <c r="C3477" s="18">
        <v>3</v>
      </c>
      <c r="D3477" s="18">
        <v>4</v>
      </c>
    </row>
    <row r="3478" spans="1:4">
      <c r="A3478" s="38">
        <v>19980425</v>
      </c>
      <c r="B3478" s="21">
        <v>3.3333333333333335</v>
      </c>
      <c r="C3478" s="18">
        <v>3</v>
      </c>
      <c r="D3478" s="18">
        <v>4</v>
      </c>
    </row>
    <row r="3479" spans="1:4">
      <c r="A3479" s="38">
        <v>19980426</v>
      </c>
      <c r="B3479" s="21">
        <v>1.6666666666666667</v>
      </c>
      <c r="C3479" s="18">
        <v>1</v>
      </c>
      <c r="D3479" s="18">
        <v>2</v>
      </c>
    </row>
    <row r="3480" spans="1:4">
      <c r="A3480" s="38">
        <v>19980428</v>
      </c>
      <c r="B3480" s="21">
        <v>1.1388888888888888</v>
      </c>
      <c r="C3480" s="18">
        <v>1</v>
      </c>
      <c r="D3480" s="18">
        <v>2</v>
      </c>
    </row>
    <row r="3481" spans="1:4">
      <c r="A3481" s="38">
        <v>19980429</v>
      </c>
      <c r="B3481" s="21">
        <v>2.75</v>
      </c>
      <c r="C3481" s="18">
        <v>2</v>
      </c>
      <c r="D3481" s="18">
        <v>3</v>
      </c>
    </row>
    <row r="3482" spans="1:4">
      <c r="A3482" s="38">
        <v>19980502</v>
      </c>
      <c r="B3482" s="21">
        <v>1.1388888888888888</v>
      </c>
      <c r="C3482" s="18">
        <v>1</v>
      </c>
      <c r="D3482" s="18">
        <v>2</v>
      </c>
    </row>
    <row r="3483" spans="1:4">
      <c r="A3483" s="38">
        <v>19980504</v>
      </c>
      <c r="B3483" s="21">
        <v>3.8888888888888888</v>
      </c>
      <c r="C3483" s="18">
        <v>3</v>
      </c>
      <c r="D3483" s="18">
        <v>4</v>
      </c>
    </row>
    <row r="3484" spans="1:4">
      <c r="A3484" s="38">
        <v>19980505</v>
      </c>
      <c r="B3484" s="21">
        <v>3.8888888888888888</v>
      </c>
      <c r="C3484" s="18">
        <v>3</v>
      </c>
      <c r="D3484" s="18">
        <v>4</v>
      </c>
    </row>
    <row r="3485" spans="1:4">
      <c r="A3485" s="38">
        <v>19980506</v>
      </c>
      <c r="B3485" s="21">
        <v>3.3333333333333335</v>
      </c>
      <c r="C3485" s="18">
        <v>3</v>
      </c>
      <c r="D3485" s="18">
        <v>4</v>
      </c>
    </row>
    <row r="3486" spans="1:4">
      <c r="A3486" s="38">
        <v>19980508</v>
      </c>
      <c r="B3486" s="21">
        <v>4.416666666666667</v>
      </c>
      <c r="C3486" s="18">
        <v>4</v>
      </c>
      <c r="D3486" s="18">
        <v>5</v>
      </c>
    </row>
    <row r="3487" spans="1:4">
      <c r="A3487" s="38">
        <v>19980509</v>
      </c>
      <c r="B3487" s="21">
        <v>2.75</v>
      </c>
      <c r="C3487" s="18">
        <v>2</v>
      </c>
      <c r="D3487" s="18">
        <v>3</v>
      </c>
    </row>
    <row r="3488" spans="1:4">
      <c r="A3488" s="38">
        <v>19980510</v>
      </c>
      <c r="B3488" s="21">
        <v>2.75</v>
      </c>
      <c r="C3488" s="18">
        <v>2</v>
      </c>
      <c r="D3488" s="18">
        <v>3</v>
      </c>
    </row>
    <row r="3489" spans="1:4">
      <c r="A3489" s="38">
        <v>19980511</v>
      </c>
      <c r="B3489" s="21">
        <v>2.2222222222222223</v>
      </c>
      <c r="C3489" s="18">
        <v>2</v>
      </c>
      <c r="D3489" s="18">
        <v>3</v>
      </c>
    </row>
    <row r="3490" spans="1:4">
      <c r="A3490" s="38">
        <v>19980512</v>
      </c>
      <c r="B3490" s="21">
        <v>2.75</v>
      </c>
      <c r="C3490" s="18">
        <v>2</v>
      </c>
      <c r="D3490" s="18">
        <v>3</v>
      </c>
    </row>
    <row r="3491" spans="1:4">
      <c r="A3491" s="38">
        <v>19980514</v>
      </c>
      <c r="B3491" s="21">
        <v>2.75</v>
      </c>
      <c r="C3491" s="18">
        <v>2</v>
      </c>
      <c r="D3491" s="18">
        <v>3</v>
      </c>
    </row>
    <row r="3492" spans="1:4">
      <c r="A3492" s="38">
        <v>19980515</v>
      </c>
      <c r="B3492" s="21">
        <v>3.3333333333333335</v>
      </c>
      <c r="C3492" s="18">
        <v>3</v>
      </c>
      <c r="D3492" s="18">
        <v>4</v>
      </c>
    </row>
    <row r="3493" spans="1:4">
      <c r="A3493" s="38">
        <v>19980516</v>
      </c>
      <c r="B3493" s="21">
        <v>2.75</v>
      </c>
      <c r="C3493" s="18">
        <v>2</v>
      </c>
      <c r="D3493" s="18">
        <v>3</v>
      </c>
    </row>
    <row r="3494" spans="1:4">
      <c r="A3494" s="38">
        <v>19980517</v>
      </c>
      <c r="B3494" s="21">
        <v>2.2222222222222223</v>
      </c>
      <c r="C3494" s="18">
        <v>2</v>
      </c>
      <c r="D3494" s="18">
        <v>3</v>
      </c>
    </row>
    <row r="3495" spans="1:4">
      <c r="A3495" s="38">
        <v>19980518</v>
      </c>
      <c r="B3495" s="21">
        <v>8.3055555555555554</v>
      </c>
      <c r="C3495" s="18">
        <v>8</v>
      </c>
      <c r="D3495" s="18">
        <v>9</v>
      </c>
    </row>
    <row r="3496" spans="1:4">
      <c r="A3496" s="38">
        <v>19980519</v>
      </c>
      <c r="B3496" s="21">
        <v>2.2222222222222223</v>
      </c>
      <c r="C3496" s="18">
        <v>2</v>
      </c>
      <c r="D3496" s="18">
        <v>3</v>
      </c>
    </row>
    <row r="3497" spans="1:4">
      <c r="A3497" s="38">
        <v>19980520</v>
      </c>
      <c r="B3497" s="21">
        <v>2.2222222222222223</v>
      </c>
      <c r="C3497" s="18">
        <v>2</v>
      </c>
      <c r="D3497" s="18">
        <v>3</v>
      </c>
    </row>
    <row r="3498" spans="1:4">
      <c r="A3498" s="38">
        <v>19980521</v>
      </c>
      <c r="B3498" s="21">
        <v>2.2222222222222223</v>
      </c>
      <c r="C3498" s="18">
        <v>2</v>
      </c>
      <c r="D3498" s="18">
        <v>3</v>
      </c>
    </row>
    <row r="3499" spans="1:4">
      <c r="A3499" s="38">
        <v>19980522</v>
      </c>
      <c r="B3499" s="21">
        <v>2.75</v>
      </c>
      <c r="C3499" s="18">
        <v>2</v>
      </c>
      <c r="D3499" s="18">
        <v>3</v>
      </c>
    </row>
    <row r="3500" spans="1:4">
      <c r="A3500" s="38">
        <v>19980523</v>
      </c>
      <c r="B3500" s="21">
        <v>2.2222222222222223</v>
      </c>
      <c r="C3500" s="18">
        <v>2</v>
      </c>
      <c r="D3500" s="18">
        <v>3</v>
      </c>
    </row>
    <row r="3501" spans="1:4">
      <c r="A3501" s="38">
        <v>19980524</v>
      </c>
      <c r="B3501" s="21">
        <v>3.3333333333333335</v>
      </c>
      <c r="C3501" s="18">
        <v>3</v>
      </c>
      <c r="D3501" s="18">
        <v>4</v>
      </c>
    </row>
    <row r="3502" spans="1:4">
      <c r="A3502" s="38">
        <v>19980525</v>
      </c>
      <c r="B3502" s="21">
        <v>2.75</v>
      </c>
      <c r="C3502" s="18">
        <v>2</v>
      </c>
      <c r="D3502" s="18">
        <v>3</v>
      </c>
    </row>
    <row r="3503" spans="1:4">
      <c r="A3503" s="38">
        <v>19980526</v>
      </c>
      <c r="B3503" s="21">
        <v>8.3055555555555554</v>
      </c>
      <c r="C3503" s="18">
        <v>8</v>
      </c>
      <c r="D3503" s="18">
        <v>9</v>
      </c>
    </row>
    <row r="3504" spans="1:4">
      <c r="A3504" s="38">
        <v>19980527</v>
      </c>
      <c r="B3504" s="21">
        <v>2.75</v>
      </c>
      <c r="C3504" s="18">
        <v>2</v>
      </c>
      <c r="D3504" s="18">
        <v>3</v>
      </c>
    </row>
    <row r="3505" spans="1:4">
      <c r="A3505" s="38">
        <v>19980528</v>
      </c>
      <c r="B3505" s="21">
        <v>2.75</v>
      </c>
      <c r="C3505" s="18">
        <v>2</v>
      </c>
      <c r="D3505" s="18">
        <v>3</v>
      </c>
    </row>
    <row r="3506" spans="1:4">
      <c r="A3506" s="38">
        <v>19980530</v>
      </c>
      <c r="B3506" s="21">
        <v>2.75</v>
      </c>
      <c r="C3506" s="18">
        <v>2</v>
      </c>
      <c r="D3506" s="18">
        <v>3</v>
      </c>
    </row>
    <row r="3507" spans="1:4">
      <c r="A3507" s="38">
        <v>19980601</v>
      </c>
      <c r="B3507" s="21">
        <v>2.2222222222222223</v>
      </c>
      <c r="C3507" s="18">
        <v>2</v>
      </c>
      <c r="D3507" s="18">
        <v>3</v>
      </c>
    </row>
    <row r="3508" spans="1:4">
      <c r="A3508" s="38">
        <v>19980602</v>
      </c>
      <c r="B3508" s="21">
        <v>2.75</v>
      </c>
      <c r="C3508" s="18">
        <v>2</v>
      </c>
      <c r="D3508" s="18">
        <v>3</v>
      </c>
    </row>
    <row r="3509" spans="1:4">
      <c r="A3509" s="38">
        <v>19980603</v>
      </c>
      <c r="B3509" s="21">
        <v>2.75</v>
      </c>
      <c r="C3509" s="18">
        <v>2</v>
      </c>
      <c r="D3509" s="18">
        <v>3</v>
      </c>
    </row>
    <row r="3510" spans="1:4">
      <c r="A3510" s="38">
        <v>19980604</v>
      </c>
      <c r="B3510" s="21">
        <v>3.8888888888888888</v>
      </c>
      <c r="C3510" s="18">
        <v>3</v>
      </c>
      <c r="D3510" s="18">
        <v>4</v>
      </c>
    </row>
    <row r="3511" spans="1:4">
      <c r="A3511" s="38">
        <v>19980611</v>
      </c>
      <c r="B3511" s="21">
        <v>2.2222222222222223</v>
      </c>
      <c r="C3511" s="18">
        <v>2</v>
      </c>
      <c r="D3511" s="18">
        <v>3</v>
      </c>
    </row>
    <row r="3512" spans="1:4">
      <c r="A3512" s="38">
        <v>19980614</v>
      </c>
      <c r="B3512" s="21">
        <v>3.3333333333333335</v>
      </c>
      <c r="C3512" s="18">
        <v>3</v>
      </c>
      <c r="D3512" s="18">
        <v>4</v>
      </c>
    </row>
    <row r="3513" spans="1:4">
      <c r="A3513" s="38">
        <v>19980615</v>
      </c>
      <c r="B3513" s="21">
        <v>1.1388888888888888</v>
      </c>
      <c r="C3513" s="18">
        <v>1</v>
      </c>
      <c r="D3513" s="18">
        <v>2</v>
      </c>
    </row>
    <row r="3514" spans="1:4">
      <c r="A3514" s="38">
        <v>19980617</v>
      </c>
      <c r="B3514" s="21">
        <v>2.2222222222222223</v>
      </c>
      <c r="C3514" s="18">
        <v>2</v>
      </c>
      <c r="D3514" s="18">
        <v>3</v>
      </c>
    </row>
    <row r="3515" spans="1:4">
      <c r="A3515" s="38">
        <v>19980618</v>
      </c>
      <c r="B3515" s="21">
        <v>1.6666666666666667</v>
      </c>
      <c r="C3515" s="18">
        <v>1</v>
      </c>
      <c r="D3515" s="18">
        <v>2</v>
      </c>
    </row>
    <row r="3516" spans="1:4">
      <c r="A3516" s="38">
        <v>19980619</v>
      </c>
      <c r="B3516" s="21">
        <v>1.1388888888888888</v>
      </c>
      <c r="C3516" s="18">
        <v>1</v>
      </c>
      <c r="D3516" s="18">
        <v>2</v>
      </c>
    </row>
    <row r="3517" spans="1:4">
      <c r="A3517" s="38">
        <v>19980620</v>
      </c>
      <c r="B3517" s="21">
        <v>2.75</v>
      </c>
      <c r="C3517" s="18">
        <v>2</v>
      </c>
      <c r="D3517" s="18">
        <v>3</v>
      </c>
    </row>
    <row r="3518" spans="1:4">
      <c r="A3518" s="38">
        <v>19980621</v>
      </c>
      <c r="B3518" s="21">
        <v>3.8888888888888888</v>
      </c>
      <c r="C3518" s="18">
        <v>3</v>
      </c>
      <c r="D3518" s="18">
        <v>4</v>
      </c>
    </row>
    <row r="3519" spans="1:4">
      <c r="A3519" s="38">
        <v>19980622</v>
      </c>
      <c r="B3519" s="21">
        <v>1.6666666666666667</v>
      </c>
      <c r="C3519" s="18">
        <v>1</v>
      </c>
      <c r="D3519" s="18">
        <v>2</v>
      </c>
    </row>
    <row r="3520" spans="1:4">
      <c r="A3520" s="38">
        <v>19980623</v>
      </c>
      <c r="B3520" s="21">
        <v>3.3333333333333335</v>
      </c>
      <c r="C3520" s="18">
        <v>3</v>
      </c>
      <c r="D3520" s="18">
        <v>4</v>
      </c>
    </row>
    <row r="3521" spans="1:4">
      <c r="A3521" s="38">
        <v>19980624</v>
      </c>
      <c r="B3521" s="21">
        <v>1.6666666666666667</v>
      </c>
      <c r="C3521" s="18">
        <v>1</v>
      </c>
      <c r="D3521" s="18">
        <v>2</v>
      </c>
    </row>
    <row r="3522" spans="1:4">
      <c r="A3522" s="38">
        <v>19980625</v>
      </c>
      <c r="B3522" s="21">
        <v>1.6666666666666667</v>
      </c>
      <c r="C3522" s="18">
        <v>1</v>
      </c>
      <c r="D3522" s="18">
        <v>2</v>
      </c>
    </row>
    <row r="3523" spans="1:4">
      <c r="A3523" s="38">
        <v>19980626</v>
      </c>
      <c r="B3523" s="21">
        <v>2.75</v>
      </c>
      <c r="C3523" s="18">
        <v>2</v>
      </c>
      <c r="D3523" s="18">
        <v>3</v>
      </c>
    </row>
    <row r="3524" spans="1:4">
      <c r="A3524" s="38">
        <v>19980627</v>
      </c>
      <c r="B3524" s="21">
        <v>2.2222222222222223</v>
      </c>
      <c r="C3524" s="18">
        <v>2</v>
      </c>
      <c r="D3524" s="18">
        <v>3</v>
      </c>
    </row>
    <row r="3525" spans="1:4">
      <c r="A3525" s="38">
        <v>19980628</v>
      </c>
      <c r="B3525" s="21">
        <v>2.75</v>
      </c>
      <c r="C3525" s="18">
        <v>2</v>
      </c>
      <c r="D3525" s="18">
        <v>3</v>
      </c>
    </row>
    <row r="3526" spans="1:4">
      <c r="A3526" s="38">
        <v>19980629</v>
      </c>
      <c r="B3526" s="21">
        <v>2.2222222222222223</v>
      </c>
      <c r="C3526" s="18">
        <v>2</v>
      </c>
      <c r="D3526" s="18">
        <v>3</v>
      </c>
    </row>
    <row r="3527" spans="1:4">
      <c r="A3527" s="38">
        <v>19980701</v>
      </c>
      <c r="B3527" s="21">
        <v>3.3333333333333335</v>
      </c>
      <c r="C3527" s="18">
        <v>3</v>
      </c>
      <c r="D3527" s="18">
        <v>4</v>
      </c>
    </row>
    <row r="3528" spans="1:4">
      <c r="A3528" s="38">
        <v>19980702</v>
      </c>
      <c r="B3528" s="21">
        <v>3.3333333333333335</v>
      </c>
      <c r="C3528" s="18">
        <v>3</v>
      </c>
      <c r="D3528" s="18">
        <v>4</v>
      </c>
    </row>
    <row r="3529" spans="1:4">
      <c r="A3529" s="38">
        <v>19980703</v>
      </c>
      <c r="B3529" s="21">
        <v>3.3333333333333335</v>
      </c>
      <c r="C3529" s="18">
        <v>3</v>
      </c>
      <c r="D3529" s="18">
        <v>4</v>
      </c>
    </row>
    <row r="3530" spans="1:4">
      <c r="A3530" s="38">
        <v>19980704</v>
      </c>
      <c r="B3530" s="21">
        <v>2.75</v>
      </c>
      <c r="C3530" s="18">
        <v>2</v>
      </c>
      <c r="D3530" s="18">
        <v>3</v>
      </c>
    </row>
    <row r="3531" spans="1:4">
      <c r="A3531" s="38">
        <v>19980705</v>
      </c>
      <c r="B3531" s="21">
        <v>2.75</v>
      </c>
      <c r="C3531" s="18">
        <v>2</v>
      </c>
      <c r="D3531" s="18">
        <v>3</v>
      </c>
    </row>
    <row r="3532" spans="1:4">
      <c r="A3532" s="38">
        <v>19980706</v>
      </c>
      <c r="B3532" s="21">
        <v>2.2222222222222223</v>
      </c>
      <c r="C3532" s="18">
        <v>2</v>
      </c>
      <c r="D3532" s="18">
        <v>3</v>
      </c>
    </row>
    <row r="3533" spans="1:4">
      <c r="A3533" s="38">
        <v>19980707</v>
      </c>
      <c r="B3533" s="21">
        <v>4.416666666666667</v>
      </c>
      <c r="C3533" s="18">
        <v>4</v>
      </c>
      <c r="D3533" s="18">
        <v>5</v>
      </c>
    </row>
    <row r="3534" spans="1:4">
      <c r="A3534" s="38">
        <v>19980708</v>
      </c>
      <c r="B3534" s="21">
        <v>2.2222222222222223</v>
      </c>
      <c r="C3534" s="18">
        <v>2</v>
      </c>
      <c r="D3534" s="18">
        <v>3</v>
      </c>
    </row>
    <row r="3535" spans="1:4">
      <c r="A3535" s="38">
        <v>19980709</v>
      </c>
      <c r="B3535" s="21">
        <v>3.8888888888888888</v>
      </c>
      <c r="C3535" s="18">
        <v>3</v>
      </c>
      <c r="D3535" s="18">
        <v>4</v>
      </c>
    </row>
    <row r="3536" spans="1:4">
      <c r="A3536" s="38">
        <v>19980710</v>
      </c>
      <c r="B3536" s="21">
        <v>6.6388888888888893</v>
      </c>
      <c r="C3536" s="18">
        <v>6</v>
      </c>
      <c r="D3536" s="18">
        <v>7</v>
      </c>
    </row>
    <row r="3537" spans="1:4">
      <c r="A3537" s="38">
        <v>19980711</v>
      </c>
      <c r="B3537" s="21">
        <v>2.75</v>
      </c>
      <c r="C3537" s="18">
        <v>2</v>
      </c>
      <c r="D3537" s="18">
        <v>3</v>
      </c>
    </row>
    <row r="3538" spans="1:4">
      <c r="A3538" s="38">
        <v>19980712</v>
      </c>
      <c r="B3538" s="21">
        <v>1.1388888888888888</v>
      </c>
      <c r="C3538" s="18">
        <v>1</v>
      </c>
      <c r="D3538" s="18">
        <v>2</v>
      </c>
    </row>
    <row r="3539" spans="1:4">
      <c r="A3539" s="38">
        <v>19980715</v>
      </c>
      <c r="B3539" s="21">
        <v>1.6666666666666667</v>
      </c>
      <c r="C3539" s="18">
        <v>1</v>
      </c>
      <c r="D3539" s="18">
        <v>2</v>
      </c>
    </row>
    <row r="3540" spans="1:4">
      <c r="A3540" s="38">
        <v>19980717</v>
      </c>
      <c r="B3540" s="21">
        <v>1.1388888888888888</v>
      </c>
      <c r="C3540" s="18">
        <v>1</v>
      </c>
      <c r="D3540" s="18">
        <v>2</v>
      </c>
    </row>
    <row r="3541" spans="1:4">
      <c r="A3541" s="38">
        <v>19980718</v>
      </c>
      <c r="B3541" s="21">
        <v>2.2222222222222223</v>
      </c>
      <c r="C3541" s="18">
        <v>2</v>
      </c>
      <c r="D3541" s="18">
        <v>3</v>
      </c>
    </row>
    <row r="3542" spans="1:4">
      <c r="A3542" s="38">
        <v>19980719</v>
      </c>
      <c r="B3542" s="21">
        <v>3.3333333333333335</v>
      </c>
      <c r="C3542" s="18">
        <v>3</v>
      </c>
      <c r="D3542" s="18">
        <v>4</v>
      </c>
    </row>
    <row r="3543" spans="1:4">
      <c r="A3543" s="38">
        <v>19980720</v>
      </c>
      <c r="B3543" s="21">
        <v>3.8888888888888888</v>
      </c>
      <c r="C3543" s="18">
        <v>3</v>
      </c>
      <c r="D3543" s="18">
        <v>4</v>
      </c>
    </row>
    <row r="3544" spans="1:4">
      <c r="A3544" s="38">
        <v>19980721</v>
      </c>
      <c r="B3544" s="21">
        <v>1.6666666666666667</v>
      </c>
      <c r="C3544" s="18">
        <v>1</v>
      </c>
      <c r="D3544" s="18">
        <v>2</v>
      </c>
    </row>
    <row r="3545" spans="1:4">
      <c r="A3545" s="38">
        <v>19980723</v>
      </c>
      <c r="B3545" s="21">
        <v>1.6666666666666667</v>
      </c>
      <c r="C3545" s="18">
        <v>1</v>
      </c>
      <c r="D3545" s="18">
        <v>2</v>
      </c>
    </row>
    <row r="3546" spans="1:4">
      <c r="A3546" s="38">
        <v>19980724</v>
      </c>
      <c r="B3546" s="21">
        <v>2.2222222222222223</v>
      </c>
      <c r="C3546" s="18">
        <v>2</v>
      </c>
      <c r="D3546" s="18">
        <v>3</v>
      </c>
    </row>
    <row r="3547" spans="1:4">
      <c r="A3547" s="38">
        <v>19980728</v>
      </c>
      <c r="B3547" s="21">
        <v>2.75</v>
      </c>
      <c r="C3547" s="18">
        <v>2</v>
      </c>
      <c r="D3547" s="18">
        <v>3</v>
      </c>
    </row>
    <row r="3548" spans="1:4">
      <c r="A3548" s="38">
        <v>19980730</v>
      </c>
      <c r="B3548" s="21">
        <v>1.6666666666666667</v>
      </c>
      <c r="C3548" s="18">
        <v>1</v>
      </c>
      <c r="D3548" s="18">
        <v>2</v>
      </c>
    </row>
    <row r="3549" spans="1:4">
      <c r="A3549" s="38">
        <v>19980801</v>
      </c>
      <c r="B3549" s="21">
        <v>1.6666666666666667</v>
      </c>
      <c r="C3549" s="18">
        <v>1</v>
      </c>
      <c r="D3549" s="18">
        <v>2</v>
      </c>
    </row>
    <row r="3550" spans="1:4">
      <c r="A3550" s="38">
        <v>19980802</v>
      </c>
      <c r="B3550" s="21">
        <v>2.75</v>
      </c>
      <c r="C3550" s="18">
        <v>2</v>
      </c>
      <c r="D3550" s="18">
        <v>3</v>
      </c>
    </row>
    <row r="3551" spans="1:4">
      <c r="A3551" s="38">
        <v>19980803</v>
      </c>
      <c r="B3551" s="21">
        <v>3.3333333333333335</v>
      </c>
      <c r="C3551" s="18">
        <v>3</v>
      </c>
      <c r="D3551" s="18">
        <v>4</v>
      </c>
    </row>
    <row r="3552" spans="1:4">
      <c r="A3552" s="38">
        <v>19980804</v>
      </c>
      <c r="B3552" s="21">
        <v>1.6666666666666667</v>
      </c>
      <c r="C3552" s="18">
        <v>1</v>
      </c>
      <c r="D3552" s="18">
        <v>2</v>
      </c>
    </row>
    <row r="3553" spans="1:4">
      <c r="A3553" s="38">
        <v>19980807</v>
      </c>
      <c r="B3553" s="21">
        <v>1.6666666666666667</v>
      </c>
      <c r="C3553" s="18">
        <v>1</v>
      </c>
      <c r="D3553" s="18">
        <v>2</v>
      </c>
    </row>
    <row r="3554" spans="1:4">
      <c r="A3554" s="38">
        <v>19980808</v>
      </c>
      <c r="B3554" s="21">
        <v>2.2222222222222223</v>
      </c>
      <c r="C3554" s="18">
        <v>2</v>
      </c>
      <c r="D3554" s="18">
        <v>3</v>
      </c>
    </row>
    <row r="3555" spans="1:4">
      <c r="A3555" s="38">
        <v>19980809</v>
      </c>
      <c r="B3555" s="21">
        <v>4.416666666666667</v>
      </c>
      <c r="C3555" s="18">
        <v>4</v>
      </c>
      <c r="D3555" s="18">
        <v>5</v>
      </c>
    </row>
    <row r="3556" spans="1:4">
      <c r="A3556" s="38">
        <v>19980810</v>
      </c>
      <c r="B3556" s="21">
        <v>1.6666666666666667</v>
      </c>
      <c r="C3556" s="18">
        <v>1</v>
      </c>
      <c r="D3556" s="18">
        <v>2</v>
      </c>
    </row>
    <row r="3557" spans="1:4">
      <c r="A3557" s="38">
        <v>19980811</v>
      </c>
      <c r="B3557" s="21">
        <v>2.2222222222222223</v>
      </c>
      <c r="C3557" s="18">
        <v>2</v>
      </c>
      <c r="D3557" s="18">
        <v>3</v>
      </c>
    </row>
    <row r="3558" spans="1:4">
      <c r="A3558" s="38">
        <v>19980813</v>
      </c>
      <c r="B3558" s="21">
        <v>1.1388888888888888</v>
      </c>
      <c r="C3558" s="18">
        <v>1</v>
      </c>
      <c r="D3558" s="18">
        <v>2</v>
      </c>
    </row>
    <row r="3559" spans="1:4">
      <c r="A3559" s="38">
        <v>19980814</v>
      </c>
      <c r="B3559" s="21">
        <v>2.2222222222222223</v>
      </c>
      <c r="C3559" s="18">
        <v>2</v>
      </c>
      <c r="D3559" s="18">
        <v>3</v>
      </c>
    </row>
    <row r="3560" spans="1:4">
      <c r="A3560" s="38">
        <v>19980826</v>
      </c>
      <c r="B3560" s="21">
        <v>1.1388888888888888</v>
      </c>
      <c r="C3560" s="18">
        <v>1</v>
      </c>
      <c r="D3560" s="18">
        <v>2</v>
      </c>
    </row>
    <row r="3561" spans="1:4">
      <c r="A3561" s="38">
        <v>19980827</v>
      </c>
      <c r="B3561" s="21">
        <v>2.2222222222222223</v>
      </c>
      <c r="C3561" s="18">
        <v>2</v>
      </c>
      <c r="D3561" s="18">
        <v>3</v>
      </c>
    </row>
    <row r="3562" spans="1:4">
      <c r="A3562" s="38">
        <v>19980828</v>
      </c>
      <c r="B3562" s="21">
        <v>2.2222222222222223</v>
      </c>
      <c r="C3562" s="18">
        <v>2</v>
      </c>
      <c r="D3562" s="18">
        <v>3</v>
      </c>
    </row>
    <row r="3563" spans="1:4">
      <c r="A3563" s="38">
        <v>19980829</v>
      </c>
      <c r="B3563" s="21">
        <v>5.5555555555555554</v>
      </c>
      <c r="C3563" s="18">
        <v>5</v>
      </c>
      <c r="D3563" s="18">
        <v>6</v>
      </c>
    </row>
    <row r="3564" spans="1:4">
      <c r="A3564" s="38">
        <v>19980830</v>
      </c>
      <c r="B3564" s="21">
        <v>1.1388888888888888</v>
      </c>
      <c r="C3564" s="18">
        <v>1</v>
      </c>
      <c r="D3564" s="18">
        <v>2</v>
      </c>
    </row>
    <row r="3565" spans="1:4">
      <c r="A3565" s="38">
        <v>19980901</v>
      </c>
      <c r="B3565" s="21">
        <v>2.75</v>
      </c>
      <c r="C3565" s="18">
        <v>2</v>
      </c>
      <c r="D3565" s="18">
        <v>3</v>
      </c>
    </row>
    <row r="3566" spans="1:4">
      <c r="A3566" s="38">
        <v>19980902</v>
      </c>
      <c r="B3566" s="21">
        <v>2.75</v>
      </c>
      <c r="C3566" s="18">
        <v>2</v>
      </c>
      <c r="D3566" s="18">
        <v>3</v>
      </c>
    </row>
    <row r="3567" spans="1:4">
      <c r="A3567" s="38">
        <v>19980906</v>
      </c>
      <c r="B3567" s="21">
        <v>2.75</v>
      </c>
      <c r="C3567" s="18">
        <v>2</v>
      </c>
      <c r="D3567" s="18">
        <v>3</v>
      </c>
    </row>
    <row r="3568" spans="1:4">
      <c r="A3568" s="38">
        <v>19980907</v>
      </c>
      <c r="B3568" s="21">
        <v>2.2222222222222223</v>
      </c>
      <c r="C3568" s="18">
        <v>2</v>
      </c>
      <c r="D3568" s="18">
        <v>3</v>
      </c>
    </row>
    <row r="3569" spans="1:4">
      <c r="A3569" s="38">
        <v>19980908</v>
      </c>
      <c r="B3569" s="21">
        <v>1.6666666666666667</v>
      </c>
      <c r="C3569" s="18">
        <v>1</v>
      </c>
      <c r="D3569" s="18">
        <v>2</v>
      </c>
    </row>
    <row r="3570" spans="1:4">
      <c r="A3570" s="38">
        <v>19980909</v>
      </c>
      <c r="B3570" s="21">
        <v>2.75</v>
      </c>
      <c r="C3570" s="18">
        <v>2</v>
      </c>
      <c r="D3570" s="18">
        <v>3</v>
      </c>
    </row>
    <row r="3571" spans="1:4">
      <c r="A3571" s="38">
        <v>19980910</v>
      </c>
      <c r="B3571" s="21">
        <v>1.6666666666666667</v>
      </c>
      <c r="C3571" s="18">
        <v>1</v>
      </c>
      <c r="D3571" s="18">
        <v>2</v>
      </c>
    </row>
    <row r="3572" spans="1:4">
      <c r="A3572" s="38">
        <v>19980911</v>
      </c>
      <c r="B3572" s="21">
        <v>1.6666666666666667</v>
      </c>
      <c r="C3572" s="18">
        <v>1</v>
      </c>
      <c r="D3572" s="18">
        <v>2</v>
      </c>
    </row>
    <row r="3573" spans="1:4">
      <c r="A3573" s="38">
        <v>19980912</v>
      </c>
      <c r="B3573" s="21">
        <v>1.6666666666666667</v>
      </c>
      <c r="C3573" s="18">
        <v>1</v>
      </c>
      <c r="D3573" s="18">
        <v>2</v>
      </c>
    </row>
    <row r="3574" spans="1:4">
      <c r="A3574" s="38">
        <v>19980914</v>
      </c>
      <c r="B3574" s="21">
        <v>4.416666666666667</v>
      </c>
      <c r="C3574" s="18">
        <v>4</v>
      </c>
      <c r="D3574" s="18">
        <v>5</v>
      </c>
    </row>
    <row r="3575" spans="1:4">
      <c r="A3575" s="38">
        <v>19980915</v>
      </c>
      <c r="B3575" s="21">
        <v>1.6666666666666667</v>
      </c>
      <c r="C3575" s="18">
        <v>1</v>
      </c>
      <c r="D3575" s="18">
        <v>2</v>
      </c>
    </row>
    <row r="3576" spans="1:4">
      <c r="A3576" s="38">
        <v>19980916</v>
      </c>
      <c r="B3576" s="21">
        <v>2.75</v>
      </c>
      <c r="C3576" s="18">
        <v>2</v>
      </c>
      <c r="D3576" s="18">
        <v>3</v>
      </c>
    </row>
    <row r="3577" spans="1:4">
      <c r="A3577" s="38">
        <v>19980917</v>
      </c>
      <c r="B3577" s="21">
        <v>2.2222222222222223</v>
      </c>
      <c r="C3577" s="18">
        <v>2</v>
      </c>
      <c r="D3577" s="18">
        <v>3</v>
      </c>
    </row>
    <row r="3578" spans="1:4">
      <c r="A3578" s="38">
        <v>19980918</v>
      </c>
      <c r="B3578" s="21">
        <v>3.3333333333333335</v>
      </c>
      <c r="C3578" s="18">
        <v>3</v>
      </c>
      <c r="D3578" s="18">
        <v>4</v>
      </c>
    </row>
    <row r="3579" spans="1:4">
      <c r="A3579" s="38">
        <v>19980919</v>
      </c>
      <c r="B3579" s="21">
        <v>1.6666666666666667</v>
      </c>
      <c r="C3579" s="18">
        <v>1</v>
      </c>
      <c r="D3579" s="18">
        <v>2</v>
      </c>
    </row>
    <row r="3580" spans="1:4">
      <c r="A3580" s="38">
        <v>19980921</v>
      </c>
      <c r="B3580" s="21">
        <v>1.6666666666666667</v>
      </c>
      <c r="C3580" s="18">
        <v>1</v>
      </c>
      <c r="D3580" s="18">
        <v>2</v>
      </c>
    </row>
    <row r="3581" spans="1:4">
      <c r="A3581" s="38">
        <v>19980922</v>
      </c>
      <c r="B3581" s="21">
        <v>3.3333333333333335</v>
      </c>
      <c r="C3581" s="18">
        <v>3</v>
      </c>
      <c r="D3581" s="18">
        <v>4</v>
      </c>
    </row>
    <row r="3582" spans="1:4">
      <c r="A3582" s="38">
        <v>19980924</v>
      </c>
      <c r="B3582" s="21">
        <v>1.6666666666666667</v>
      </c>
      <c r="C3582" s="18">
        <v>1</v>
      </c>
      <c r="D3582" s="18">
        <v>2</v>
      </c>
    </row>
    <row r="3583" spans="1:4">
      <c r="A3583" s="38">
        <v>19980925</v>
      </c>
      <c r="B3583" s="21">
        <v>2.75</v>
      </c>
      <c r="C3583" s="18">
        <v>2</v>
      </c>
      <c r="D3583" s="18">
        <v>3</v>
      </c>
    </row>
    <row r="3584" spans="1:4">
      <c r="A3584" s="38">
        <v>19980926</v>
      </c>
      <c r="B3584" s="21">
        <v>2.2222222222222223</v>
      </c>
      <c r="C3584" s="18">
        <v>2</v>
      </c>
      <c r="D3584" s="18">
        <v>3</v>
      </c>
    </row>
    <row r="3585" spans="1:4">
      <c r="A3585" s="38">
        <v>19980927</v>
      </c>
      <c r="B3585" s="21">
        <v>1.6666666666666667</v>
      </c>
      <c r="C3585" s="18">
        <v>1</v>
      </c>
      <c r="D3585" s="18">
        <v>2</v>
      </c>
    </row>
    <row r="3586" spans="1:4">
      <c r="A3586" s="38">
        <v>19980929</v>
      </c>
      <c r="B3586" s="21">
        <v>3.3333333333333335</v>
      </c>
      <c r="C3586" s="18">
        <v>3</v>
      </c>
      <c r="D3586" s="18">
        <v>4</v>
      </c>
    </row>
    <row r="3587" spans="1:4">
      <c r="A3587" s="38">
        <v>19981005</v>
      </c>
      <c r="B3587" s="21">
        <v>1.6666666666666667</v>
      </c>
      <c r="C3587" s="18">
        <v>1</v>
      </c>
      <c r="D3587" s="18">
        <v>2</v>
      </c>
    </row>
    <row r="3588" spans="1:4">
      <c r="A3588" s="38">
        <v>19981013</v>
      </c>
      <c r="B3588" s="21">
        <v>2.75</v>
      </c>
      <c r="C3588" s="18">
        <v>2</v>
      </c>
      <c r="D3588" s="18">
        <v>3</v>
      </c>
    </row>
    <row r="3589" spans="1:4">
      <c r="A3589" s="38">
        <v>19981019</v>
      </c>
      <c r="B3589" s="21">
        <v>3.8888888888888888</v>
      </c>
      <c r="C3589" s="18">
        <v>3</v>
      </c>
      <c r="D3589" s="18">
        <v>4</v>
      </c>
    </row>
    <row r="3590" spans="1:4">
      <c r="A3590" s="38">
        <v>19981020</v>
      </c>
      <c r="B3590" s="21">
        <v>2.2222222222222223</v>
      </c>
      <c r="C3590" s="18">
        <v>2</v>
      </c>
      <c r="D3590" s="18">
        <v>3</v>
      </c>
    </row>
    <row r="3591" spans="1:4">
      <c r="A3591" s="38">
        <v>19981021</v>
      </c>
      <c r="B3591" s="21">
        <v>2.2222222222222223</v>
      </c>
      <c r="C3591" s="18">
        <v>2</v>
      </c>
      <c r="D3591" s="18">
        <v>3</v>
      </c>
    </row>
    <row r="3592" spans="1:4">
      <c r="A3592" s="38">
        <v>19981022</v>
      </c>
      <c r="B3592" s="21">
        <v>2.2222222222222223</v>
      </c>
      <c r="C3592" s="18">
        <v>2</v>
      </c>
      <c r="D3592" s="18">
        <v>3</v>
      </c>
    </row>
    <row r="3593" spans="1:4">
      <c r="A3593" s="38">
        <v>19981024</v>
      </c>
      <c r="B3593" s="21">
        <v>1.6666666666666667</v>
      </c>
      <c r="C3593" s="18">
        <v>1</v>
      </c>
      <c r="D3593" s="18">
        <v>2</v>
      </c>
    </row>
    <row r="3594" spans="1:4">
      <c r="A3594" s="38">
        <v>19981025</v>
      </c>
      <c r="B3594" s="21">
        <v>2.75</v>
      </c>
      <c r="C3594" s="18">
        <v>2</v>
      </c>
      <c r="D3594" s="18">
        <v>3</v>
      </c>
    </row>
    <row r="3595" spans="1:4">
      <c r="A3595" s="38">
        <v>19981026</v>
      </c>
      <c r="B3595" s="21">
        <v>2.75</v>
      </c>
      <c r="C3595" s="18">
        <v>2</v>
      </c>
      <c r="D3595" s="18">
        <v>3</v>
      </c>
    </row>
    <row r="3596" spans="1:4">
      <c r="A3596" s="38">
        <v>19981027</v>
      </c>
      <c r="B3596" s="21">
        <v>2.75</v>
      </c>
      <c r="C3596" s="18">
        <v>2</v>
      </c>
      <c r="D3596" s="18">
        <v>3</v>
      </c>
    </row>
    <row r="3597" spans="1:4">
      <c r="A3597" s="38">
        <v>19981029</v>
      </c>
      <c r="B3597" s="21">
        <v>2.75</v>
      </c>
      <c r="C3597" s="18">
        <v>2</v>
      </c>
      <c r="D3597" s="18">
        <v>3</v>
      </c>
    </row>
    <row r="3598" spans="1:4">
      <c r="A3598" s="38">
        <v>19981102</v>
      </c>
      <c r="B3598" s="21">
        <v>3.3333333333333335</v>
      </c>
      <c r="C3598" s="18">
        <v>3</v>
      </c>
      <c r="D3598" s="18">
        <v>4</v>
      </c>
    </row>
    <row r="3599" spans="1:4">
      <c r="A3599" s="38">
        <v>19981105</v>
      </c>
      <c r="B3599" s="21">
        <v>2.75</v>
      </c>
      <c r="C3599" s="18">
        <v>2</v>
      </c>
      <c r="D3599" s="18">
        <v>3</v>
      </c>
    </row>
    <row r="3600" spans="1:4">
      <c r="A3600" s="38">
        <v>19981107</v>
      </c>
      <c r="B3600" s="21">
        <v>2.75</v>
      </c>
      <c r="C3600" s="18">
        <v>2</v>
      </c>
      <c r="D3600" s="18">
        <v>3</v>
      </c>
    </row>
    <row r="3601" spans="1:4">
      <c r="A3601" s="38">
        <v>19981108</v>
      </c>
      <c r="B3601" s="21">
        <v>3.3333333333333335</v>
      </c>
      <c r="C3601" s="18">
        <v>3</v>
      </c>
      <c r="D3601" s="18">
        <v>4</v>
      </c>
    </row>
    <row r="3602" spans="1:4">
      <c r="A3602" s="38">
        <v>19981114</v>
      </c>
      <c r="B3602" s="21">
        <v>3.3333333333333335</v>
      </c>
      <c r="C3602" s="18">
        <v>3</v>
      </c>
      <c r="D3602" s="18">
        <v>4</v>
      </c>
    </row>
    <row r="3603" spans="1:4">
      <c r="A3603" s="38">
        <v>19981115</v>
      </c>
      <c r="B3603" s="21">
        <v>2.75</v>
      </c>
      <c r="C3603" s="18">
        <v>2</v>
      </c>
      <c r="D3603" s="18">
        <v>3</v>
      </c>
    </row>
    <row r="3604" spans="1:4">
      <c r="A3604" s="38">
        <v>19981116</v>
      </c>
      <c r="B3604" s="21">
        <v>2.75</v>
      </c>
      <c r="C3604" s="18">
        <v>2</v>
      </c>
      <c r="D3604" s="18">
        <v>3</v>
      </c>
    </row>
    <row r="3605" spans="1:4">
      <c r="A3605" s="38">
        <v>19981117</v>
      </c>
      <c r="B3605" s="21">
        <v>3.3333333333333335</v>
      </c>
      <c r="C3605" s="18">
        <v>3</v>
      </c>
      <c r="D3605" s="18">
        <v>4</v>
      </c>
    </row>
    <row r="3606" spans="1:4">
      <c r="A3606" s="38">
        <v>19981120</v>
      </c>
      <c r="B3606" s="21">
        <v>2.75</v>
      </c>
      <c r="C3606" s="18">
        <v>2</v>
      </c>
      <c r="D3606" s="18">
        <v>3</v>
      </c>
    </row>
    <row r="3607" spans="1:4">
      <c r="A3607" s="38">
        <v>19981121</v>
      </c>
      <c r="B3607" s="21">
        <v>2.75</v>
      </c>
      <c r="C3607" s="18">
        <v>2</v>
      </c>
      <c r="D3607" s="18">
        <v>3</v>
      </c>
    </row>
    <row r="3608" spans="1:4">
      <c r="A3608" s="38">
        <v>19981205</v>
      </c>
      <c r="B3608" s="21">
        <v>2.2222222222222223</v>
      </c>
      <c r="C3608" s="18">
        <v>2</v>
      </c>
      <c r="D3608" s="18">
        <v>3</v>
      </c>
    </row>
    <row r="3609" spans="1:4">
      <c r="A3609" s="38">
        <v>19981206</v>
      </c>
      <c r="B3609" s="21">
        <v>3.3333333333333335</v>
      </c>
      <c r="C3609" s="18">
        <v>3</v>
      </c>
      <c r="D3609" s="18">
        <v>4</v>
      </c>
    </row>
    <row r="3610" spans="1:4">
      <c r="A3610" s="38">
        <v>19981207</v>
      </c>
      <c r="B3610" s="21">
        <v>2.75</v>
      </c>
      <c r="C3610" s="18">
        <v>2</v>
      </c>
      <c r="D3610" s="18">
        <v>3</v>
      </c>
    </row>
    <row r="3611" spans="1:4">
      <c r="A3611" s="38">
        <v>19981208</v>
      </c>
      <c r="B3611" s="21">
        <v>2.2222222222222223</v>
      </c>
      <c r="C3611" s="18">
        <v>2</v>
      </c>
      <c r="D3611" s="18">
        <v>3</v>
      </c>
    </row>
    <row r="3612" spans="1:4">
      <c r="A3612" s="38">
        <v>19981209</v>
      </c>
      <c r="B3612" s="21">
        <v>2.75</v>
      </c>
      <c r="C3612" s="18">
        <v>2</v>
      </c>
      <c r="D3612" s="18">
        <v>3</v>
      </c>
    </row>
    <row r="3613" spans="1:4">
      <c r="A3613" s="38">
        <v>19981210</v>
      </c>
      <c r="B3613" s="21">
        <v>3.8888888888888888</v>
      </c>
      <c r="C3613" s="18">
        <v>3</v>
      </c>
      <c r="D3613" s="18">
        <v>4</v>
      </c>
    </row>
    <row r="3614" spans="1:4">
      <c r="A3614" s="38">
        <v>19981211</v>
      </c>
      <c r="B3614" s="21">
        <v>2.75</v>
      </c>
      <c r="C3614" s="18">
        <v>2</v>
      </c>
      <c r="D3614" s="18">
        <v>3</v>
      </c>
    </row>
    <row r="3615" spans="1:4">
      <c r="A3615" s="38">
        <v>19981212</v>
      </c>
      <c r="B3615" s="21">
        <v>2.75</v>
      </c>
      <c r="C3615" s="18">
        <v>2</v>
      </c>
      <c r="D3615" s="18">
        <v>3</v>
      </c>
    </row>
    <row r="3616" spans="1:4">
      <c r="A3616" s="38">
        <v>19981219</v>
      </c>
      <c r="B3616" s="21">
        <v>2.75</v>
      </c>
      <c r="C3616" s="18">
        <v>2</v>
      </c>
      <c r="D3616" s="18">
        <v>3</v>
      </c>
    </row>
    <row r="3617" spans="1:4">
      <c r="A3617" s="38">
        <v>19981221</v>
      </c>
      <c r="B3617" s="21">
        <v>3.3333333333333335</v>
      </c>
      <c r="C3617" s="18">
        <v>3</v>
      </c>
      <c r="D3617" s="18">
        <v>4</v>
      </c>
    </row>
    <row r="3618" spans="1:4">
      <c r="A3618" s="38">
        <v>19981222</v>
      </c>
      <c r="B3618" s="21">
        <v>2.75</v>
      </c>
      <c r="C3618" s="18">
        <v>2</v>
      </c>
      <c r="D3618" s="18">
        <v>3</v>
      </c>
    </row>
    <row r="3619" spans="1:4">
      <c r="A3619" s="38">
        <v>19981223</v>
      </c>
      <c r="B3619" s="21">
        <v>2.75</v>
      </c>
      <c r="C3619" s="18">
        <v>2</v>
      </c>
      <c r="D3619" s="18">
        <v>3</v>
      </c>
    </row>
    <row r="3620" spans="1:4">
      <c r="A3620" s="38">
        <v>19981227</v>
      </c>
      <c r="B3620" s="21">
        <v>2.2222222222222223</v>
      </c>
      <c r="C3620" s="18">
        <v>2</v>
      </c>
      <c r="D3620" s="18">
        <v>3</v>
      </c>
    </row>
    <row r="3621" spans="1:4">
      <c r="A3621" s="38">
        <v>19981228</v>
      </c>
      <c r="B3621" s="21">
        <v>3.3333333333333335</v>
      </c>
      <c r="C3621" s="18">
        <v>3</v>
      </c>
      <c r="D3621" s="18">
        <v>4</v>
      </c>
    </row>
    <row r="3622" spans="1:4">
      <c r="A3622" s="38">
        <v>19981229</v>
      </c>
      <c r="B3622" s="21">
        <v>2.2222222222222223</v>
      </c>
      <c r="C3622" s="18">
        <v>2</v>
      </c>
      <c r="D3622" s="18">
        <v>3</v>
      </c>
    </row>
    <row r="3623" spans="1:4">
      <c r="A3623" s="38">
        <v>19981230</v>
      </c>
      <c r="B3623" s="21">
        <v>2.75</v>
      </c>
      <c r="C3623" s="18">
        <v>2</v>
      </c>
      <c r="D3623" s="18">
        <v>3</v>
      </c>
    </row>
    <row r="3624" spans="1:4">
      <c r="A3624" s="32">
        <v>19990102</v>
      </c>
      <c r="B3624" s="21">
        <v>2.75</v>
      </c>
      <c r="C3624" s="18">
        <v>2</v>
      </c>
      <c r="D3624" s="18">
        <v>3</v>
      </c>
    </row>
    <row r="3625" spans="1:4">
      <c r="A3625" s="32">
        <v>19990103</v>
      </c>
      <c r="B3625" s="21">
        <v>2.75</v>
      </c>
      <c r="C3625" s="18">
        <v>2</v>
      </c>
      <c r="D3625" s="18">
        <v>3</v>
      </c>
    </row>
    <row r="3626" spans="1:4">
      <c r="A3626" s="32">
        <v>19990105</v>
      </c>
      <c r="B3626" s="21">
        <v>2.75</v>
      </c>
      <c r="C3626" s="18">
        <v>2</v>
      </c>
      <c r="D3626" s="18">
        <v>3</v>
      </c>
    </row>
    <row r="3627" spans="1:4">
      <c r="A3627" s="32">
        <v>19990106</v>
      </c>
      <c r="B3627" s="21">
        <v>2.75</v>
      </c>
      <c r="C3627" s="18">
        <v>2</v>
      </c>
      <c r="D3627" s="18">
        <v>3</v>
      </c>
    </row>
    <row r="3628" spans="1:4">
      <c r="A3628" s="32">
        <v>19990108</v>
      </c>
      <c r="B3628" s="21">
        <v>3.8888888888888888</v>
      </c>
      <c r="C3628" s="18">
        <v>3</v>
      </c>
      <c r="D3628" s="18">
        <v>4</v>
      </c>
    </row>
    <row r="3629" spans="1:4">
      <c r="A3629" s="32">
        <v>19990111</v>
      </c>
      <c r="B3629" s="21">
        <v>2.75</v>
      </c>
      <c r="C3629" s="18">
        <v>2</v>
      </c>
      <c r="D3629" s="18">
        <v>3</v>
      </c>
    </row>
    <row r="3630" spans="1:4">
      <c r="A3630" s="32">
        <v>19990112</v>
      </c>
      <c r="B3630" s="21">
        <v>5.0277777777777777</v>
      </c>
      <c r="C3630" s="18">
        <v>5</v>
      </c>
      <c r="D3630" s="18">
        <v>6</v>
      </c>
    </row>
    <row r="3631" spans="1:4">
      <c r="A3631" s="32">
        <v>19990114</v>
      </c>
      <c r="B3631" s="21">
        <v>1.6666666666666667</v>
      </c>
      <c r="C3631" s="18">
        <v>1</v>
      </c>
      <c r="D3631" s="18">
        <v>2</v>
      </c>
    </row>
    <row r="3632" spans="1:4">
      <c r="A3632" s="32">
        <v>19990116</v>
      </c>
      <c r="B3632" s="21">
        <v>1.6666666666666667</v>
      </c>
      <c r="C3632" s="18">
        <v>1</v>
      </c>
      <c r="D3632" s="18">
        <v>2</v>
      </c>
    </row>
    <row r="3633" spans="1:4">
      <c r="A3633" s="32">
        <v>19990117</v>
      </c>
      <c r="B3633" s="21">
        <v>2.2222222222222223</v>
      </c>
      <c r="C3633" s="18">
        <v>2</v>
      </c>
      <c r="D3633" s="18">
        <v>3</v>
      </c>
    </row>
    <row r="3634" spans="1:4">
      <c r="A3634" s="32">
        <v>19990123</v>
      </c>
      <c r="B3634" s="21">
        <v>2.75</v>
      </c>
      <c r="C3634" s="18">
        <v>2</v>
      </c>
      <c r="D3634" s="18">
        <v>3</v>
      </c>
    </row>
    <row r="3635" spans="1:4">
      <c r="A3635" s="32">
        <v>19990131</v>
      </c>
      <c r="B3635" s="21">
        <v>2.2222222222222223</v>
      </c>
      <c r="C3635" s="18">
        <v>2</v>
      </c>
      <c r="D3635" s="18">
        <v>3</v>
      </c>
    </row>
    <row r="3636" spans="1:4">
      <c r="A3636" s="32">
        <v>19990228</v>
      </c>
      <c r="B3636" s="21">
        <v>4.416666666666667</v>
      </c>
      <c r="C3636" s="18">
        <v>4</v>
      </c>
      <c r="D3636" s="18">
        <v>5</v>
      </c>
    </row>
    <row r="3637" spans="1:4">
      <c r="A3637" s="32">
        <v>19990306</v>
      </c>
      <c r="B3637" s="21">
        <v>2.75</v>
      </c>
      <c r="C3637" s="18">
        <v>2</v>
      </c>
      <c r="D3637" s="18">
        <v>3</v>
      </c>
    </row>
    <row r="3638" spans="1:4">
      <c r="A3638" s="32">
        <v>19990308</v>
      </c>
      <c r="B3638" s="21">
        <v>2.2222222222222223</v>
      </c>
      <c r="C3638" s="18">
        <v>2</v>
      </c>
      <c r="D3638" s="18">
        <v>3</v>
      </c>
    </row>
    <row r="3639" spans="1:4">
      <c r="A3639" s="32">
        <v>19990324</v>
      </c>
      <c r="B3639" s="21">
        <v>2.75</v>
      </c>
      <c r="C3639" s="18">
        <v>2</v>
      </c>
      <c r="D3639" s="18">
        <v>3</v>
      </c>
    </row>
    <row r="3640" spans="1:4">
      <c r="A3640" s="32">
        <v>19990328</v>
      </c>
      <c r="B3640" s="21">
        <v>2.2222222222222223</v>
      </c>
      <c r="C3640" s="18">
        <v>2</v>
      </c>
      <c r="D3640" s="18">
        <v>3</v>
      </c>
    </row>
    <row r="3641" spans="1:4">
      <c r="A3641" s="32">
        <v>19990402</v>
      </c>
      <c r="B3641" s="21">
        <v>2.75</v>
      </c>
      <c r="C3641" s="18">
        <v>2</v>
      </c>
      <c r="D3641" s="18">
        <v>3</v>
      </c>
    </row>
    <row r="3642" spans="1:4">
      <c r="A3642" s="32">
        <v>19990412</v>
      </c>
      <c r="B3642" s="21">
        <v>3.8888888888888888</v>
      </c>
      <c r="C3642" s="18">
        <v>3</v>
      </c>
      <c r="D3642" s="18">
        <v>4</v>
      </c>
    </row>
    <row r="3643" spans="1:4">
      <c r="A3643" s="32">
        <v>19990607</v>
      </c>
      <c r="B3643" s="21">
        <v>2.75</v>
      </c>
      <c r="C3643" s="18">
        <v>2</v>
      </c>
      <c r="D3643" s="18">
        <v>3</v>
      </c>
    </row>
    <row r="3644" spans="1:4">
      <c r="A3644" s="32">
        <v>19990705</v>
      </c>
      <c r="B3644" s="21">
        <v>5.5555555555555554</v>
      </c>
      <c r="C3644" s="18">
        <v>5</v>
      </c>
      <c r="D3644" s="18">
        <v>6</v>
      </c>
    </row>
    <row r="3645" spans="1:4">
      <c r="A3645" s="32">
        <v>19990811</v>
      </c>
      <c r="B3645" s="21">
        <v>1.1388888888888888</v>
      </c>
      <c r="C3645" s="18">
        <v>1</v>
      </c>
      <c r="D3645" s="18">
        <v>2</v>
      </c>
    </row>
    <row r="3646" spans="1:4">
      <c r="A3646" s="32">
        <v>19990923</v>
      </c>
      <c r="B3646" s="21">
        <v>2.75</v>
      </c>
      <c r="C3646" s="18">
        <v>2</v>
      </c>
      <c r="D3646" s="18">
        <v>3</v>
      </c>
    </row>
    <row r="3647" spans="1:4">
      <c r="A3647" s="32">
        <v>19990924</v>
      </c>
      <c r="B3647" s="21">
        <v>2.75</v>
      </c>
      <c r="C3647" s="18">
        <v>2</v>
      </c>
      <c r="D3647" s="18">
        <v>3</v>
      </c>
    </row>
    <row r="3648" spans="1:4">
      <c r="A3648" s="32">
        <v>19991206</v>
      </c>
      <c r="B3648" s="21">
        <v>2.75</v>
      </c>
      <c r="C3648" s="18">
        <v>2</v>
      </c>
      <c r="D3648" s="18">
        <v>3</v>
      </c>
    </row>
    <row r="3649" spans="1:4">
      <c r="A3649" s="32">
        <v>19991224</v>
      </c>
      <c r="B3649" s="21">
        <v>5.0277777777777777</v>
      </c>
      <c r="C3649" s="18">
        <v>5</v>
      </c>
      <c r="D3649" s="18">
        <v>6</v>
      </c>
    </row>
    <row r="3650" spans="1:4">
      <c r="A3650" s="39">
        <v>20000103</v>
      </c>
      <c r="B3650" s="21">
        <v>2.75</v>
      </c>
      <c r="C3650" s="18">
        <v>2</v>
      </c>
      <c r="D3650" s="18">
        <v>3</v>
      </c>
    </row>
    <row r="3651" spans="1:4">
      <c r="A3651" s="39">
        <v>20000111</v>
      </c>
      <c r="B3651" s="21">
        <v>2.75</v>
      </c>
      <c r="C3651" s="18">
        <v>2</v>
      </c>
      <c r="D3651" s="18">
        <v>3</v>
      </c>
    </row>
    <row r="3652" spans="1:4">
      <c r="A3652" s="39">
        <v>20000210</v>
      </c>
      <c r="B3652" s="21">
        <v>2.75</v>
      </c>
      <c r="C3652" s="18">
        <v>2</v>
      </c>
      <c r="D3652" s="18">
        <v>3</v>
      </c>
    </row>
    <row r="3653" spans="1:4">
      <c r="A3653" s="39">
        <v>20000309</v>
      </c>
      <c r="B3653" s="21">
        <v>4.416666666666667</v>
      </c>
      <c r="C3653" s="18">
        <v>4</v>
      </c>
      <c r="D3653" s="18">
        <v>5</v>
      </c>
    </row>
    <row r="3654" spans="1:4">
      <c r="A3654" s="31">
        <v>20120212</v>
      </c>
      <c r="B3654" s="21">
        <v>2.75</v>
      </c>
      <c r="C3654" s="18">
        <v>2</v>
      </c>
      <c r="D3654" s="18">
        <v>3</v>
      </c>
    </row>
    <row r="3655" spans="1:4">
      <c r="A3655" s="31">
        <v>20120316</v>
      </c>
      <c r="B3655" s="21">
        <v>3.3333333333333335</v>
      </c>
      <c r="C3655" s="18">
        <v>3</v>
      </c>
      <c r="D3655" s="18">
        <v>4</v>
      </c>
    </row>
    <row r="3656" spans="1:4">
      <c r="A3656" s="31">
        <v>20120317</v>
      </c>
      <c r="B3656" s="21">
        <v>3.3333333333333335</v>
      </c>
      <c r="C3656" s="18">
        <v>3</v>
      </c>
      <c r="D3656" s="18">
        <v>4</v>
      </c>
    </row>
    <row r="3657" spans="1:4">
      <c r="A3657" s="31">
        <v>20120320</v>
      </c>
      <c r="B3657" s="21">
        <v>3.8888888888888888</v>
      </c>
      <c r="C3657" s="18">
        <v>3</v>
      </c>
      <c r="D3657" s="18">
        <v>4</v>
      </c>
    </row>
    <row r="3658" spans="1:4">
      <c r="A3658" s="31">
        <v>20120325</v>
      </c>
      <c r="B3658" s="21">
        <v>3.3333333333333335</v>
      </c>
      <c r="C3658" s="18">
        <v>3</v>
      </c>
      <c r="D3658" s="18">
        <v>4</v>
      </c>
    </row>
    <row r="3659" spans="1:4">
      <c r="A3659" s="31">
        <v>20120329</v>
      </c>
      <c r="B3659" s="21">
        <v>3.8888888888888888</v>
      </c>
      <c r="C3659" s="18">
        <v>3</v>
      </c>
      <c r="D3659" s="18">
        <v>4</v>
      </c>
    </row>
    <row r="3660" spans="1:4">
      <c r="A3660" s="31">
        <v>20120403</v>
      </c>
      <c r="B3660" s="21">
        <v>3.3333333333333335</v>
      </c>
      <c r="C3660" s="18">
        <v>3</v>
      </c>
      <c r="D3660" s="18">
        <v>4</v>
      </c>
    </row>
    <row r="3661" spans="1:4">
      <c r="A3661" s="31">
        <v>20120405</v>
      </c>
      <c r="B3661" s="21">
        <v>2.75</v>
      </c>
      <c r="C3661" s="18">
        <v>2</v>
      </c>
      <c r="D3661" s="18">
        <v>3</v>
      </c>
    </row>
    <row r="3662" spans="1:4">
      <c r="A3662" s="31">
        <v>20120407</v>
      </c>
      <c r="B3662" s="21">
        <v>2.2222222222222223</v>
      </c>
      <c r="C3662" s="18">
        <v>2</v>
      </c>
      <c r="D3662" s="18">
        <v>3</v>
      </c>
    </row>
    <row r="3663" spans="1:4">
      <c r="A3663" s="31">
        <v>20120426</v>
      </c>
      <c r="B3663" s="21">
        <v>1.6666666666666667</v>
      </c>
      <c r="C3663" s="18">
        <v>1</v>
      </c>
      <c r="D3663" s="18">
        <v>2</v>
      </c>
    </row>
    <row r="3664" spans="1:4">
      <c r="A3664" s="31">
        <v>20120506</v>
      </c>
      <c r="B3664" s="21">
        <v>3.8888888888888888</v>
      </c>
      <c r="C3664" s="18">
        <v>3</v>
      </c>
      <c r="D3664" s="18">
        <v>4</v>
      </c>
    </row>
    <row r="3665" spans="1:4">
      <c r="A3665" s="31">
        <v>20120508</v>
      </c>
      <c r="B3665" s="21">
        <v>3.8888888888888888</v>
      </c>
      <c r="C3665" s="18">
        <v>3</v>
      </c>
      <c r="D3665" s="18">
        <v>4</v>
      </c>
    </row>
    <row r="3666" spans="1:4">
      <c r="A3666" s="31">
        <v>20120531</v>
      </c>
      <c r="B3666" s="21">
        <v>2.2222222222222223</v>
      </c>
      <c r="C3666" s="18">
        <v>2</v>
      </c>
      <c r="D3666" s="18">
        <v>3</v>
      </c>
    </row>
    <row r="3667" spans="1:4">
      <c r="A3667" s="31">
        <v>20120621</v>
      </c>
      <c r="B3667" s="21">
        <v>2.75</v>
      </c>
      <c r="C3667" s="18">
        <v>2</v>
      </c>
      <c r="D3667" s="18">
        <v>3</v>
      </c>
    </row>
    <row r="3668" spans="1:4">
      <c r="A3668" s="31">
        <v>20120624</v>
      </c>
      <c r="B3668" s="21">
        <v>4.416666666666667</v>
      </c>
      <c r="C3668" s="18">
        <v>4</v>
      </c>
      <c r="D3668" s="18">
        <v>5</v>
      </c>
    </row>
    <row r="3669" spans="1:4">
      <c r="A3669" s="31">
        <v>20120628</v>
      </c>
      <c r="B3669" s="21">
        <v>2.75</v>
      </c>
      <c r="C3669" s="18">
        <v>2</v>
      </c>
      <c r="D3669" s="18">
        <v>3</v>
      </c>
    </row>
    <row r="3670" spans="1:4">
      <c r="A3670" s="31">
        <v>20120710</v>
      </c>
      <c r="B3670" s="21">
        <v>3.3333333333333335</v>
      </c>
      <c r="C3670" s="18">
        <v>3</v>
      </c>
      <c r="D3670" s="18">
        <v>4</v>
      </c>
    </row>
    <row r="3671" spans="1:4">
      <c r="A3671" s="31">
        <v>20120715</v>
      </c>
      <c r="B3671" s="21">
        <v>2.75</v>
      </c>
      <c r="C3671" s="18">
        <v>2</v>
      </c>
      <c r="D3671" s="18">
        <v>3</v>
      </c>
    </row>
    <row r="3672" spans="1:4">
      <c r="A3672" s="31">
        <v>20120721</v>
      </c>
      <c r="B3672" s="21">
        <v>2.75</v>
      </c>
      <c r="C3672" s="18">
        <v>2</v>
      </c>
      <c r="D3672" s="18">
        <v>3</v>
      </c>
    </row>
    <row r="3673" spans="1:4">
      <c r="A3673" s="31">
        <v>20120723</v>
      </c>
      <c r="B3673" s="21">
        <v>2.2222222222222223</v>
      </c>
      <c r="C3673" s="18">
        <v>2</v>
      </c>
      <c r="D3673" s="18">
        <v>3</v>
      </c>
    </row>
    <row r="3674" spans="1:4">
      <c r="A3674" s="31">
        <v>20120724</v>
      </c>
      <c r="B3674" s="21">
        <v>3.3333333333333335</v>
      </c>
      <c r="C3674" s="18">
        <v>3</v>
      </c>
      <c r="D3674" s="18">
        <v>4</v>
      </c>
    </row>
    <row r="3675" spans="1:4">
      <c r="A3675" s="31">
        <v>20120725</v>
      </c>
      <c r="B3675" s="21">
        <v>1.1388888888888888</v>
      </c>
      <c r="C3675" s="18">
        <v>1</v>
      </c>
      <c r="D3675" s="18">
        <v>2</v>
      </c>
    </row>
    <row r="3676" spans="1:4">
      <c r="A3676" s="31">
        <v>20120726</v>
      </c>
      <c r="B3676" s="21">
        <v>2.75</v>
      </c>
      <c r="C3676" s="18">
        <v>2</v>
      </c>
      <c r="D3676" s="18">
        <v>3</v>
      </c>
    </row>
    <row r="3677" spans="1:4">
      <c r="A3677" s="31">
        <v>20120727</v>
      </c>
      <c r="B3677" s="21">
        <v>2.75</v>
      </c>
      <c r="C3677" s="18">
        <v>2</v>
      </c>
      <c r="D3677" s="18">
        <v>3</v>
      </c>
    </row>
    <row r="3678" spans="1:4">
      <c r="A3678" s="31">
        <v>20120729</v>
      </c>
      <c r="B3678" s="21">
        <v>2.2222222222222223</v>
      </c>
      <c r="C3678" s="18">
        <v>2</v>
      </c>
      <c r="D3678" s="18">
        <v>3</v>
      </c>
    </row>
    <row r="3679" spans="1:4">
      <c r="A3679" s="31">
        <v>20120731</v>
      </c>
      <c r="B3679" s="21">
        <v>2.75</v>
      </c>
      <c r="C3679" s="18">
        <v>2</v>
      </c>
      <c r="D3679" s="18">
        <v>3</v>
      </c>
    </row>
    <row r="3680" spans="1:4">
      <c r="A3680" s="31">
        <v>20120801</v>
      </c>
      <c r="B3680" s="21">
        <v>1.6666666666666667</v>
      </c>
      <c r="C3680" s="18">
        <v>1</v>
      </c>
      <c r="D3680" s="18">
        <v>2</v>
      </c>
    </row>
    <row r="3681" spans="1:4">
      <c r="A3681" s="31">
        <v>20120802</v>
      </c>
      <c r="B3681" s="21">
        <v>2.75</v>
      </c>
      <c r="C3681" s="18">
        <v>2</v>
      </c>
      <c r="D3681" s="18">
        <v>3</v>
      </c>
    </row>
    <row r="3682" spans="1:4">
      <c r="A3682" s="31">
        <v>20120803</v>
      </c>
      <c r="B3682" s="21">
        <v>2.2222222222222223</v>
      </c>
      <c r="C3682" s="18">
        <v>2</v>
      </c>
      <c r="D3682" s="18">
        <v>3</v>
      </c>
    </row>
    <row r="3683" spans="1:4">
      <c r="A3683" s="31">
        <v>20120805</v>
      </c>
      <c r="B3683" s="21">
        <v>2.75</v>
      </c>
      <c r="C3683" s="18">
        <v>2</v>
      </c>
      <c r="D3683" s="18">
        <v>3</v>
      </c>
    </row>
    <row r="3684" spans="1:4">
      <c r="A3684" s="31">
        <v>20120807</v>
      </c>
      <c r="B3684" s="21">
        <v>3.8888888888888888</v>
      </c>
      <c r="C3684" s="18">
        <v>3</v>
      </c>
      <c r="D3684" s="18">
        <v>4</v>
      </c>
    </row>
    <row r="3685" spans="1:4">
      <c r="A3685" s="31">
        <v>20120808</v>
      </c>
      <c r="B3685" s="21">
        <v>2.75</v>
      </c>
      <c r="C3685" s="18">
        <v>2</v>
      </c>
      <c r="D3685" s="18">
        <v>3</v>
      </c>
    </row>
    <row r="3686" spans="1:4">
      <c r="A3686" s="31">
        <v>20120809</v>
      </c>
      <c r="B3686" s="21">
        <v>1.6666666666666667</v>
      </c>
      <c r="C3686" s="18">
        <v>1</v>
      </c>
      <c r="D3686" s="18">
        <v>2</v>
      </c>
    </row>
    <row r="3687" spans="1:4">
      <c r="A3687" s="31">
        <v>20120811</v>
      </c>
      <c r="B3687" s="21">
        <v>3.3333333333333335</v>
      </c>
      <c r="C3687" s="18">
        <v>3</v>
      </c>
      <c r="D3687" s="18">
        <v>4</v>
      </c>
    </row>
    <row r="3688" spans="1:4">
      <c r="A3688" s="31">
        <v>20120812</v>
      </c>
      <c r="B3688" s="21">
        <v>2.75</v>
      </c>
      <c r="C3688" s="18">
        <v>2</v>
      </c>
      <c r="D3688" s="18">
        <v>3</v>
      </c>
    </row>
    <row r="3689" spans="1:4">
      <c r="A3689" s="31">
        <v>20120814</v>
      </c>
      <c r="B3689" s="21">
        <v>2.2222222222222223</v>
      </c>
      <c r="C3689" s="18">
        <v>2</v>
      </c>
      <c r="D3689" s="18">
        <v>3</v>
      </c>
    </row>
    <row r="3690" spans="1:4">
      <c r="B3690" s="29"/>
    </row>
  </sheetData>
  <autoFilter ref="A1:D3690">
    <sortState ref="A2:D3690">
      <sortCondition ref="A1:A3690"/>
    </sortState>
  </autoFilter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1310"/>
  <sheetViews>
    <sheetView topLeftCell="A466" workbookViewId="0">
      <selection activeCell="I485" sqref="I485"/>
    </sheetView>
  </sheetViews>
  <sheetFormatPr baseColWidth="10" defaultRowHeight="15"/>
  <cols>
    <col min="1" max="1" width="15.85546875" bestFit="1" customWidth="1"/>
    <col min="2" max="2" width="20.5703125" bestFit="1" customWidth="1"/>
    <col min="3" max="3" width="19.140625" bestFit="1" customWidth="1"/>
    <col min="4" max="4" width="20.7109375" bestFit="1" customWidth="1"/>
    <col min="5" max="5" width="5" bestFit="1" customWidth="1"/>
    <col min="6" max="6" width="9" bestFit="1" customWidth="1"/>
    <col min="7" max="7" width="15.5703125" bestFit="1" customWidth="1"/>
    <col min="8" max="8" width="13.42578125" bestFit="1" customWidth="1"/>
    <col min="9" max="9" width="23.42578125" bestFit="1" customWidth="1"/>
    <col min="10" max="10" width="20.140625" customWidth="1"/>
    <col min="11" max="11" width="22.85546875" bestFit="1" customWidth="1"/>
    <col min="12" max="12" width="16.42578125" bestFit="1" customWidth="1"/>
  </cols>
  <sheetData>
    <row r="1" spans="1:12" ht="15.75">
      <c r="A1" s="22" t="s">
        <v>24</v>
      </c>
      <c r="B1" s="25" t="s">
        <v>0</v>
      </c>
      <c r="C1" s="1" t="s">
        <v>1</v>
      </c>
      <c r="D1" s="1" t="s">
        <v>2</v>
      </c>
      <c r="F1" s="1" t="s">
        <v>5</v>
      </c>
      <c r="G1" s="1" t="s">
        <v>6</v>
      </c>
      <c r="H1" s="1" t="s">
        <v>7</v>
      </c>
      <c r="I1" s="1" t="s">
        <v>3567</v>
      </c>
      <c r="J1" s="1" t="s">
        <v>3568</v>
      </c>
      <c r="K1" s="122" t="s">
        <v>3569</v>
      </c>
      <c r="L1" s="122" t="s">
        <v>3570</v>
      </c>
    </row>
    <row r="2" spans="1:12">
      <c r="A2" s="18" t="s">
        <v>1113</v>
      </c>
      <c r="B2" s="50">
        <v>0.55555555555555558</v>
      </c>
      <c r="C2" s="51">
        <f t="shared" ref="C2:C65" si="0">INT(B2)</f>
        <v>0</v>
      </c>
      <c r="D2" s="51">
        <f t="shared" ref="D2:D65" si="1">C2+1</f>
        <v>1</v>
      </c>
      <c r="E2" s="9">
        <f>FREQUENCY(D2:D3000,1)</f>
        <v>2</v>
      </c>
      <c r="F2" s="10">
        <f>E2/E11</f>
        <v>4.1322314049586778E-3</v>
      </c>
      <c r="G2" s="10">
        <f>E2/E11</f>
        <v>4.1322314049586778E-3</v>
      </c>
      <c r="H2" s="9">
        <v>1</v>
      </c>
      <c r="I2" s="53">
        <f>B2</f>
        <v>0.55555555555555558</v>
      </c>
      <c r="J2" s="71">
        <f>F14</f>
        <v>1.7380624426078963</v>
      </c>
      <c r="K2" s="71">
        <f>(I2-J2)*(I2-J2)</f>
        <v>1.3983225379262174</v>
      </c>
      <c r="L2" s="71">
        <f>SUM(K2:K388)</f>
        <v>65.849673060009053</v>
      </c>
    </row>
    <row r="3" spans="1:12">
      <c r="A3" s="18" t="s">
        <v>2874</v>
      </c>
      <c r="B3" s="50">
        <v>0.55555555555555558</v>
      </c>
      <c r="C3" s="51">
        <f t="shared" si="0"/>
        <v>0</v>
      </c>
      <c r="D3" s="51">
        <f t="shared" si="1"/>
        <v>1</v>
      </c>
      <c r="E3" s="9">
        <f>FREQUENCY(D2:D3000,2)</f>
        <v>366</v>
      </c>
      <c r="F3" s="10">
        <f>(E3-E2)/E11</f>
        <v>0.75206611570247939</v>
      </c>
      <c r="G3" s="10">
        <f>E3/E11</f>
        <v>0.75619834710743805</v>
      </c>
      <c r="H3" s="9">
        <v>2</v>
      </c>
      <c r="I3" s="53">
        <f t="shared" ref="I3:I66" si="2">B3</f>
        <v>0.55555555555555558</v>
      </c>
      <c r="J3" s="71">
        <f>J2</f>
        <v>1.7380624426078963</v>
      </c>
      <c r="K3" s="71">
        <f t="shared" ref="K3:K66" si="3">(I3-J3)*(I3-J3)</f>
        <v>1.3983225379262174</v>
      </c>
    </row>
    <row r="4" spans="1:12">
      <c r="A4" s="18" t="s">
        <v>1103</v>
      </c>
      <c r="B4" s="50">
        <v>1.1111111111111112</v>
      </c>
      <c r="C4" s="51">
        <f t="shared" si="0"/>
        <v>1</v>
      </c>
      <c r="D4" s="51">
        <f t="shared" si="1"/>
        <v>2</v>
      </c>
      <c r="E4" s="9">
        <f>FREQUENCY(D2:D3000,3)</f>
        <v>457</v>
      </c>
      <c r="F4" s="10">
        <f>(E4-E3)/E11</f>
        <v>0.18801652892561985</v>
      </c>
      <c r="G4" s="10">
        <f>E4/E11</f>
        <v>0.94421487603305787</v>
      </c>
      <c r="H4" s="9">
        <v>3</v>
      </c>
      <c r="I4" s="53">
        <f t="shared" si="2"/>
        <v>1.1111111111111112</v>
      </c>
      <c r="J4" s="71">
        <f t="shared" ref="J4:J67" si="4">J3</f>
        <v>1.7380624426078963</v>
      </c>
      <c r="K4" s="71">
        <f t="shared" si="3"/>
        <v>0.3930679720655918</v>
      </c>
    </row>
    <row r="5" spans="1:12">
      <c r="A5" s="18" t="s">
        <v>1106</v>
      </c>
      <c r="B5" s="50">
        <v>1.1111111111111112</v>
      </c>
      <c r="C5" s="51">
        <f t="shared" si="0"/>
        <v>1</v>
      </c>
      <c r="D5" s="51">
        <f t="shared" si="1"/>
        <v>2</v>
      </c>
      <c r="E5" s="9">
        <f>FREQUENCY(D2:D3000,4)</f>
        <v>473</v>
      </c>
      <c r="F5" s="10">
        <f>(E5-E4)/E11</f>
        <v>3.3057851239669422E-2</v>
      </c>
      <c r="G5" s="10">
        <f>E5/E11</f>
        <v>0.97727272727272729</v>
      </c>
      <c r="H5" s="9">
        <v>4</v>
      </c>
      <c r="I5" s="53">
        <f t="shared" si="2"/>
        <v>1.1111111111111112</v>
      </c>
      <c r="J5" s="71">
        <f t="shared" si="4"/>
        <v>1.7380624426078963</v>
      </c>
      <c r="K5" s="71">
        <f t="shared" si="3"/>
        <v>0.3930679720655918</v>
      </c>
    </row>
    <row r="6" spans="1:12">
      <c r="A6" s="18" t="s">
        <v>1107</v>
      </c>
      <c r="B6" s="50">
        <v>1.1111111111111112</v>
      </c>
      <c r="C6" s="51">
        <f t="shared" si="0"/>
        <v>1</v>
      </c>
      <c r="D6" s="51">
        <f t="shared" si="1"/>
        <v>2</v>
      </c>
      <c r="E6" s="9">
        <f>FREQUENCY(D2:D3000,5)</f>
        <v>484</v>
      </c>
      <c r="F6" s="10">
        <f>(E6-E5)/E11</f>
        <v>2.2727272727272728E-2</v>
      </c>
      <c r="G6" s="10">
        <f>E6/E11</f>
        <v>1</v>
      </c>
      <c r="H6" s="9">
        <v>5</v>
      </c>
      <c r="I6" s="53">
        <f t="shared" si="2"/>
        <v>1.1111111111111112</v>
      </c>
      <c r="J6" s="71">
        <f t="shared" si="4"/>
        <v>1.7380624426078963</v>
      </c>
      <c r="K6" s="71">
        <f t="shared" si="3"/>
        <v>0.3930679720655918</v>
      </c>
    </row>
    <row r="7" spans="1:12">
      <c r="A7" s="18" t="s">
        <v>2859</v>
      </c>
      <c r="B7" s="50">
        <v>1.1111111111111112</v>
      </c>
      <c r="C7" s="51">
        <f t="shared" si="0"/>
        <v>1</v>
      </c>
      <c r="D7" s="51">
        <f t="shared" si="1"/>
        <v>2</v>
      </c>
      <c r="E7" s="9">
        <f>FREQUENCY(D2:D3000,6)</f>
        <v>484</v>
      </c>
      <c r="F7" s="10">
        <f>(E7-E6)/E11</f>
        <v>0</v>
      </c>
      <c r="G7" s="10">
        <f>E7/E11</f>
        <v>1</v>
      </c>
      <c r="H7" s="9">
        <v>6</v>
      </c>
      <c r="I7" s="53">
        <f t="shared" si="2"/>
        <v>1.1111111111111112</v>
      </c>
      <c r="J7" s="71">
        <f t="shared" si="4"/>
        <v>1.7380624426078963</v>
      </c>
      <c r="K7" s="71">
        <f t="shared" si="3"/>
        <v>0.3930679720655918</v>
      </c>
    </row>
    <row r="8" spans="1:12">
      <c r="A8" s="18" t="s">
        <v>1112</v>
      </c>
      <c r="B8" s="50">
        <v>1.1111111111111112</v>
      </c>
      <c r="C8" s="51">
        <f t="shared" si="0"/>
        <v>1</v>
      </c>
      <c r="D8" s="51">
        <f t="shared" si="1"/>
        <v>2</v>
      </c>
      <c r="E8" s="9">
        <f>FREQUENCY(D2:D3000,7)</f>
        <v>484</v>
      </c>
      <c r="F8" s="10">
        <f>(E8-E7)/E11</f>
        <v>0</v>
      </c>
      <c r="G8" s="10">
        <f>E8/E11</f>
        <v>1</v>
      </c>
      <c r="H8" s="9">
        <v>7</v>
      </c>
      <c r="I8" s="53">
        <f t="shared" si="2"/>
        <v>1.1111111111111112</v>
      </c>
      <c r="J8" s="71">
        <f t="shared" si="4"/>
        <v>1.7380624426078963</v>
      </c>
      <c r="K8" s="71">
        <f t="shared" si="3"/>
        <v>0.3930679720655918</v>
      </c>
    </row>
    <row r="9" spans="1:12">
      <c r="A9" s="18" t="s">
        <v>1116</v>
      </c>
      <c r="B9" s="50">
        <v>1.1111111111111112</v>
      </c>
      <c r="C9" s="51">
        <f t="shared" si="0"/>
        <v>1</v>
      </c>
      <c r="D9" s="51">
        <f t="shared" si="1"/>
        <v>2</v>
      </c>
      <c r="E9" s="9">
        <f>FREQUENCY(D2:D3000,8)</f>
        <v>484</v>
      </c>
      <c r="F9" s="10">
        <f>(E9-E8)/E11</f>
        <v>0</v>
      </c>
      <c r="G9" s="10">
        <f>E9/E11</f>
        <v>1</v>
      </c>
      <c r="H9" s="9">
        <v>8</v>
      </c>
      <c r="I9" s="53">
        <f t="shared" si="2"/>
        <v>1.1111111111111112</v>
      </c>
      <c r="J9" s="71">
        <f t="shared" si="4"/>
        <v>1.7380624426078963</v>
      </c>
      <c r="K9" s="71">
        <f t="shared" si="3"/>
        <v>0.3930679720655918</v>
      </c>
    </row>
    <row r="10" spans="1:12">
      <c r="A10" s="18" t="s">
        <v>1117</v>
      </c>
      <c r="B10" s="50">
        <v>1.1111111111111112</v>
      </c>
      <c r="C10" s="51">
        <f t="shared" si="0"/>
        <v>1</v>
      </c>
      <c r="D10" s="51">
        <f t="shared" si="1"/>
        <v>2</v>
      </c>
      <c r="E10" s="9">
        <f>FREQUENCY(D2:D3000,9)</f>
        <v>484</v>
      </c>
      <c r="F10" s="10">
        <f>(E10-E9)/E11</f>
        <v>0</v>
      </c>
      <c r="G10" s="10">
        <f>E10/E11</f>
        <v>1</v>
      </c>
      <c r="H10" s="9">
        <v>9</v>
      </c>
      <c r="I10" s="53">
        <f t="shared" si="2"/>
        <v>1.1111111111111112</v>
      </c>
      <c r="J10" s="71">
        <f t="shared" si="4"/>
        <v>1.7380624426078963</v>
      </c>
      <c r="K10" s="71">
        <f t="shared" si="3"/>
        <v>0.3930679720655918</v>
      </c>
    </row>
    <row r="11" spans="1:12">
      <c r="A11" s="18" t="s">
        <v>1119</v>
      </c>
      <c r="B11" s="50">
        <v>1.1111111111111112</v>
      </c>
      <c r="C11" s="51">
        <f t="shared" si="0"/>
        <v>1</v>
      </c>
      <c r="D11" s="51">
        <f t="shared" si="1"/>
        <v>2</v>
      </c>
      <c r="E11" s="9">
        <f>FREQUENCY(D2:D3000,10)</f>
        <v>484</v>
      </c>
      <c r="F11" s="10">
        <f>(E11-E10)/E11</f>
        <v>0</v>
      </c>
      <c r="G11" s="10">
        <f>E11/E11</f>
        <v>1</v>
      </c>
      <c r="H11" s="9">
        <v>10</v>
      </c>
      <c r="I11" s="53">
        <f t="shared" si="2"/>
        <v>1.1111111111111112</v>
      </c>
      <c r="J11" s="71">
        <f t="shared" si="4"/>
        <v>1.7380624426078963</v>
      </c>
      <c r="K11" s="71">
        <f t="shared" si="3"/>
        <v>0.3930679720655918</v>
      </c>
    </row>
    <row r="12" spans="1:12">
      <c r="A12" s="18" t="s">
        <v>1122</v>
      </c>
      <c r="B12" s="50">
        <v>1.1111111111111112</v>
      </c>
      <c r="C12" s="51">
        <f t="shared" si="0"/>
        <v>1</v>
      </c>
      <c r="D12" s="51">
        <f t="shared" si="1"/>
        <v>2</v>
      </c>
      <c r="I12" s="53">
        <f t="shared" si="2"/>
        <v>1.1111111111111112</v>
      </c>
      <c r="J12" s="71">
        <f t="shared" si="4"/>
        <v>1.7380624426078963</v>
      </c>
      <c r="K12" s="71">
        <f t="shared" si="3"/>
        <v>0.3930679720655918</v>
      </c>
    </row>
    <row r="13" spans="1:12">
      <c r="A13" s="18" t="s">
        <v>2864</v>
      </c>
      <c r="B13" s="50">
        <v>1.1111111111111112</v>
      </c>
      <c r="C13" s="51">
        <f t="shared" si="0"/>
        <v>1</v>
      </c>
      <c r="D13" s="51">
        <f t="shared" si="1"/>
        <v>2</v>
      </c>
      <c r="F13" s="124" t="s">
        <v>25</v>
      </c>
      <c r="G13" s="124"/>
      <c r="H13" s="124"/>
      <c r="I13" s="53">
        <f t="shared" si="2"/>
        <v>1.1111111111111112</v>
      </c>
      <c r="J13" s="71">
        <f t="shared" si="4"/>
        <v>1.7380624426078963</v>
      </c>
      <c r="K13" s="71">
        <f t="shared" si="3"/>
        <v>0.3930679720655918</v>
      </c>
    </row>
    <row r="14" spans="1:12">
      <c r="A14" s="18" t="s">
        <v>1123</v>
      </c>
      <c r="B14" s="50">
        <v>1.1111111111111112</v>
      </c>
      <c r="C14" s="51">
        <f t="shared" si="0"/>
        <v>1</v>
      </c>
      <c r="D14" s="51">
        <f t="shared" si="1"/>
        <v>2</v>
      </c>
      <c r="F14" s="49">
        <f>AVERAGE(B2:B10000)</f>
        <v>1.7380624426078963</v>
      </c>
      <c r="G14" s="49">
        <f>INT(F14)</f>
        <v>1</v>
      </c>
      <c r="H14" s="49">
        <f>G14+1</f>
        <v>2</v>
      </c>
      <c r="I14" s="53">
        <f t="shared" si="2"/>
        <v>1.1111111111111112</v>
      </c>
      <c r="J14" s="71">
        <f t="shared" si="4"/>
        <v>1.7380624426078963</v>
      </c>
      <c r="K14" s="71">
        <f t="shared" si="3"/>
        <v>0.3930679720655918</v>
      </c>
    </row>
    <row r="15" spans="1:12">
      <c r="A15" s="18" t="s">
        <v>2867</v>
      </c>
      <c r="B15" s="50">
        <v>1.1111111111111112</v>
      </c>
      <c r="C15" s="51">
        <f t="shared" si="0"/>
        <v>1</v>
      </c>
      <c r="D15" s="51">
        <f t="shared" si="1"/>
        <v>2</v>
      </c>
      <c r="I15" s="53">
        <f t="shared" si="2"/>
        <v>1.1111111111111112</v>
      </c>
      <c r="J15" s="71">
        <f t="shared" si="4"/>
        <v>1.7380624426078963</v>
      </c>
      <c r="K15" s="71">
        <f t="shared" si="3"/>
        <v>0.3930679720655918</v>
      </c>
    </row>
    <row r="16" spans="1:12">
      <c r="A16" s="18" t="s">
        <v>1124</v>
      </c>
      <c r="B16" s="50">
        <v>1.1111111111111112</v>
      </c>
      <c r="C16" s="51">
        <f t="shared" si="0"/>
        <v>1</v>
      </c>
      <c r="D16" s="51">
        <f t="shared" si="1"/>
        <v>2</v>
      </c>
      <c r="I16" s="53">
        <f t="shared" si="2"/>
        <v>1.1111111111111112</v>
      </c>
      <c r="J16" s="71">
        <f t="shared" si="4"/>
        <v>1.7380624426078963</v>
      </c>
      <c r="K16" s="71">
        <f t="shared" si="3"/>
        <v>0.3930679720655918</v>
      </c>
    </row>
    <row r="17" spans="1:16">
      <c r="A17" s="18" t="s">
        <v>1129</v>
      </c>
      <c r="B17" s="50">
        <v>1.1111111111111112</v>
      </c>
      <c r="C17" s="51">
        <f t="shared" si="0"/>
        <v>1</v>
      </c>
      <c r="D17" s="51">
        <f t="shared" si="1"/>
        <v>2</v>
      </c>
      <c r="I17" s="53">
        <f t="shared" si="2"/>
        <v>1.1111111111111112</v>
      </c>
      <c r="J17" s="71">
        <f t="shared" si="4"/>
        <v>1.7380624426078963</v>
      </c>
      <c r="K17" s="71">
        <f t="shared" si="3"/>
        <v>0.3930679720655918</v>
      </c>
    </row>
    <row r="18" spans="1:16">
      <c r="A18" s="18" t="s">
        <v>1131</v>
      </c>
      <c r="B18" s="50">
        <v>1.1111111111111112</v>
      </c>
      <c r="C18" s="51">
        <f t="shared" si="0"/>
        <v>1</v>
      </c>
      <c r="D18" s="51">
        <f t="shared" si="1"/>
        <v>2</v>
      </c>
      <c r="I18" s="53">
        <f t="shared" si="2"/>
        <v>1.1111111111111112</v>
      </c>
      <c r="J18" s="71">
        <f t="shared" si="4"/>
        <v>1.7380624426078963</v>
      </c>
      <c r="K18" s="71">
        <f t="shared" si="3"/>
        <v>0.3930679720655918</v>
      </c>
    </row>
    <row r="19" spans="1:16">
      <c r="A19" s="18" t="s">
        <v>1132</v>
      </c>
      <c r="B19" s="50">
        <v>1.1111111111111112</v>
      </c>
      <c r="C19" s="51">
        <f t="shared" si="0"/>
        <v>1</v>
      </c>
      <c r="D19" s="51">
        <f t="shared" si="1"/>
        <v>2</v>
      </c>
      <c r="I19" s="53">
        <f t="shared" si="2"/>
        <v>1.1111111111111112</v>
      </c>
      <c r="J19" s="71">
        <f t="shared" si="4"/>
        <v>1.7380624426078963</v>
      </c>
      <c r="K19" s="71">
        <f t="shared" si="3"/>
        <v>0.3930679720655918</v>
      </c>
    </row>
    <row r="20" spans="1:16">
      <c r="A20" s="18" t="s">
        <v>1133</v>
      </c>
      <c r="B20" s="50">
        <v>1.1111111111111112</v>
      </c>
      <c r="C20" s="51">
        <f t="shared" si="0"/>
        <v>1</v>
      </c>
      <c r="D20" s="51">
        <f t="shared" si="1"/>
        <v>2</v>
      </c>
      <c r="I20" s="53">
        <f t="shared" si="2"/>
        <v>1.1111111111111112</v>
      </c>
      <c r="J20" s="71">
        <f t="shared" si="4"/>
        <v>1.7380624426078963</v>
      </c>
      <c r="K20" s="71">
        <f t="shared" si="3"/>
        <v>0.3930679720655918</v>
      </c>
    </row>
    <row r="21" spans="1:16">
      <c r="A21" s="18" t="s">
        <v>1135</v>
      </c>
      <c r="B21" s="50">
        <v>1.1111111111111112</v>
      </c>
      <c r="C21" s="51">
        <f t="shared" si="0"/>
        <v>1</v>
      </c>
      <c r="D21" s="51">
        <f t="shared" si="1"/>
        <v>2</v>
      </c>
      <c r="I21" s="53">
        <f t="shared" si="2"/>
        <v>1.1111111111111112</v>
      </c>
      <c r="J21" s="71">
        <f t="shared" si="4"/>
        <v>1.7380624426078963</v>
      </c>
      <c r="K21" s="71">
        <f t="shared" si="3"/>
        <v>0.3930679720655918</v>
      </c>
    </row>
    <row r="22" spans="1:16">
      <c r="A22" s="18" t="s">
        <v>1138</v>
      </c>
      <c r="B22" s="50">
        <v>1.1111111111111112</v>
      </c>
      <c r="C22" s="51">
        <f t="shared" si="0"/>
        <v>1</v>
      </c>
      <c r="D22" s="51">
        <f t="shared" si="1"/>
        <v>2</v>
      </c>
      <c r="I22" s="53">
        <f t="shared" si="2"/>
        <v>1.1111111111111112</v>
      </c>
      <c r="J22" s="71">
        <f t="shared" si="4"/>
        <v>1.7380624426078963</v>
      </c>
      <c r="K22" s="71">
        <f t="shared" si="3"/>
        <v>0.3930679720655918</v>
      </c>
    </row>
    <row r="23" spans="1:16">
      <c r="A23" s="18" t="s">
        <v>2873</v>
      </c>
      <c r="B23" s="50">
        <v>1.1111111111111112</v>
      </c>
      <c r="C23" s="51">
        <f t="shared" si="0"/>
        <v>1</v>
      </c>
      <c r="D23" s="51">
        <f t="shared" si="1"/>
        <v>2</v>
      </c>
      <c r="I23" s="53">
        <f t="shared" si="2"/>
        <v>1.1111111111111112</v>
      </c>
      <c r="J23" s="71">
        <f t="shared" si="4"/>
        <v>1.7380624426078963</v>
      </c>
      <c r="K23" s="71">
        <f t="shared" si="3"/>
        <v>0.3930679720655918</v>
      </c>
    </row>
    <row r="24" spans="1:16">
      <c r="A24" s="18" t="s">
        <v>2877</v>
      </c>
      <c r="B24" s="50">
        <v>1.1111111111111112</v>
      </c>
      <c r="C24" s="51">
        <f t="shared" si="0"/>
        <v>1</v>
      </c>
      <c r="D24" s="51">
        <f t="shared" si="1"/>
        <v>2</v>
      </c>
      <c r="I24" s="53">
        <f t="shared" si="2"/>
        <v>1.1111111111111112</v>
      </c>
      <c r="J24" s="71">
        <f t="shared" si="4"/>
        <v>1.7380624426078963</v>
      </c>
      <c r="K24" s="71">
        <f t="shared" si="3"/>
        <v>0.3930679720655918</v>
      </c>
    </row>
    <row r="25" spans="1:16">
      <c r="A25" s="18" t="s">
        <v>1142</v>
      </c>
      <c r="B25" s="50">
        <v>1.1111111111111112</v>
      </c>
      <c r="C25" s="51">
        <f t="shared" si="0"/>
        <v>1</v>
      </c>
      <c r="D25" s="51">
        <f t="shared" si="1"/>
        <v>2</v>
      </c>
      <c r="I25" s="53">
        <f t="shared" si="2"/>
        <v>1.1111111111111112</v>
      </c>
      <c r="J25" s="71">
        <f t="shared" si="4"/>
        <v>1.7380624426078963</v>
      </c>
      <c r="K25" s="71">
        <f t="shared" si="3"/>
        <v>0.3930679720655918</v>
      </c>
    </row>
    <row r="26" spans="1:16">
      <c r="A26" s="18" t="s">
        <v>2883</v>
      </c>
      <c r="B26" s="50">
        <v>1.1111111111111112</v>
      </c>
      <c r="C26" s="51">
        <f t="shared" si="0"/>
        <v>1</v>
      </c>
      <c r="D26" s="51">
        <f t="shared" si="1"/>
        <v>2</v>
      </c>
      <c r="I26" s="53">
        <f t="shared" si="2"/>
        <v>1.1111111111111112</v>
      </c>
      <c r="J26" s="71">
        <f t="shared" si="4"/>
        <v>1.7380624426078963</v>
      </c>
      <c r="K26" s="71">
        <f t="shared" si="3"/>
        <v>0.3930679720655918</v>
      </c>
    </row>
    <row r="27" spans="1:16">
      <c r="A27" s="18" t="s">
        <v>1150</v>
      </c>
      <c r="B27" s="50">
        <v>1.1111111111111112</v>
      </c>
      <c r="C27" s="51">
        <f t="shared" si="0"/>
        <v>1</v>
      </c>
      <c r="D27" s="51">
        <f t="shared" si="1"/>
        <v>2</v>
      </c>
      <c r="F27" s="47"/>
      <c r="G27" s="48"/>
      <c r="H27" s="48"/>
      <c r="I27" s="53">
        <f t="shared" si="2"/>
        <v>1.1111111111111112</v>
      </c>
      <c r="J27" s="71">
        <f t="shared" si="4"/>
        <v>1.7380624426078963</v>
      </c>
      <c r="K27" s="71">
        <f t="shared" si="3"/>
        <v>0.3930679720655918</v>
      </c>
      <c r="L27" s="48"/>
      <c r="M27" s="48"/>
      <c r="N27" s="48"/>
      <c r="O27" s="48"/>
      <c r="P27" s="48"/>
    </row>
    <row r="28" spans="1:16">
      <c r="A28" s="18" t="s">
        <v>1151</v>
      </c>
      <c r="B28" s="50">
        <v>1.1111111111111112</v>
      </c>
      <c r="C28" s="51">
        <f t="shared" si="0"/>
        <v>1</v>
      </c>
      <c r="D28" s="51">
        <f t="shared" si="1"/>
        <v>2</v>
      </c>
      <c r="F28" s="47"/>
      <c r="G28" s="48"/>
      <c r="H28" s="48"/>
      <c r="I28" s="53">
        <f t="shared" si="2"/>
        <v>1.1111111111111112</v>
      </c>
      <c r="J28" s="71">
        <f t="shared" si="4"/>
        <v>1.7380624426078963</v>
      </c>
      <c r="K28" s="71">
        <f t="shared" si="3"/>
        <v>0.3930679720655918</v>
      </c>
      <c r="L28" s="48"/>
      <c r="M28" s="48"/>
      <c r="N28" s="48"/>
      <c r="O28" s="48"/>
      <c r="P28" s="48"/>
    </row>
    <row r="29" spans="1:16">
      <c r="A29" s="18" t="s">
        <v>2888</v>
      </c>
      <c r="B29" s="50">
        <v>1.1111111111111112</v>
      </c>
      <c r="C29" s="51">
        <f t="shared" si="0"/>
        <v>1</v>
      </c>
      <c r="D29" s="51">
        <f t="shared" si="1"/>
        <v>2</v>
      </c>
      <c r="F29" s="47"/>
      <c r="G29" s="47"/>
      <c r="H29" s="47"/>
      <c r="I29" s="53">
        <f t="shared" si="2"/>
        <v>1.1111111111111112</v>
      </c>
      <c r="J29" s="71">
        <f t="shared" si="4"/>
        <v>1.7380624426078963</v>
      </c>
      <c r="K29" s="71">
        <f t="shared" si="3"/>
        <v>0.3930679720655918</v>
      </c>
      <c r="L29" s="47"/>
      <c r="M29" s="47"/>
      <c r="N29" s="47"/>
      <c r="O29" s="47"/>
      <c r="P29" s="47"/>
    </row>
    <row r="30" spans="1:16">
      <c r="A30" s="18" t="s">
        <v>1155</v>
      </c>
      <c r="B30" s="50">
        <v>1.1111111111111112</v>
      </c>
      <c r="C30" s="51">
        <f t="shared" si="0"/>
        <v>1</v>
      </c>
      <c r="D30" s="51">
        <f t="shared" si="1"/>
        <v>2</v>
      </c>
      <c r="I30" s="53">
        <f t="shared" si="2"/>
        <v>1.1111111111111112</v>
      </c>
      <c r="J30" s="71">
        <f t="shared" si="4"/>
        <v>1.7380624426078963</v>
      </c>
      <c r="K30" s="71">
        <f t="shared" si="3"/>
        <v>0.3930679720655918</v>
      </c>
    </row>
    <row r="31" spans="1:16">
      <c r="A31" s="18" t="s">
        <v>1156</v>
      </c>
      <c r="B31" s="50">
        <v>1.1111111111111112</v>
      </c>
      <c r="C31" s="51">
        <f t="shared" si="0"/>
        <v>1</v>
      </c>
      <c r="D31" s="51">
        <f t="shared" si="1"/>
        <v>2</v>
      </c>
      <c r="I31" s="53">
        <f t="shared" si="2"/>
        <v>1.1111111111111112</v>
      </c>
      <c r="J31" s="71">
        <f t="shared" si="4"/>
        <v>1.7380624426078963</v>
      </c>
      <c r="K31" s="71">
        <f t="shared" si="3"/>
        <v>0.3930679720655918</v>
      </c>
    </row>
    <row r="32" spans="1:16">
      <c r="A32" s="18" t="s">
        <v>1157</v>
      </c>
      <c r="B32" s="50">
        <v>1.1111111111111112</v>
      </c>
      <c r="C32" s="51">
        <f t="shared" si="0"/>
        <v>1</v>
      </c>
      <c r="D32" s="51">
        <f t="shared" si="1"/>
        <v>2</v>
      </c>
      <c r="I32" s="53">
        <f t="shared" si="2"/>
        <v>1.1111111111111112</v>
      </c>
      <c r="J32" s="71">
        <f t="shared" si="4"/>
        <v>1.7380624426078963</v>
      </c>
      <c r="K32" s="71">
        <f t="shared" si="3"/>
        <v>0.3930679720655918</v>
      </c>
    </row>
    <row r="33" spans="1:11">
      <c r="A33" s="18" t="s">
        <v>2897</v>
      </c>
      <c r="B33" s="50">
        <v>1.1111111111111112</v>
      </c>
      <c r="C33" s="51">
        <f t="shared" si="0"/>
        <v>1</v>
      </c>
      <c r="D33" s="51">
        <f t="shared" si="1"/>
        <v>2</v>
      </c>
      <c r="I33" s="53">
        <f t="shared" si="2"/>
        <v>1.1111111111111112</v>
      </c>
      <c r="J33" s="71">
        <f t="shared" si="4"/>
        <v>1.7380624426078963</v>
      </c>
      <c r="K33" s="71">
        <f t="shared" si="3"/>
        <v>0.3930679720655918</v>
      </c>
    </row>
    <row r="34" spans="1:11">
      <c r="A34" s="18" t="s">
        <v>1162</v>
      </c>
      <c r="B34" s="50">
        <v>1.1111111111111112</v>
      </c>
      <c r="C34" s="51">
        <f t="shared" si="0"/>
        <v>1</v>
      </c>
      <c r="D34" s="51">
        <f t="shared" si="1"/>
        <v>2</v>
      </c>
      <c r="I34" s="53">
        <f t="shared" si="2"/>
        <v>1.1111111111111112</v>
      </c>
      <c r="J34" s="71">
        <f t="shared" si="4"/>
        <v>1.7380624426078963</v>
      </c>
      <c r="K34" s="71">
        <f t="shared" si="3"/>
        <v>0.3930679720655918</v>
      </c>
    </row>
    <row r="35" spans="1:11">
      <c r="A35" s="18" t="s">
        <v>2899</v>
      </c>
      <c r="B35" s="50">
        <v>1.1111111111111112</v>
      </c>
      <c r="C35" s="51">
        <f t="shared" si="0"/>
        <v>1</v>
      </c>
      <c r="D35" s="51">
        <f t="shared" si="1"/>
        <v>2</v>
      </c>
      <c r="I35" s="53">
        <f t="shared" si="2"/>
        <v>1.1111111111111112</v>
      </c>
      <c r="J35" s="71">
        <f t="shared" si="4"/>
        <v>1.7380624426078963</v>
      </c>
      <c r="K35" s="71">
        <f t="shared" si="3"/>
        <v>0.3930679720655918</v>
      </c>
    </row>
    <row r="36" spans="1:11">
      <c r="A36" s="18" t="s">
        <v>1167</v>
      </c>
      <c r="B36" s="50">
        <v>1.1111111111111112</v>
      </c>
      <c r="C36" s="51">
        <f t="shared" si="0"/>
        <v>1</v>
      </c>
      <c r="D36" s="51">
        <f t="shared" si="1"/>
        <v>2</v>
      </c>
      <c r="I36" s="53">
        <f t="shared" si="2"/>
        <v>1.1111111111111112</v>
      </c>
      <c r="J36" s="71">
        <f t="shared" si="4"/>
        <v>1.7380624426078963</v>
      </c>
      <c r="K36" s="71">
        <f t="shared" si="3"/>
        <v>0.3930679720655918</v>
      </c>
    </row>
    <row r="37" spans="1:11">
      <c r="A37" s="18" t="s">
        <v>2901</v>
      </c>
      <c r="B37" s="50">
        <v>1.1111111111111112</v>
      </c>
      <c r="C37" s="51">
        <f t="shared" si="0"/>
        <v>1</v>
      </c>
      <c r="D37" s="51">
        <f t="shared" si="1"/>
        <v>2</v>
      </c>
      <c r="I37" s="53">
        <f t="shared" si="2"/>
        <v>1.1111111111111112</v>
      </c>
      <c r="J37" s="71">
        <f t="shared" si="4"/>
        <v>1.7380624426078963</v>
      </c>
      <c r="K37" s="71">
        <f t="shared" si="3"/>
        <v>0.3930679720655918</v>
      </c>
    </row>
    <row r="38" spans="1:11">
      <c r="A38" s="18" t="s">
        <v>1169</v>
      </c>
      <c r="B38" s="50">
        <v>1.1111111111111112</v>
      </c>
      <c r="C38" s="51">
        <f t="shared" si="0"/>
        <v>1</v>
      </c>
      <c r="D38" s="51">
        <f t="shared" si="1"/>
        <v>2</v>
      </c>
      <c r="I38" s="53">
        <f t="shared" si="2"/>
        <v>1.1111111111111112</v>
      </c>
      <c r="J38" s="71">
        <f t="shared" si="4"/>
        <v>1.7380624426078963</v>
      </c>
      <c r="K38" s="71">
        <f t="shared" si="3"/>
        <v>0.3930679720655918</v>
      </c>
    </row>
    <row r="39" spans="1:11">
      <c r="A39" s="18" t="s">
        <v>2903</v>
      </c>
      <c r="B39" s="50">
        <v>1.1111111111111112</v>
      </c>
      <c r="C39" s="51">
        <f t="shared" si="0"/>
        <v>1</v>
      </c>
      <c r="D39" s="51">
        <f t="shared" si="1"/>
        <v>2</v>
      </c>
      <c r="I39" s="53">
        <f t="shared" si="2"/>
        <v>1.1111111111111112</v>
      </c>
      <c r="J39" s="71">
        <f t="shared" si="4"/>
        <v>1.7380624426078963</v>
      </c>
      <c r="K39" s="71">
        <f t="shared" si="3"/>
        <v>0.3930679720655918</v>
      </c>
    </row>
    <row r="40" spans="1:11">
      <c r="A40" s="18" t="s">
        <v>2904</v>
      </c>
      <c r="B40" s="50">
        <v>1.1111111111111112</v>
      </c>
      <c r="C40" s="51">
        <f t="shared" si="0"/>
        <v>1</v>
      </c>
      <c r="D40" s="51">
        <f t="shared" si="1"/>
        <v>2</v>
      </c>
      <c r="I40" s="53">
        <f t="shared" si="2"/>
        <v>1.1111111111111112</v>
      </c>
      <c r="J40" s="71">
        <f t="shared" si="4"/>
        <v>1.7380624426078963</v>
      </c>
      <c r="K40" s="71">
        <f t="shared" si="3"/>
        <v>0.3930679720655918</v>
      </c>
    </row>
    <row r="41" spans="1:11">
      <c r="A41" s="18" t="s">
        <v>1171</v>
      </c>
      <c r="B41" s="50">
        <v>1.1111111111111112</v>
      </c>
      <c r="C41" s="51">
        <f t="shared" si="0"/>
        <v>1</v>
      </c>
      <c r="D41" s="51">
        <f t="shared" si="1"/>
        <v>2</v>
      </c>
      <c r="I41" s="53">
        <f t="shared" si="2"/>
        <v>1.1111111111111112</v>
      </c>
      <c r="J41" s="71">
        <f t="shared" si="4"/>
        <v>1.7380624426078963</v>
      </c>
      <c r="K41" s="71">
        <f t="shared" si="3"/>
        <v>0.3930679720655918</v>
      </c>
    </row>
    <row r="42" spans="1:11">
      <c r="A42" s="18" t="s">
        <v>1173</v>
      </c>
      <c r="B42" s="50">
        <v>1.1111111111111112</v>
      </c>
      <c r="C42" s="51">
        <f t="shared" si="0"/>
        <v>1</v>
      </c>
      <c r="D42" s="51">
        <f t="shared" si="1"/>
        <v>2</v>
      </c>
      <c r="I42" s="53">
        <f t="shared" si="2"/>
        <v>1.1111111111111112</v>
      </c>
      <c r="J42" s="71">
        <f t="shared" si="4"/>
        <v>1.7380624426078963</v>
      </c>
      <c r="K42" s="71">
        <f t="shared" si="3"/>
        <v>0.3930679720655918</v>
      </c>
    </row>
    <row r="43" spans="1:11">
      <c r="A43" s="18" t="s">
        <v>1175</v>
      </c>
      <c r="B43" s="50">
        <v>1.1111111111111112</v>
      </c>
      <c r="C43" s="51">
        <f t="shared" si="0"/>
        <v>1</v>
      </c>
      <c r="D43" s="51">
        <f t="shared" si="1"/>
        <v>2</v>
      </c>
      <c r="I43" s="53">
        <f t="shared" si="2"/>
        <v>1.1111111111111112</v>
      </c>
      <c r="J43" s="71">
        <f t="shared" si="4"/>
        <v>1.7380624426078963</v>
      </c>
      <c r="K43" s="71">
        <f t="shared" si="3"/>
        <v>0.3930679720655918</v>
      </c>
    </row>
    <row r="44" spans="1:11">
      <c r="A44" s="18" t="s">
        <v>2912</v>
      </c>
      <c r="B44" s="50">
        <v>1.1111111111111112</v>
      </c>
      <c r="C44" s="51">
        <f t="shared" si="0"/>
        <v>1</v>
      </c>
      <c r="D44" s="51">
        <f t="shared" si="1"/>
        <v>2</v>
      </c>
      <c r="I44" s="53">
        <f t="shared" si="2"/>
        <v>1.1111111111111112</v>
      </c>
      <c r="J44" s="71">
        <f t="shared" si="4"/>
        <v>1.7380624426078963</v>
      </c>
      <c r="K44" s="71">
        <f t="shared" si="3"/>
        <v>0.3930679720655918</v>
      </c>
    </row>
    <row r="45" spans="1:11">
      <c r="A45" s="18" t="s">
        <v>2914</v>
      </c>
      <c r="B45" s="50">
        <v>1.1111111111111112</v>
      </c>
      <c r="C45" s="51">
        <f t="shared" si="0"/>
        <v>1</v>
      </c>
      <c r="D45" s="51">
        <f t="shared" si="1"/>
        <v>2</v>
      </c>
      <c r="I45" s="53">
        <f t="shared" si="2"/>
        <v>1.1111111111111112</v>
      </c>
      <c r="J45" s="71">
        <f t="shared" si="4"/>
        <v>1.7380624426078963</v>
      </c>
      <c r="K45" s="71">
        <f t="shared" si="3"/>
        <v>0.3930679720655918</v>
      </c>
    </row>
    <row r="46" spans="1:11">
      <c r="A46" s="18" t="s">
        <v>2915</v>
      </c>
      <c r="B46" s="50">
        <v>1.1111111111111112</v>
      </c>
      <c r="C46" s="51">
        <f t="shared" si="0"/>
        <v>1</v>
      </c>
      <c r="D46" s="51">
        <f t="shared" si="1"/>
        <v>2</v>
      </c>
      <c r="I46" s="53">
        <f t="shared" si="2"/>
        <v>1.1111111111111112</v>
      </c>
      <c r="J46" s="71">
        <f t="shared" si="4"/>
        <v>1.7380624426078963</v>
      </c>
      <c r="K46" s="71">
        <f t="shared" si="3"/>
        <v>0.3930679720655918</v>
      </c>
    </row>
    <row r="47" spans="1:11">
      <c r="A47" s="18" t="s">
        <v>1177</v>
      </c>
      <c r="B47" s="50">
        <v>1.1111111111111112</v>
      </c>
      <c r="C47" s="51">
        <f t="shared" si="0"/>
        <v>1</v>
      </c>
      <c r="D47" s="51">
        <f t="shared" si="1"/>
        <v>2</v>
      </c>
      <c r="I47" s="53">
        <f t="shared" si="2"/>
        <v>1.1111111111111112</v>
      </c>
      <c r="J47" s="71">
        <f t="shared" si="4"/>
        <v>1.7380624426078963</v>
      </c>
      <c r="K47" s="71">
        <f t="shared" si="3"/>
        <v>0.3930679720655918</v>
      </c>
    </row>
    <row r="48" spans="1:11">
      <c r="A48" s="18" t="s">
        <v>2918</v>
      </c>
      <c r="B48" s="50">
        <v>1.1111111111111112</v>
      </c>
      <c r="C48" s="51">
        <f t="shared" si="0"/>
        <v>1</v>
      </c>
      <c r="D48" s="51">
        <f t="shared" si="1"/>
        <v>2</v>
      </c>
      <c r="I48" s="53">
        <f t="shared" si="2"/>
        <v>1.1111111111111112</v>
      </c>
      <c r="J48" s="71">
        <f t="shared" si="4"/>
        <v>1.7380624426078963</v>
      </c>
      <c r="K48" s="71">
        <f t="shared" si="3"/>
        <v>0.3930679720655918</v>
      </c>
    </row>
    <row r="49" spans="1:11">
      <c r="A49" s="18" t="s">
        <v>2921</v>
      </c>
      <c r="B49" s="50">
        <v>1.1111111111111112</v>
      </c>
      <c r="C49" s="51">
        <f t="shared" si="0"/>
        <v>1</v>
      </c>
      <c r="D49" s="51">
        <f t="shared" si="1"/>
        <v>2</v>
      </c>
      <c r="I49" s="53">
        <f t="shared" si="2"/>
        <v>1.1111111111111112</v>
      </c>
      <c r="J49" s="71">
        <f t="shared" si="4"/>
        <v>1.7380624426078963</v>
      </c>
      <c r="K49" s="71">
        <f t="shared" si="3"/>
        <v>0.3930679720655918</v>
      </c>
    </row>
    <row r="50" spans="1:11">
      <c r="A50" s="18" t="s">
        <v>2924</v>
      </c>
      <c r="B50" s="50">
        <v>1.1111111111111112</v>
      </c>
      <c r="C50" s="51">
        <f t="shared" si="0"/>
        <v>1</v>
      </c>
      <c r="D50" s="51">
        <f t="shared" si="1"/>
        <v>2</v>
      </c>
      <c r="I50" s="53">
        <f t="shared" si="2"/>
        <v>1.1111111111111112</v>
      </c>
      <c r="J50" s="71">
        <f t="shared" si="4"/>
        <v>1.7380624426078963</v>
      </c>
      <c r="K50" s="71">
        <f t="shared" si="3"/>
        <v>0.3930679720655918</v>
      </c>
    </row>
    <row r="51" spans="1:11">
      <c r="A51" s="18" t="s">
        <v>2926</v>
      </c>
      <c r="B51" s="50">
        <v>1.1111111111111112</v>
      </c>
      <c r="C51" s="51">
        <f t="shared" si="0"/>
        <v>1</v>
      </c>
      <c r="D51" s="51">
        <f t="shared" si="1"/>
        <v>2</v>
      </c>
      <c r="I51" s="53">
        <f t="shared" si="2"/>
        <v>1.1111111111111112</v>
      </c>
      <c r="J51" s="71">
        <f t="shared" si="4"/>
        <v>1.7380624426078963</v>
      </c>
      <c r="K51" s="71">
        <f t="shared" si="3"/>
        <v>0.3930679720655918</v>
      </c>
    </row>
    <row r="52" spans="1:11">
      <c r="A52" s="18" t="s">
        <v>2928</v>
      </c>
      <c r="B52" s="50">
        <v>1.1111111111111112</v>
      </c>
      <c r="C52" s="51">
        <f t="shared" si="0"/>
        <v>1</v>
      </c>
      <c r="D52" s="51">
        <f t="shared" si="1"/>
        <v>2</v>
      </c>
      <c r="I52" s="53">
        <f t="shared" si="2"/>
        <v>1.1111111111111112</v>
      </c>
      <c r="J52" s="71">
        <f t="shared" si="4"/>
        <v>1.7380624426078963</v>
      </c>
      <c r="K52" s="71">
        <f t="shared" si="3"/>
        <v>0.3930679720655918</v>
      </c>
    </row>
    <row r="53" spans="1:11">
      <c r="A53" s="18" t="s">
        <v>2933</v>
      </c>
      <c r="B53" s="50">
        <v>1.1111111111111112</v>
      </c>
      <c r="C53" s="51">
        <f t="shared" si="0"/>
        <v>1</v>
      </c>
      <c r="D53" s="51">
        <f t="shared" si="1"/>
        <v>2</v>
      </c>
      <c r="I53" s="53">
        <f t="shared" si="2"/>
        <v>1.1111111111111112</v>
      </c>
      <c r="J53" s="71">
        <f t="shared" si="4"/>
        <v>1.7380624426078963</v>
      </c>
      <c r="K53" s="71">
        <f t="shared" si="3"/>
        <v>0.3930679720655918</v>
      </c>
    </row>
    <row r="54" spans="1:11">
      <c r="A54" s="18" t="s">
        <v>2937</v>
      </c>
      <c r="B54" s="50">
        <v>1.1111111111111112</v>
      </c>
      <c r="C54" s="51">
        <f t="shared" si="0"/>
        <v>1</v>
      </c>
      <c r="D54" s="51">
        <f t="shared" si="1"/>
        <v>2</v>
      </c>
      <c r="I54" s="53">
        <f t="shared" si="2"/>
        <v>1.1111111111111112</v>
      </c>
      <c r="J54" s="71">
        <f t="shared" si="4"/>
        <v>1.7380624426078963</v>
      </c>
      <c r="K54" s="71">
        <f t="shared" si="3"/>
        <v>0.3930679720655918</v>
      </c>
    </row>
    <row r="55" spans="1:11">
      <c r="A55" s="18" t="s">
        <v>2940</v>
      </c>
      <c r="B55" s="50">
        <v>1.1111111111111112</v>
      </c>
      <c r="C55" s="51">
        <f t="shared" si="0"/>
        <v>1</v>
      </c>
      <c r="D55" s="51">
        <f t="shared" si="1"/>
        <v>2</v>
      </c>
      <c r="I55" s="53">
        <f t="shared" si="2"/>
        <v>1.1111111111111112</v>
      </c>
      <c r="J55" s="71">
        <f t="shared" si="4"/>
        <v>1.7380624426078963</v>
      </c>
      <c r="K55" s="71">
        <f t="shared" si="3"/>
        <v>0.3930679720655918</v>
      </c>
    </row>
    <row r="56" spans="1:11">
      <c r="A56" s="18" t="s">
        <v>1183</v>
      </c>
      <c r="B56" s="50">
        <v>1.1111111111111112</v>
      </c>
      <c r="C56" s="51">
        <f t="shared" si="0"/>
        <v>1</v>
      </c>
      <c r="D56" s="51">
        <f t="shared" si="1"/>
        <v>2</v>
      </c>
      <c r="I56" s="53">
        <f t="shared" si="2"/>
        <v>1.1111111111111112</v>
      </c>
      <c r="J56" s="71">
        <f t="shared" si="4"/>
        <v>1.7380624426078963</v>
      </c>
      <c r="K56" s="71">
        <f t="shared" si="3"/>
        <v>0.3930679720655918</v>
      </c>
    </row>
    <row r="57" spans="1:11">
      <c r="A57" s="18" t="s">
        <v>2941</v>
      </c>
      <c r="B57" s="50">
        <v>1.1111111111111112</v>
      </c>
      <c r="C57" s="51">
        <f t="shared" si="0"/>
        <v>1</v>
      </c>
      <c r="D57" s="51">
        <f t="shared" si="1"/>
        <v>2</v>
      </c>
      <c r="I57" s="53">
        <f t="shared" si="2"/>
        <v>1.1111111111111112</v>
      </c>
      <c r="J57" s="71">
        <f t="shared" si="4"/>
        <v>1.7380624426078963</v>
      </c>
      <c r="K57" s="71">
        <f t="shared" si="3"/>
        <v>0.3930679720655918</v>
      </c>
    </row>
    <row r="58" spans="1:11">
      <c r="A58" s="18" t="s">
        <v>2942</v>
      </c>
      <c r="B58" s="50">
        <v>1.1111111111111112</v>
      </c>
      <c r="C58" s="51">
        <f t="shared" si="0"/>
        <v>1</v>
      </c>
      <c r="D58" s="51">
        <f t="shared" si="1"/>
        <v>2</v>
      </c>
      <c r="I58" s="53">
        <f t="shared" si="2"/>
        <v>1.1111111111111112</v>
      </c>
      <c r="J58" s="71">
        <f t="shared" si="4"/>
        <v>1.7380624426078963</v>
      </c>
      <c r="K58" s="71">
        <f t="shared" si="3"/>
        <v>0.3930679720655918</v>
      </c>
    </row>
    <row r="59" spans="1:11">
      <c r="A59" s="18" t="s">
        <v>2943</v>
      </c>
      <c r="B59" s="50">
        <v>1.1111111111111112</v>
      </c>
      <c r="C59" s="51">
        <f t="shared" si="0"/>
        <v>1</v>
      </c>
      <c r="D59" s="51">
        <f t="shared" si="1"/>
        <v>2</v>
      </c>
      <c r="I59" s="53">
        <f t="shared" si="2"/>
        <v>1.1111111111111112</v>
      </c>
      <c r="J59" s="71">
        <f t="shared" si="4"/>
        <v>1.7380624426078963</v>
      </c>
      <c r="K59" s="71">
        <f t="shared" si="3"/>
        <v>0.3930679720655918</v>
      </c>
    </row>
    <row r="60" spans="1:11">
      <c r="A60" s="18" t="s">
        <v>1186</v>
      </c>
      <c r="B60" s="50">
        <v>1.1111111111111112</v>
      </c>
      <c r="C60" s="51">
        <f t="shared" si="0"/>
        <v>1</v>
      </c>
      <c r="D60" s="51">
        <f t="shared" si="1"/>
        <v>2</v>
      </c>
      <c r="I60" s="53">
        <f t="shared" si="2"/>
        <v>1.1111111111111112</v>
      </c>
      <c r="J60" s="71">
        <f t="shared" si="4"/>
        <v>1.7380624426078963</v>
      </c>
      <c r="K60" s="71">
        <f t="shared" si="3"/>
        <v>0.3930679720655918</v>
      </c>
    </row>
    <row r="61" spans="1:11">
      <c r="A61" s="18" t="s">
        <v>2948</v>
      </c>
      <c r="B61" s="50">
        <v>1.1111111111111112</v>
      </c>
      <c r="C61" s="51">
        <f t="shared" si="0"/>
        <v>1</v>
      </c>
      <c r="D61" s="51">
        <f t="shared" si="1"/>
        <v>2</v>
      </c>
      <c r="I61" s="53">
        <f t="shared" si="2"/>
        <v>1.1111111111111112</v>
      </c>
      <c r="J61" s="71">
        <f t="shared" si="4"/>
        <v>1.7380624426078963</v>
      </c>
      <c r="K61" s="71">
        <f t="shared" si="3"/>
        <v>0.3930679720655918</v>
      </c>
    </row>
    <row r="62" spans="1:11">
      <c r="A62" s="18" t="s">
        <v>2954</v>
      </c>
      <c r="B62" s="50">
        <v>1.1111111111111112</v>
      </c>
      <c r="C62" s="51">
        <f t="shared" si="0"/>
        <v>1</v>
      </c>
      <c r="D62" s="51">
        <f t="shared" si="1"/>
        <v>2</v>
      </c>
      <c r="I62" s="53">
        <f t="shared" si="2"/>
        <v>1.1111111111111112</v>
      </c>
      <c r="J62" s="71">
        <f t="shared" si="4"/>
        <v>1.7380624426078963</v>
      </c>
      <c r="K62" s="71">
        <f t="shared" si="3"/>
        <v>0.3930679720655918</v>
      </c>
    </row>
    <row r="63" spans="1:11">
      <c r="A63" s="18" t="s">
        <v>2955</v>
      </c>
      <c r="B63" s="50">
        <v>1.1111111111111112</v>
      </c>
      <c r="C63" s="51">
        <f t="shared" si="0"/>
        <v>1</v>
      </c>
      <c r="D63" s="51">
        <f t="shared" si="1"/>
        <v>2</v>
      </c>
      <c r="I63" s="53">
        <f t="shared" si="2"/>
        <v>1.1111111111111112</v>
      </c>
      <c r="J63" s="71">
        <f t="shared" si="4"/>
        <v>1.7380624426078963</v>
      </c>
      <c r="K63" s="71">
        <f t="shared" si="3"/>
        <v>0.3930679720655918</v>
      </c>
    </row>
    <row r="64" spans="1:11">
      <c r="A64" s="18" t="s">
        <v>2957</v>
      </c>
      <c r="B64" s="50">
        <v>1.1111111111111112</v>
      </c>
      <c r="C64" s="51">
        <f t="shared" si="0"/>
        <v>1</v>
      </c>
      <c r="D64" s="51">
        <f t="shared" si="1"/>
        <v>2</v>
      </c>
      <c r="I64" s="53">
        <f t="shared" si="2"/>
        <v>1.1111111111111112</v>
      </c>
      <c r="J64" s="71">
        <f t="shared" si="4"/>
        <v>1.7380624426078963</v>
      </c>
      <c r="K64" s="71">
        <f t="shared" si="3"/>
        <v>0.3930679720655918</v>
      </c>
    </row>
    <row r="65" spans="1:11">
      <c r="A65" s="18" t="s">
        <v>2959</v>
      </c>
      <c r="B65" s="50">
        <v>1.1111111111111112</v>
      </c>
      <c r="C65" s="51">
        <f t="shared" si="0"/>
        <v>1</v>
      </c>
      <c r="D65" s="51">
        <f t="shared" si="1"/>
        <v>2</v>
      </c>
      <c r="I65" s="53">
        <f t="shared" si="2"/>
        <v>1.1111111111111112</v>
      </c>
      <c r="J65" s="71">
        <f t="shared" si="4"/>
        <v>1.7380624426078963</v>
      </c>
      <c r="K65" s="71">
        <f t="shared" si="3"/>
        <v>0.3930679720655918</v>
      </c>
    </row>
    <row r="66" spans="1:11">
      <c r="A66" s="18" t="s">
        <v>2962</v>
      </c>
      <c r="B66" s="50">
        <v>1.1111111111111112</v>
      </c>
      <c r="C66" s="51">
        <f t="shared" ref="C66:C129" si="5">INT(B66)</f>
        <v>1</v>
      </c>
      <c r="D66" s="51">
        <f t="shared" ref="D66:D129" si="6">C66+1</f>
        <v>2</v>
      </c>
      <c r="I66" s="53">
        <f t="shared" si="2"/>
        <v>1.1111111111111112</v>
      </c>
      <c r="J66" s="71">
        <f t="shared" si="4"/>
        <v>1.7380624426078963</v>
      </c>
      <c r="K66" s="71">
        <f t="shared" si="3"/>
        <v>0.3930679720655918</v>
      </c>
    </row>
    <row r="67" spans="1:11">
      <c r="A67" s="18" t="s">
        <v>1198</v>
      </c>
      <c r="B67" s="50">
        <v>1.1111111111111112</v>
      </c>
      <c r="C67" s="51">
        <f t="shared" si="5"/>
        <v>1</v>
      </c>
      <c r="D67" s="51">
        <f t="shared" si="6"/>
        <v>2</v>
      </c>
      <c r="I67" s="53">
        <f t="shared" ref="I67:I130" si="7">B67</f>
        <v>1.1111111111111112</v>
      </c>
      <c r="J67" s="71">
        <f t="shared" si="4"/>
        <v>1.7380624426078963</v>
      </c>
      <c r="K67" s="71">
        <f t="shared" ref="K67:K130" si="8">(I67-J67)*(I67-J67)</f>
        <v>0.3930679720655918</v>
      </c>
    </row>
    <row r="68" spans="1:11">
      <c r="A68" s="18" t="s">
        <v>1199</v>
      </c>
      <c r="B68" s="50">
        <v>1.1111111111111112</v>
      </c>
      <c r="C68" s="51">
        <f t="shared" si="5"/>
        <v>1</v>
      </c>
      <c r="D68" s="51">
        <f t="shared" si="6"/>
        <v>2</v>
      </c>
      <c r="I68" s="53">
        <f t="shared" si="7"/>
        <v>1.1111111111111112</v>
      </c>
      <c r="J68" s="71">
        <f t="shared" ref="J68:J131" si="9">J67</f>
        <v>1.7380624426078963</v>
      </c>
      <c r="K68" s="71">
        <f t="shared" si="8"/>
        <v>0.3930679720655918</v>
      </c>
    </row>
    <row r="69" spans="1:11">
      <c r="A69" s="18" t="s">
        <v>2964</v>
      </c>
      <c r="B69" s="50">
        <v>1.1111111111111112</v>
      </c>
      <c r="C69" s="51">
        <f t="shared" si="5"/>
        <v>1</v>
      </c>
      <c r="D69" s="51">
        <f t="shared" si="6"/>
        <v>2</v>
      </c>
      <c r="I69" s="53">
        <f t="shared" si="7"/>
        <v>1.1111111111111112</v>
      </c>
      <c r="J69" s="71">
        <f t="shared" si="9"/>
        <v>1.7380624426078963</v>
      </c>
      <c r="K69" s="71">
        <f t="shared" si="8"/>
        <v>0.3930679720655918</v>
      </c>
    </row>
    <row r="70" spans="1:11">
      <c r="A70" s="18" t="s">
        <v>1201</v>
      </c>
      <c r="B70" s="50">
        <v>1.1111111111111112</v>
      </c>
      <c r="C70" s="51">
        <f t="shared" si="5"/>
        <v>1</v>
      </c>
      <c r="D70" s="51">
        <f t="shared" si="6"/>
        <v>2</v>
      </c>
      <c r="I70" s="53">
        <f t="shared" si="7"/>
        <v>1.1111111111111112</v>
      </c>
      <c r="J70" s="71">
        <f t="shared" si="9"/>
        <v>1.7380624426078963</v>
      </c>
      <c r="K70" s="71">
        <f t="shared" si="8"/>
        <v>0.3930679720655918</v>
      </c>
    </row>
    <row r="71" spans="1:11">
      <c r="A71" s="18" t="s">
        <v>1204</v>
      </c>
      <c r="B71" s="50">
        <v>1.1111111111111112</v>
      </c>
      <c r="C71" s="51">
        <f t="shared" si="5"/>
        <v>1</v>
      </c>
      <c r="D71" s="51">
        <f t="shared" si="6"/>
        <v>2</v>
      </c>
      <c r="I71" s="53">
        <f t="shared" si="7"/>
        <v>1.1111111111111112</v>
      </c>
      <c r="J71" s="71">
        <f t="shared" si="9"/>
        <v>1.7380624426078963</v>
      </c>
      <c r="K71" s="71">
        <f t="shared" si="8"/>
        <v>0.3930679720655918</v>
      </c>
    </row>
    <row r="72" spans="1:11">
      <c r="A72" s="18" t="s">
        <v>1205</v>
      </c>
      <c r="B72" s="50">
        <v>1.1111111111111112</v>
      </c>
      <c r="C72" s="51">
        <f t="shared" si="5"/>
        <v>1</v>
      </c>
      <c r="D72" s="51">
        <f t="shared" si="6"/>
        <v>2</v>
      </c>
      <c r="I72" s="53">
        <f t="shared" si="7"/>
        <v>1.1111111111111112</v>
      </c>
      <c r="J72" s="71">
        <f t="shared" si="9"/>
        <v>1.7380624426078963</v>
      </c>
      <c r="K72" s="71">
        <f t="shared" si="8"/>
        <v>0.3930679720655918</v>
      </c>
    </row>
    <row r="73" spans="1:11">
      <c r="A73" s="18" t="s">
        <v>2967</v>
      </c>
      <c r="B73" s="50">
        <v>1.1111111111111112</v>
      </c>
      <c r="C73" s="51">
        <f t="shared" si="5"/>
        <v>1</v>
      </c>
      <c r="D73" s="51">
        <f t="shared" si="6"/>
        <v>2</v>
      </c>
      <c r="I73" s="53">
        <f t="shared" si="7"/>
        <v>1.1111111111111112</v>
      </c>
      <c r="J73" s="71">
        <f t="shared" si="9"/>
        <v>1.7380624426078963</v>
      </c>
      <c r="K73" s="71">
        <f t="shared" si="8"/>
        <v>0.3930679720655918</v>
      </c>
    </row>
    <row r="74" spans="1:11">
      <c r="A74" s="18" t="s">
        <v>2968</v>
      </c>
      <c r="B74" s="50">
        <v>1.1111111111111112</v>
      </c>
      <c r="C74" s="51">
        <f t="shared" si="5"/>
        <v>1</v>
      </c>
      <c r="D74" s="51">
        <f t="shared" si="6"/>
        <v>2</v>
      </c>
      <c r="I74" s="53">
        <f t="shared" si="7"/>
        <v>1.1111111111111112</v>
      </c>
      <c r="J74" s="71">
        <f t="shared" si="9"/>
        <v>1.7380624426078963</v>
      </c>
      <c r="K74" s="71">
        <f t="shared" si="8"/>
        <v>0.3930679720655918</v>
      </c>
    </row>
    <row r="75" spans="1:11">
      <c r="A75" s="18" t="s">
        <v>2969</v>
      </c>
      <c r="B75" s="50">
        <v>1.1111111111111112</v>
      </c>
      <c r="C75" s="51">
        <f t="shared" si="5"/>
        <v>1</v>
      </c>
      <c r="D75" s="51">
        <f t="shared" si="6"/>
        <v>2</v>
      </c>
      <c r="I75" s="53">
        <f t="shared" si="7"/>
        <v>1.1111111111111112</v>
      </c>
      <c r="J75" s="71">
        <f t="shared" si="9"/>
        <v>1.7380624426078963</v>
      </c>
      <c r="K75" s="71">
        <f t="shared" si="8"/>
        <v>0.3930679720655918</v>
      </c>
    </row>
    <row r="76" spans="1:11">
      <c r="A76" s="18" t="s">
        <v>2971</v>
      </c>
      <c r="B76" s="50">
        <v>1.1111111111111112</v>
      </c>
      <c r="C76" s="51">
        <f t="shared" si="5"/>
        <v>1</v>
      </c>
      <c r="D76" s="51">
        <f t="shared" si="6"/>
        <v>2</v>
      </c>
      <c r="I76" s="53">
        <f t="shared" si="7"/>
        <v>1.1111111111111112</v>
      </c>
      <c r="J76" s="71">
        <f t="shared" si="9"/>
        <v>1.7380624426078963</v>
      </c>
      <c r="K76" s="71">
        <f t="shared" si="8"/>
        <v>0.3930679720655918</v>
      </c>
    </row>
    <row r="77" spans="1:11">
      <c r="A77" s="18" t="s">
        <v>2972</v>
      </c>
      <c r="B77" s="50">
        <v>1.1111111111111112</v>
      </c>
      <c r="C77" s="51">
        <f t="shared" si="5"/>
        <v>1</v>
      </c>
      <c r="D77" s="51">
        <f t="shared" si="6"/>
        <v>2</v>
      </c>
      <c r="I77" s="53">
        <f t="shared" si="7"/>
        <v>1.1111111111111112</v>
      </c>
      <c r="J77" s="71">
        <f t="shared" si="9"/>
        <v>1.7380624426078963</v>
      </c>
      <c r="K77" s="71">
        <f t="shared" si="8"/>
        <v>0.3930679720655918</v>
      </c>
    </row>
    <row r="78" spans="1:11">
      <c r="A78" s="18" t="s">
        <v>1210</v>
      </c>
      <c r="B78" s="50">
        <v>1.1111111111111112</v>
      </c>
      <c r="C78" s="51">
        <f t="shared" si="5"/>
        <v>1</v>
      </c>
      <c r="D78" s="51">
        <f t="shared" si="6"/>
        <v>2</v>
      </c>
      <c r="I78" s="53">
        <f t="shared" si="7"/>
        <v>1.1111111111111112</v>
      </c>
      <c r="J78" s="71">
        <f t="shared" si="9"/>
        <v>1.7380624426078963</v>
      </c>
      <c r="K78" s="71">
        <f t="shared" si="8"/>
        <v>0.3930679720655918</v>
      </c>
    </row>
    <row r="79" spans="1:11">
      <c r="A79" s="18" t="s">
        <v>2974</v>
      </c>
      <c r="B79" s="50">
        <v>1.1111111111111112</v>
      </c>
      <c r="C79" s="51">
        <f t="shared" si="5"/>
        <v>1</v>
      </c>
      <c r="D79" s="51">
        <f t="shared" si="6"/>
        <v>2</v>
      </c>
      <c r="I79" s="53">
        <f t="shared" si="7"/>
        <v>1.1111111111111112</v>
      </c>
      <c r="J79" s="71">
        <f t="shared" si="9"/>
        <v>1.7380624426078963</v>
      </c>
      <c r="K79" s="71">
        <f t="shared" si="8"/>
        <v>0.3930679720655918</v>
      </c>
    </row>
    <row r="80" spans="1:11">
      <c r="A80" s="18" t="s">
        <v>1212</v>
      </c>
      <c r="B80" s="50">
        <v>1.1111111111111112</v>
      </c>
      <c r="C80" s="51">
        <f t="shared" si="5"/>
        <v>1</v>
      </c>
      <c r="D80" s="51">
        <f t="shared" si="6"/>
        <v>2</v>
      </c>
      <c r="I80" s="53">
        <f t="shared" si="7"/>
        <v>1.1111111111111112</v>
      </c>
      <c r="J80" s="71">
        <f t="shared" si="9"/>
        <v>1.7380624426078963</v>
      </c>
      <c r="K80" s="71">
        <f t="shared" si="8"/>
        <v>0.3930679720655918</v>
      </c>
    </row>
    <row r="81" spans="1:11">
      <c r="A81" s="18" t="s">
        <v>1214</v>
      </c>
      <c r="B81" s="50">
        <v>1.1111111111111112</v>
      </c>
      <c r="C81" s="51">
        <f t="shared" si="5"/>
        <v>1</v>
      </c>
      <c r="D81" s="51">
        <f t="shared" si="6"/>
        <v>2</v>
      </c>
      <c r="I81" s="53">
        <f t="shared" si="7"/>
        <v>1.1111111111111112</v>
      </c>
      <c r="J81" s="71">
        <f t="shared" si="9"/>
        <v>1.7380624426078963</v>
      </c>
      <c r="K81" s="71">
        <f t="shared" si="8"/>
        <v>0.3930679720655918</v>
      </c>
    </row>
    <row r="82" spans="1:11">
      <c r="A82" s="18" t="s">
        <v>1215</v>
      </c>
      <c r="B82" s="50">
        <v>1.1111111111111112</v>
      </c>
      <c r="C82" s="51">
        <f t="shared" si="5"/>
        <v>1</v>
      </c>
      <c r="D82" s="51">
        <f t="shared" si="6"/>
        <v>2</v>
      </c>
      <c r="I82" s="53">
        <f t="shared" si="7"/>
        <v>1.1111111111111112</v>
      </c>
      <c r="J82" s="71">
        <f t="shared" si="9"/>
        <v>1.7380624426078963</v>
      </c>
      <c r="K82" s="71">
        <f t="shared" si="8"/>
        <v>0.3930679720655918</v>
      </c>
    </row>
    <row r="83" spans="1:11">
      <c r="A83" s="18" t="s">
        <v>2976</v>
      </c>
      <c r="B83" s="50">
        <v>1.1111111111111112</v>
      </c>
      <c r="C83" s="51">
        <f t="shared" si="5"/>
        <v>1</v>
      </c>
      <c r="D83" s="51">
        <f t="shared" si="6"/>
        <v>2</v>
      </c>
      <c r="I83" s="53">
        <f t="shared" si="7"/>
        <v>1.1111111111111112</v>
      </c>
      <c r="J83" s="71">
        <f t="shared" si="9"/>
        <v>1.7380624426078963</v>
      </c>
      <c r="K83" s="71">
        <f t="shared" si="8"/>
        <v>0.3930679720655918</v>
      </c>
    </row>
    <row r="84" spans="1:11">
      <c r="A84" s="18" t="s">
        <v>2977</v>
      </c>
      <c r="B84" s="50">
        <v>1.1111111111111112</v>
      </c>
      <c r="C84" s="51">
        <f t="shared" si="5"/>
        <v>1</v>
      </c>
      <c r="D84" s="51">
        <f t="shared" si="6"/>
        <v>2</v>
      </c>
      <c r="I84" s="53">
        <f t="shared" si="7"/>
        <v>1.1111111111111112</v>
      </c>
      <c r="J84" s="71">
        <f t="shared" si="9"/>
        <v>1.7380624426078963</v>
      </c>
      <c r="K84" s="71">
        <f t="shared" si="8"/>
        <v>0.3930679720655918</v>
      </c>
    </row>
    <row r="85" spans="1:11">
      <c r="A85" s="18" t="s">
        <v>2978</v>
      </c>
      <c r="B85" s="50">
        <v>1.1111111111111112</v>
      </c>
      <c r="C85" s="51">
        <f t="shared" si="5"/>
        <v>1</v>
      </c>
      <c r="D85" s="51">
        <f t="shared" si="6"/>
        <v>2</v>
      </c>
      <c r="I85" s="53">
        <f t="shared" si="7"/>
        <v>1.1111111111111112</v>
      </c>
      <c r="J85" s="71">
        <f t="shared" si="9"/>
        <v>1.7380624426078963</v>
      </c>
      <c r="K85" s="71">
        <f t="shared" si="8"/>
        <v>0.3930679720655918</v>
      </c>
    </row>
    <row r="86" spans="1:11">
      <c r="A86" s="18" t="s">
        <v>1218</v>
      </c>
      <c r="B86" s="50">
        <v>1.1111111111111112</v>
      </c>
      <c r="C86" s="51">
        <f t="shared" si="5"/>
        <v>1</v>
      </c>
      <c r="D86" s="51">
        <f t="shared" si="6"/>
        <v>2</v>
      </c>
      <c r="I86" s="53">
        <f t="shared" si="7"/>
        <v>1.1111111111111112</v>
      </c>
      <c r="J86" s="71">
        <f t="shared" si="9"/>
        <v>1.7380624426078963</v>
      </c>
      <c r="K86" s="71">
        <f t="shared" si="8"/>
        <v>0.3930679720655918</v>
      </c>
    </row>
    <row r="87" spans="1:11">
      <c r="A87" s="18" t="s">
        <v>1219</v>
      </c>
      <c r="B87" s="50">
        <v>1.1111111111111112</v>
      </c>
      <c r="C87" s="51">
        <f t="shared" si="5"/>
        <v>1</v>
      </c>
      <c r="D87" s="51">
        <f t="shared" si="6"/>
        <v>2</v>
      </c>
      <c r="I87" s="53">
        <f t="shared" si="7"/>
        <v>1.1111111111111112</v>
      </c>
      <c r="J87" s="71">
        <f t="shared" si="9"/>
        <v>1.7380624426078963</v>
      </c>
      <c r="K87" s="71">
        <f t="shared" si="8"/>
        <v>0.3930679720655918</v>
      </c>
    </row>
    <row r="88" spans="1:11">
      <c r="A88" s="18" t="s">
        <v>2987</v>
      </c>
      <c r="B88" s="50">
        <v>1.1111111111111112</v>
      </c>
      <c r="C88" s="51">
        <f t="shared" si="5"/>
        <v>1</v>
      </c>
      <c r="D88" s="51">
        <f t="shared" si="6"/>
        <v>2</v>
      </c>
      <c r="I88" s="53">
        <f t="shared" si="7"/>
        <v>1.1111111111111112</v>
      </c>
      <c r="J88" s="71">
        <f t="shared" si="9"/>
        <v>1.7380624426078963</v>
      </c>
      <c r="K88" s="71">
        <f t="shared" si="8"/>
        <v>0.3930679720655918</v>
      </c>
    </row>
    <row r="89" spans="1:11">
      <c r="A89" s="18" t="s">
        <v>1222</v>
      </c>
      <c r="B89" s="50">
        <v>1.1111111111111112</v>
      </c>
      <c r="C89" s="51">
        <f t="shared" si="5"/>
        <v>1</v>
      </c>
      <c r="D89" s="51">
        <f t="shared" si="6"/>
        <v>2</v>
      </c>
      <c r="I89" s="53">
        <f t="shared" si="7"/>
        <v>1.1111111111111112</v>
      </c>
      <c r="J89" s="71">
        <f t="shared" si="9"/>
        <v>1.7380624426078963</v>
      </c>
      <c r="K89" s="71">
        <f t="shared" si="8"/>
        <v>0.3930679720655918</v>
      </c>
    </row>
    <row r="90" spans="1:11">
      <c r="A90" s="18" t="s">
        <v>1225</v>
      </c>
      <c r="B90" s="50">
        <v>1.1111111111111112</v>
      </c>
      <c r="C90" s="51">
        <f t="shared" si="5"/>
        <v>1</v>
      </c>
      <c r="D90" s="51">
        <f t="shared" si="6"/>
        <v>2</v>
      </c>
      <c r="I90" s="53">
        <f t="shared" si="7"/>
        <v>1.1111111111111112</v>
      </c>
      <c r="J90" s="71">
        <f t="shared" si="9"/>
        <v>1.7380624426078963</v>
      </c>
      <c r="K90" s="71">
        <f t="shared" si="8"/>
        <v>0.3930679720655918</v>
      </c>
    </row>
    <row r="91" spans="1:11">
      <c r="A91" s="18" t="s">
        <v>2989</v>
      </c>
      <c r="B91" s="50">
        <v>1.1111111111111112</v>
      </c>
      <c r="C91" s="51">
        <f t="shared" si="5"/>
        <v>1</v>
      </c>
      <c r="D91" s="51">
        <f t="shared" si="6"/>
        <v>2</v>
      </c>
      <c r="I91" s="53">
        <f t="shared" si="7"/>
        <v>1.1111111111111112</v>
      </c>
      <c r="J91" s="71">
        <f t="shared" si="9"/>
        <v>1.7380624426078963</v>
      </c>
      <c r="K91" s="71">
        <f t="shared" si="8"/>
        <v>0.3930679720655918</v>
      </c>
    </row>
    <row r="92" spans="1:11">
      <c r="A92" s="18" t="s">
        <v>2990</v>
      </c>
      <c r="B92" s="50">
        <v>1.1111111111111112</v>
      </c>
      <c r="C92" s="51">
        <f t="shared" si="5"/>
        <v>1</v>
      </c>
      <c r="D92" s="51">
        <f t="shared" si="6"/>
        <v>2</v>
      </c>
      <c r="I92" s="53">
        <f t="shared" si="7"/>
        <v>1.1111111111111112</v>
      </c>
      <c r="J92" s="71">
        <f t="shared" si="9"/>
        <v>1.7380624426078963</v>
      </c>
      <c r="K92" s="71">
        <f t="shared" si="8"/>
        <v>0.3930679720655918</v>
      </c>
    </row>
    <row r="93" spans="1:11">
      <c r="A93" s="18" t="s">
        <v>2991</v>
      </c>
      <c r="B93" s="50">
        <v>1.1111111111111112</v>
      </c>
      <c r="C93" s="51">
        <f t="shared" si="5"/>
        <v>1</v>
      </c>
      <c r="D93" s="51">
        <f t="shared" si="6"/>
        <v>2</v>
      </c>
      <c r="I93" s="53">
        <f t="shared" si="7"/>
        <v>1.1111111111111112</v>
      </c>
      <c r="J93" s="71">
        <f t="shared" si="9"/>
        <v>1.7380624426078963</v>
      </c>
      <c r="K93" s="71">
        <f t="shared" si="8"/>
        <v>0.3930679720655918</v>
      </c>
    </row>
    <row r="94" spans="1:11">
      <c r="A94" s="18" t="s">
        <v>2993</v>
      </c>
      <c r="B94" s="50">
        <v>1.1111111111111112</v>
      </c>
      <c r="C94" s="51">
        <f t="shared" si="5"/>
        <v>1</v>
      </c>
      <c r="D94" s="51">
        <f t="shared" si="6"/>
        <v>2</v>
      </c>
      <c r="I94" s="53">
        <f t="shared" si="7"/>
        <v>1.1111111111111112</v>
      </c>
      <c r="J94" s="71">
        <f t="shared" si="9"/>
        <v>1.7380624426078963</v>
      </c>
      <c r="K94" s="71">
        <f t="shared" si="8"/>
        <v>0.3930679720655918</v>
      </c>
    </row>
    <row r="95" spans="1:11">
      <c r="A95" s="18" t="s">
        <v>1227</v>
      </c>
      <c r="B95" s="50">
        <v>1.1111111111111112</v>
      </c>
      <c r="C95" s="51">
        <f t="shared" si="5"/>
        <v>1</v>
      </c>
      <c r="D95" s="51">
        <f t="shared" si="6"/>
        <v>2</v>
      </c>
      <c r="I95" s="53">
        <f t="shared" si="7"/>
        <v>1.1111111111111112</v>
      </c>
      <c r="J95" s="71">
        <f t="shared" si="9"/>
        <v>1.7380624426078963</v>
      </c>
      <c r="K95" s="71">
        <f t="shared" si="8"/>
        <v>0.3930679720655918</v>
      </c>
    </row>
    <row r="96" spans="1:11">
      <c r="A96" s="18" t="s">
        <v>2994</v>
      </c>
      <c r="B96" s="50">
        <v>1.1111111111111112</v>
      </c>
      <c r="C96" s="51">
        <f t="shared" si="5"/>
        <v>1</v>
      </c>
      <c r="D96" s="51">
        <f t="shared" si="6"/>
        <v>2</v>
      </c>
      <c r="I96" s="53">
        <f t="shared" si="7"/>
        <v>1.1111111111111112</v>
      </c>
      <c r="J96" s="71">
        <f t="shared" si="9"/>
        <v>1.7380624426078963</v>
      </c>
      <c r="K96" s="71">
        <f t="shared" si="8"/>
        <v>0.3930679720655918</v>
      </c>
    </row>
    <row r="97" spans="1:11">
      <c r="A97" s="18" t="s">
        <v>2995</v>
      </c>
      <c r="B97" s="50">
        <v>1.1111111111111112</v>
      </c>
      <c r="C97" s="51">
        <f t="shared" si="5"/>
        <v>1</v>
      </c>
      <c r="D97" s="51">
        <f t="shared" si="6"/>
        <v>2</v>
      </c>
      <c r="I97" s="53">
        <f t="shared" si="7"/>
        <v>1.1111111111111112</v>
      </c>
      <c r="J97" s="71">
        <f t="shared" si="9"/>
        <v>1.7380624426078963</v>
      </c>
      <c r="K97" s="71">
        <f t="shared" si="8"/>
        <v>0.3930679720655918</v>
      </c>
    </row>
    <row r="98" spans="1:11">
      <c r="A98" s="18" t="s">
        <v>2996</v>
      </c>
      <c r="B98" s="50">
        <v>1.1111111111111112</v>
      </c>
      <c r="C98" s="51">
        <f t="shared" si="5"/>
        <v>1</v>
      </c>
      <c r="D98" s="51">
        <f t="shared" si="6"/>
        <v>2</v>
      </c>
      <c r="I98" s="53">
        <f t="shared" si="7"/>
        <v>1.1111111111111112</v>
      </c>
      <c r="J98" s="71">
        <f t="shared" si="9"/>
        <v>1.7380624426078963</v>
      </c>
      <c r="K98" s="71">
        <f t="shared" si="8"/>
        <v>0.3930679720655918</v>
      </c>
    </row>
    <row r="99" spans="1:11">
      <c r="A99" s="18" t="s">
        <v>2997</v>
      </c>
      <c r="B99" s="50">
        <v>1.1111111111111112</v>
      </c>
      <c r="C99" s="51">
        <f t="shared" si="5"/>
        <v>1</v>
      </c>
      <c r="D99" s="51">
        <f t="shared" si="6"/>
        <v>2</v>
      </c>
      <c r="I99" s="53">
        <f t="shared" si="7"/>
        <v>1.1111111111111112</v>
      </c>
      <c r="J99" s="71">
        <f t="shared" si="9"/>
        <v>1.7380624426078963</v>
      </c>
      <c r="K99" s="71">
        <f t="shared" si="8"/>
        <v>0.3930679720655918</v>
      </c>
    </row>
    <row r="100" spans="1:11">
      <c r="A100" s="18" t="s">
        <v>2998</v>
      </c>
      <c r="B100" s="50">
        <v>1.1111111111111112</v>
      </c>
      <c r="C100" s="51">
        <f t="shared" si="5"/>
        <v>1</v>
      </c>
      <c r="D100" s="51">
        <f t="shared" si="6"/>
        <v>2</v>
      </c>
      <c r="I100" s="53">
        <f t="shared" si="7"/>
        <v>1.1111111111111112</v>
      </c>
      <c r="J100" s="71">
        <f t="shared" si="9"/>
        <v>1.7380624426078963</v>
      </c>
      <c r="K100" s="71">
        <f t="shared" si="8"/>
        <v>0.3930679720655918</v>
      </c>
    </row>
    <row r="101" spans="1:11">
      <c r="A101" s="18" t="s">
        <v>2999</v>
      </c>
      <c r="B101" s="50">
        <v>1.1111111111111112</v>
      </c>
      <c r="C101" s="51">
        <f t="shared" si="5"/>
        <v>1</v>
      </c>
      <c r="D101" s="51">
        <f t="shared" si="6"/>
        <v>2</v>
      </c>
      <c r="I101" s="53">
        <f t="shared" si="7"/>
        <v>1.1111111111111112</v>
      </c>
      <c r="J101" s="71">
        <f t="shared" si="9"/>
        <v>1.7380624426078963</v>
      </c>
      <c r="K101" s="71">
        <f t="shared" si="8"/>
        <v>0.3930679720655918</v>
      </c>
    </row>
    <row r="102" spans="1:11">
      <c r="A102" s="18" t="s">
        <v>3003</v>
      </c>
      <c r="B102" s="50">
        <v>1.1111111111111112</v>
      </c>
      <c r="C102" s="51">
        <f t="shared" si="5"/>
        <v>1</v>
      </c>
      <c r="D102" s="51">
        <f t="shared" si="6"/>
        <v>2</v>
      </c>
      <c r="I102" s="53">
        <f t="shared" si="7"/>
        <v>1.1111111111111112</v>
      </c>
      <c r="J102" s="71">
        <f t="shared" si="9"/>
        <v>1.7380624426078963</v>
      </c>
      <c r="K102" s="71">
        <f t="shared" si="8"/>
        <v>0.3930679720655918</v>
      </c>
    </row>
    <row r="103" spans="1:11">
      <c r="A103" s="18" t="s">
        <v>3004</v>
      </c>
      <c r="B103" s="50">
        <v>1.1111111111111112</v>
      </c>
      <c r="C103" s="51">
        <f t="shared" si="5"/>
        <v>1</v>
      </c>
      <c r="D103" s="51">
        <f t="shared" si="6"/>
        <v>2</v>
      </c>
      <c r="I103" s="53">
        <f t="shared" si="7"/>
        <v>1.1111111111111112</v>
      </c>
      <c r="J103" s="71">
        <f t="shared" si="9"/>
        <v>1.7380624426078963</v>
      </c>
      <c r="K103" s="71">
        <f t="shared" si="8"/>
        <v>0.3930679720655918</v>
      </c>
    </row>
    <row r="104" spans="1:11">
      <c r="A104" s="18" t="s">
        <v>3006</v>
      </c>
      <c r="B104" s="50">
        <v>1.1111111111111112</v>
      </c>
      <c r="C104" s="51">
        <f t="shared" si="5"/>
        <v>1</v>
      </c>
      <c r="D104" s="51">
        <f t="shared" si="6"/>
        <v>2</v>
      </c>
      <c r="I104" s="53">
        <f t="shared" si="7"/>
        <v>1.1111111111111112</v>
      </c>
      <c r="J104" s="71">
        <f t="shared" si="9"/>
        <v>1.7380624426078963</v>
      </c>
      <c r="K104" s="71">
        <f t="shared" si="8"/>
        <v>0.3930679720655918</v>
      </c>
    </row>
    <row r="105" spans="1:11">
      <c r="A105" s="18" t="s">
        <v>3008</v>
      </c>
      <c r="B105" s="50">
        <v>1.1111111111111112</v>
      </c>
      <c r="C105" s="51">
        <f t="shared" si="5"/>
        <v>1</v>
      </c>
      <c r="D105" s="51">
        <f t="shared" si="6"/>
        <v>2</v>
      </c>
      <c r="I105" s="53">
        <f t="shared" si="7"/>
        <v>1.1111111111111112</v>
      </c>
      <c r="J105" s="71">
        <f t="shared" si="9"/>
        <v>1.7380624426078963</v>
      </c>
      <c r="K105" s="71">
        <f t="shared" si="8"/>
        <v>0.3930679720655918</v>
      </c>
    </row>
    <row r="106" spans="1:11">
      <c r="A106" s="18" t="s">
        <v>3010</v>
      </c>
      <c r="B106" s="50">
        <v>1.1111111111111112</v>
      </c>
      <c r="C106" s="51">
        <f t="shared" si="5"/>
        <v>1</v>
      </c>
      <c r="D106" s="51">
        <f t="shared" si="6"/>
        <v>2</v>
      </c>
      <c r="I106" s="53">
        <f t="shared" si="7"/>
        <v>1.1111111111111112</v>
      </c>
      <c r="J106" s="71">
        <f t="shared" si="9"/>
        <v>1.7380624426078963</v>
      </c>
      <c r="K106" s="71">
        <f t="shared" si="8"/>
        <v>0.3930679720655918</v>
      </c>
    </row>
    <row r="107" spans="1:11">
      <c r="A107" s="18" t="s">
        <v>3011</v>
      </c>
      <c r="B107" s="50">
        <v>1.1111111111111112</v>
      </c>
      <c r="C107" s="51">
        <f t="shared" si="5"/>
        <v>1</v>
      </c>
      <c r="D107" s="51">
        <f t="shared" si="6"/>
        <v>2</v>
      </c>
      <c r="I107" s="53">
        <f t="shared" si="7"/>
        <v>1.1111111111111112</v>
      </c>
      <c r="J107" s="71">
        <f t="shared" si="9"/>
        <v>1.7380624426078963</v>
      </c>
      <c r="K107" s="71">
        <f t="shared" si="8"/>
        <v>0.3930679720655918</v>
      </c>
    </row>
    <row r="108" spans="1:11">
      <c r="A108" s="6">
        <v>19950802</v>
      </c>
      <c r="B108" s="8">
        <v>1.1388888888888888</v>
      </c>
      <c r="C108" s="52">
        <f t="shared" si="5"/>
        <v>1</v>
      </c>
      <c r="D108" s="52">
        <f t="shared" si="6"/>
        <v>2</v>
      </c>
      <c r="I108" s="53">
        <f t="shared" si="7"/>
        <v>1.1388888888888888</v>
      </c>
      <c r="J108" s="71">
        <f t="shared" si="9"/>
        <v>1.7380624426078963</v>
      </c>
      <c r="K108" s="71">
        <f t="shared" si="8"/>
        <v>0.35900894747626433</v>
      </c>
    </row>
    <row r="109" spans="1:11">
      <c r="A109" s="6">
        <v>19950810</v>
      </c>
      <c r="B109" s="8">
        <v>1.1388888888888888</v>
      </c>
      <c r="C109" s="52">
        <f t="shared" si="5"/>
        <v>1</v>
      </c>
      <c r="D109" s="52">
        <f t="shared" si="6"/>
        <v>2</v>
      </c>
      <c r="I109" s="53">
        <f t="shared" si="7"/>
        <v>1.1388888888888888</v>
      </c>
      <c r="J109" s="71">
        <f t="shared" si="9"/>
        <v>1.7380624426078963</v>
      </c>
      <c r="K109" s="71">
        <f t="shared" si="8"/>
        <v>0.35900894747626433</v>
      </c>
    </row>
    <row r="110" spans="1:11">
      <c r="A110" s="6">
        <v>19950812</v>
      </c>
      <c r="B110" s="8">
        <v>1.1388888888888888</v>
      </c>
      <c r="C110" s="52">
        <f t="shared" si="5"/>
        <v>1</v>
      </c>
      <c r="D110" s="52">
        <f t="shared" si="6"/>
        <v>2</v>
      </c>
      <c r="I110" s="53">
        <f t="shared" si="7"/>
        <v>1.1388888888888888</v>
      </c>
      <c r="J110" s="71">
        <f t="shared" si="9"/>
        <v>1.7380624426078963</v>
      </c>
      <c r="K110" s="71">
        <f t="shared" si="8"/>
        <v>0.35900894747626433</v>
      </c>
    </row>
    <row r="111" spans="1:11">
      <c r="A111" s="6">
        <v>19950814</v>
      </c>
      <c r="B111" s="8">
        <v>1.1388888888888888</v>
      </c>
      <c r="C111" s="52">
        <f t="shared" si="5"/>
        <v>1</v>
      </c>
      <c r="D111" s="52">
        <f t="shared" si="6"/>
        <v>2</v>
      </c>
      <c r="I111" s="53">
        <f t="shared" si="7"/>
        <v>1.1388888888888888</v>
      </c>
      <c r="J111" s="71">
        <f t="shared" si="9"/>
        <v>1.7380624426078963</v>
      </c>
      <c r="K111" s="71">
        <f t="shared" si="8"/>
        <v>0.35900894747626433</v>
      </c>
    </row>
    <row r="112" spans="1:11">
      <c r="A112" s="6">
        <v>19950815</v>
      </c>
      <c r="B112" s="8">
        <v>1.1388888888888888</v>
      </c>
      <c r="C112" s="52">
        <f t="shared" si="5"/>
        <v>1</v>
      </c>
      <c r="D112" s="52">
        <f t="shared" si="6"/>
        <v>2</v>
      </c>
      <c r="I112" s="53">
        <f t="shared" si="7"/>
        <v>1.1388888888888888</v>
      </c>
      <c r="J112" s="71">
        <f t="shared" si="9"/>
        <v>1.7380624426078963</v>
      </c>
      <c r="K112" s="71">
        <f t="shared" si="8"/>
        <v>0.35900894747626433</v>
      </c>
    </row>
    <row r="113" spans="1:11">
      <c r="A113" s="18">
        <v>19940812</v>
      </c>
      <c r="B113" s="50">
        <v>1.1388888888888888</v>
      </c>
      <c r="C113" s="51">
        <f t="shared" si="5"/>
        <v>1</v>
      </c>
      <c r="D113" s="51">
        <f t="shared" si="6"/>
        <v>2</v>
      </c>
      <c r="I113" s="53">
        <f t="shared" si="7"/>
        <v>1.1388888888888888</v>
      </c>
      <c r="J113" s="71">
        <f t="shared" si="9"/>
        <v>1.7380624426078963</v>
      </c>
      <c r="K113" s="71">
        <f t="shared" si="8"/>
        <v>0.35900894747626433</v>
      </c>
    </row>
    <row r="114" spans="1:11">
      <c r="A114" s="18">
        <v>19940831</v>
      </c>
      <c r="B114" s="50">
        <v>1.1388888888888888</v>
      </c>
      <c r="C114" s="51">
        <f t="shared" si="5"/>
        <v>1</v>
      </c>
      <c r="D114" s="51">
        <f t="shared" si="6"/>
        <v>2</v>
      </c>
      <c r="I114" s="53">
        <f t="shared" si="7"/>
        <v>1.1388888888888888</v>
      </c>
      <c r="J114" s="71">
        <f t="shared" si="9"/>
        <v>1.7380624426078963</v>
      </c>
      <c r="K114" s="71">
        <f t="shared" si="8"/>
        <v>0.35900894747626433</v>
      </c>
    </row>
    <row r="115" spans="1:11">
      <c r="A115" s="18">
        <v>19920802</v>
      </c>
      <c r="B115" s="50">
        <v>1.1388888888888888</v>
      </c>
      <c r="C115" s="51">
        <f t="shared" si="5"/>
        <v>1</v>
      </c>
      <c r="D115" s="51">
        <f t="shared" si="6"/>
        <v>2</v>
      </c>
      <c r="I115" s="53">
        <f t="shared" si="7"/>
        <v>1.1388888888888888</v>
      </c>
      <c r="J115" s="71">
        <f t="shared" si="9"/>
        <v>1.7380624426078963</v>
      </c>
      <c r="K115" s="71">
        <f t="shared" si="8"/>
        <v>0.35900894747626433</v>
      </c>
    </row>
    <row r="116" spans="1:11">
      <c r="A116" s="18">
        <v>19920806</v>
      </c>
      <c r="B116" s="50">
        <v>1.1388888888888888</v>
      </c>
      <c r="C116" s="51">
        <f t="shared" si="5"/>
        <v>1</v>
      </c>
      <c r="D116" s="51">
        <f t="shared" si="6"/>
        <v>2</v>
      </c>
      <c r="I116" s="53">
        <f t="shared" si="7"/>
        <v>1.1388888888888888</v>
      </c>
      <c r="J116" s="71">
        <f t="shared" si="9"/>
        <v>1.7380624426078963</v>
      </c>
      <c r="K116" s="71">
        <f t="shared" si="8"/>
        <v>0.35900894747626433</v>
      </c>
    </row>
    <row r="117" spans="1:11">
      <c r="A117" s="18">
        <v>19920822</v>
      </c>
      <c r="B117" s="50">
        <v>1.1388888888888888</v>
      </c>
      <c r="C117" s="51">
        <f t="shared" si="5"/>
        <v>1</v>
      </c>
      <c r="D117" s="51">
        <f t="shared" si="6"/>
        <v>2</v>
      </c>
      <c r="I117" s="53">
        <f t="shared" si="7"/>
        <v>1.1388888888888888</v>
      </c>
      <c r="J117" s="71">
        <f t="shared" si="9"/>
        <v>1.7380624426078963</v>
      </c>
      <c r="K117" s="71">
        <f t="shared" si="8"/>
        <v>0.35900894747626433</v>
      </c>
    </row>
    <row r="118" spans="1:11">
      <c r="A118" s="18">
        <v>19920828</v>
      </c>
      <c r="B118" s="50">
        <v>1.1388888888888888</v>
      </c>
      <c r="C118" s="51">
        <f t="shared" si="5"/>
        <v>1</v>
      </c>
      <c r="D118" s="51">
        <f t="shared" si="6"/>
        <v>2</v>
      </c>
      <c r="I118" s="53">
        <f t="shared" si="7"/>
        <v>1.1388888888888888</v>
      </c>
      <c r="J118" s="71">
        <f t="shared" si="9"/>
        <v>1.7380624426078963</v>
      </c>
      <c r="K118" s="71">
        <f t="shared" si="8"/>
        <v>0.35900894747626433</v>
      </c>
    </row>
    <row r="119" spans="1:11">
      <c r="A119" s="18">
        <v>19880831</v>
      </c>
      <c r="B119" s="50">
        <v>1.1388888888888888</v>
      </c>
      <c r="C119" s="51">
        <f t="shared" si="5"/>
        <v>1</v>
      </c>
      <c r="D119" s="51">
        <f t="shared" si="6"/>
        <v>2</v>
      </c>
      <c r="I119" s="53">
        <f t="shared" si="7"/>
        <v>1.1388888888888888</v>
      </c>
      <c r="J119" s="71">
        <f t="shared" si="9"/>
        <v>1.7380624426078963</v>
      </c>
      <c r="K119" s="71">
        <f t="shared" si="8"/>
        <v>0.35900894747626433</v>
      </c>
    </row>
    <row r="120" spans="1:11">
      <c r="A120" s="18">
        <v>19870802</v>
      </c>
      <c r="B120" s="50">
        <v>1.1388888888888888</v>
      </c>
      <c r="C120" s="51">
        <f t="shared" si="5"/>
        <v>1</v>
      </c>
      <c r="D120" s="51">
        <f t="shared" si="6"/>
        <v>2</v>
      </c>
      <c r="I120" s="53">
        <f t="shared" si="7"/>
        <v>1.1388888888888888</v>
      </c>
      <c r="J120" s="71">
        <f t="shared" si="9"/>
        <v>1.7380624426078963</v>
      </c>
      <c r="K120" s="71">
        <f t="shared" si="8"/>
        <v>0.35900894747626433</v>
      </c>
    </row>
    <row r="121" spans="1:11">
      <c r="A121" s="18">
        <v>19870823</v>
      </c>
      <c r="B121" s="50">
        <v>1.1388888888888888</v>
      </c>
      <c r="C121" s="51">
        <f t="shared" si="5"/>
        <v>1</v>
      </c>
      <c r="D121" s="51">
        <f t="shared" si="6"/>
        <v>2</v>
      </c>
      <c r="I121" s="53">
        <f t="shared" si="7"/>
        <v>1.1388888888888888</v>
      </c>
      <c r="J121" s="71">
        <f t="shared" si="9"/>
        <v>1.7380624426078963</v>
      </c>
      <c r="K121" s="71">
        <f t="shared" si="8"/>
        <v>0.35900894747626433</v>
      </c>
    </row>
    <row r="122" spans="1:11">
      <c r="A122" s="6">
        <v>19860817</v>
      </c>
      <c r="B122" s="8">
        <v>1.1388888888888888</v>
      </c>
      <c r="C122" s="52">
        <f t="shared" si="5"/>
        <v>1</v>
      </c>
      <c r="D122" s="52">
        <f t="shared" si="6"/>
        <v>2</v>
      </c>
      <c r="I122" s="53">
        <f t="shared" si="7"/>
        <v>1.1388888888888888</v>
      </c>
      <c r="J122" s="71">
        <f t="shared" si="9"/>
        <v>1.7380624426078963</v>
      </c>
      <c r="K122" s="71">
        <f t="shared" si="8"/>
        <v>0.35900894747626433</v>
      </c>
    </row>
    <row r="123" spans="1:11">
      <c r="A123" s="6">
        <v>19860818</v>
      </c>
      <c r="B123" s="8">
        <v>1.1388888888888888</v>
      </c>
      <c r="C123" s="52">
        <f t="shared" si="5"/>
        <v>1</v>
      </c>
      <c r="D123" s="52">
        <f t="shared" si="6"/>
        <v>2</v>
      </c>
      <c r="I123" s="53">
        <f t="shared" si="7"/>
        <v>1.1388888888888888</v>
      </c>
      <c r="J123" s="71">
        <f t="shared" si="9"/>
        <v>1.7380624426078963</v>
      </c>
      <c r="K123" s="71">
        <f t="shared" si="8"/>
        <v>0.35900894747626433</v>
      </c>
    </row>
    <row r="124" spans="1:11">
      <c r="A124" s="54">
        <v>19850828</v>
      </c>
      <c r="B124" s="55">
        <v>1.1388888888888888</v>
      </c>
      <c r="C124" s="56">
        <f t="shared" si="5"/>
        <v>1</v>
      </c>
      <c r="D124" s="56">
        <f t="shared" si="6"/>
        <v>2</v>
      </c>
      <c r="I124" s="53">
        <f t="shared" si="7"/>
        <v>1.1388888888888888</v>
      </c>
      <c r="J124" s="71">
        <f t="shared" si="9"/>
        <v>1.7380624426078963</v>
      </c>
      <c r="K124" s="71">
        <f t="shared" si="8"/>
        <v>0.35900894747626433</v>
      </c>
    </row>
    <row r="125" spans="1:11">
      <c r="A125" s="18">
        <v>19840823</v>
      </c>
      <c r="B125" s="50">
        <v>1.1388888888888888</v>
      </c>
      <c r="C125" s="51">
        <f t="shared" si="5"/>
        <v>1</v>
      </c>
      <c r="D125" s="51">
        <f t="shared" si="6"/>
        <v>2</v>
      </c>
      <c r="I125" s="53">
        <f t="shared" si="7"/>
        <v>1.1388888888888888</v>
      </c>
      <c r="J125" s="71">
        <f t="shared" si="9"/>
        <v>1.7380624426078963</v>
      </c>
      <c r="K125" s="71">
        <f t="shared" si="8"/>
        <v>0.35900894747626433</v>
      </c>
    </row>
    <row r="126" spans="1:11">
      <c r="A126" s="6">
        <v>19830805</v>
      </c>
      <c r="B126" s="8">
        <v>1.1388888888888888</v>
      </c>
      <c r="C126" s="52">
        <f t="shared" si="5"/>
        <v>1</v>
      </c>
      <c r="D126" s="52">
        <f t="shared" si="6"/>
        <v>2</v>
      </c>
      <c r="I126" s="53">
        <f t="shared" si="7"/>
        <v>1.1388888888888888</v>
      </c>
      <c r="J126" s="71">
        <f t="shared" si="9"/>
        <v>1.7380624426078963</v>
      </c>
      <c r="K126" s="71">
        <f t="shared" si="8"/>
        <v>0.35900894747626433</v>
      </c>
    </row>
    <row r="127" spans="1:11">
      <c r="A127" s="6">
        <v>19830816</v>
      </c>
      <c r="B127" s="8">
        <v>1.1388888888888888</v>
      </c>
      <c r="C127" s="52">
        <f t="shared" si="5"/>
        <v>1</v>
      </c>
      <c r="D127" s="52">
        <f t="shared" si="6"/>
        <v>2</v>
      </c>
      <c r="I127" s="53">
        <f t="shared" si="7"/>
        <v>1.1388888888888888</v>
      </c>
      <c r="J127" s="71">
        <f t="shared" si="9"/>
        <v>1.7380624426078963</v>
      </c>
      <c r="K127" s="71">
        <f t="shared" si="8"/>
        <v>0.35900894747626433</v>
      </c>
    </row>
    <row r="128" spans="1:11">
      <c r="A128" s="6">
        <v>19830822</v>
      </c>
      <c r="B128" s="8">
        <v>1.1388888888888888</v>
      </c>
      <c r="C128" s="52">
        <f t="shared" si="5"/>
        <v>1</v>
      </c>
      <c r="D128" s="52">
        <f t="shared" si="6"/>
        <v>2</v>
      </c>
      <c r="I128" s="53">
        <f t="shared" si="7"/>
        <v>1.1388888888888888</v>
      </c>
      <c r="J128" s="71">
        <f t="shared" si="9"/>
        <v>1.7380624426078963</v>
      </c>
      <c r="K128" s="71">
        <f t="shared" si="8"/>
        <v>0.35900894747626433</v>
      </c>
    </row>
    <row r="129" spans="1:11">
      <c r="A129" s="6">
        <v>19830824</v>
      </c>
      <c r="B129" s="8">
        <v>1.1388888888888888</v>
      </c>
      <c r="C129" s="52">
        <f t="shared" si="5"/>
        <v>1</v>
      </c>
      <c r="D129" s="52">
        <f t="shared" si="6"/>
        <v>2</v>
      </c>
      <c r="I129" s="53">
        <f t="shared" si="7"/>
        <v>1.1388888888888888</v>
      </c>
      <c r="J129" s="71">
        <f t="shared" si="9"/>
        <v>1.7380624426078963</v>
      </c>
      <c r="K129" s="71">
        <f t="shared" si="8"/>
        <v>0.35900894747626433</v>
      </c>
    </row>
    <row r="130" spans="1:11">
      <c r="A130" s="6">
        <v>19830831</v>
      </c>
      <c r="B130" s="8">
        <v>1.1388888888888888</v>
      </c>
      <c r="C130" s="52">
        <f t="shared" ref="C130:C193" si="10">INT(B130)</f>
        <v>1</v>
      </c>
      <c r="D130" s="52">
        <f t="shared" ref="D130:D193" si="11">C130+1</f>
        <v>2</v>
      </c>
      <c r="I130" s="53">
        <f t="shared" si="7"/>
        <v>1.1388888888888888</v>
      </c>
      <c r="J130" s="71">
        <f t="shared" si="9"/>
        <v>1.7380624426078963</v>
      </c>
      <c r="K130" s="71">
        <f t="shared" si="8"/>
        <v>0.35900894747626433</v>
      </c>
    </row>
    <row r="131" spans="1:11">
      <c r="A131" s="6">
        <v>19800805</v>
      </c>
      <c r="B131" s="8">
        <v>1.1388888888888888</v>
      </c>
      <c r="C131" s="52">
        <f t="shared" si="10"/>
        <v>1</v>
      </c>
      <c r="D131" s="52">
        <f t="shared" si="11"/>
        <v>2</v>
      </c>
      <c r="I131" s="53">
        <f t="shared" ref="I131:I194" si="12">B131</f>
        <v>1.1388888888888888</v>
      </c>
      <c r="J131" s="71">
        <f t="shared" si="9"/>
        <v>1.7380624426078963</v>
      </c>
      <c r="K131" s="71">
        <f t="shared" ref="K131:K194" si="13">(I131-J131)*(I131-J131)</f>
        <v>0.35900894747626433</v>
      </c>
    </row>
    <row r="132" spans="1:11">
      <c r="A132" s="18">
        <v>19780803</v>
      </c>
      <c r="B132" s="50">
        <v>1.1388888888888888</v>
      </c>
      <c r="C132" s="51">
        <f t="shared" si="10"/>
        <v>1</v>
      </c>
      <c r="D132" s="51">
        <f t="shared" si="11"/>
        <v>2</v>
      </c>
      <c r="I132" s="53">
        <f t="shared" si="12"/>
        <v>1.1388888888888888</v>
      </c>
      <c r="J132" s="71">
        <f t="shared" ref="J132:J195" si="14">J131</f>
        <v>1.7380624426078963</v>
      </c>
      <c r="K132" s="71">
        <f t="shared" si="13"/>
        <v>0.35900894747626433</v>
      </c>
    </row>
    <row r="133" spans="1:11">
      <c r="A133" s="18">
        <v>19780806</v>
      </c>
      <c r="B133" s="50">
        <v>1.1388888888888888</v>
      </c>
      <c r="C133" s="51">
        <f t="shared" si="10"/>
        <v>1</v>
      </c>
      <c r="D133" s="51">
        <f t="shared" si="11"/>
        <v>2</v>
      </c>
      <c r="I133" s="53">
        <f t="shared" si="12"/>
        <v>1.1388888888888888</v>
      </c>
      <c r="J133" s="71">
        <f t="shared" si="14"/>
        <v>1.7380624426078963</v>
      </c>
      <c r="K133" s="71">
        <f t="shared" si="13"/>
        <v>0.35900894747626433</v>
      </c>
    </row>
    <row r="134" spans="1:11">
      <c r="A134" s="18">
        <v>19780809</v>
      </c>
      <c r="B134" s="50">
        <v>1.1388888888888888</v>
      </c>
      <c r="C134" s="51">
        <f t="shared" si="10"/>
        <v>1</v>
      </c>
      <c r="D134" s="51">
        <f t="shared" si="11"/>
        <v>2</v>
      </c>
      <c r="I134" s="53">
        <f t="shared" si="12"/>
        <v>1.1388888888888888</v>
      </c>
      <c r="J134" s="71">
        <f t="shared" si="14"/>
        <v>1.7380624426078963</v>
      </c>
      <c r="K134" s="71">
        <f t="shared" si="13"/>
        <v>0.35900894747626433</v>
      </c>
    </row>
    <row r="135" spans="1:11">
      <c r="A135" s="18">
        <v>19780810</v>
      </c>
      <c r="B135" s="50">
        <v>1.1388888888888888</v>
      </c>
      <c r="C135" s="51">
        <f t="shared" si="10"/>
        <v>1</v>
      </c>
      <c r="D135" s="51">
        <f t="shared" si="11"/>
        <v>2</v>
      </c>
      <c r="I135" s="53">
        <f t="shared" si="12"/>
        <v>1.1388888888888888</v>
      </c>
      <c r="J135" s="71">
        <f t="shared" si="14"/>
        <v>1.7380624426078963</v>
      </c>
      <c r="K135" s="71">
        <f t="shared" si="13"/>
        <v>0.35900894747626433</v>
      </c>
    </row>
    <row r="136" spans="1:11">
      <c r="A136" s="18">
        <v>19780813</v>
      </c>
      <c r="B136" s="50">
        <v>1.1388888888888888</v>
      </c>
      <c r="C136" s="51">
        <f t="shared" si="10"/>
        <v>1</v>
      </c>
      <c r="D136" s="51">
        <f t="shared" si="11"/>
        <v>2</v>
      </c>
      <c r="I136" s="53">
        <f t="shared" si="12"/>
        <v>1.1388888888888888</v>
      </c>
      <c r="J136" s="71">
        <f t="shared" si="14"/>
        <v>1.7380624426078963</v>
      </c>
      <c r="K136" s="71">
        <f t="shared" si="13"/>
        <v>0.35900894747626433</v>
      </c>
    </row>
    <row r="137" spans="1:11">
      <c r="A137" s="18">
        <v>19780815</v>
      </c>
      <c r="B137" s="50">
        <v>1.1388888888888888</v>
      </c>
      <c r="C137" s="51">
        <f t="shared" si="10"/>
        <v>1</v>
      </c>
      <c r="D137" s="51">
        <f t="shared" si="11"/>
        <v>2</v>
      </c>
      <c r="I137" s="53">
        <f t="shared" si="12"/>
        <v>1.1388888888888888</v>
      </c>
      <c r="J137" s="71">
        <f t="shared" si="14"/>
        <v>1.7380624426078963</v>
      </c>
      <c r="K137" s="71">
        <f t="shared" si="13"/>
        <v>0.35900894747626433</v>
      </c>
    </row>
    <row r="138" spans="1:11">
      <c r="A138" s="18">
        <v>19780824</v>
      </c>
      <c r="B138" s="50">
        <v>1.1388888888888888</v>
      </c>
      <c r="C138" s="51">
        <f t="shared" si="10"/>
        <v>1</v>
      </c>
      <c r="D138" s="51">
        <f t="shared" si="11"/>
        <v>2</v>
      </c>
      <c r="I138" s="53">
        <f t="shared" si="12"/>
        <v>1.1388888888888888</v>
      </c>
      <c r="J138" s="71">
        <f t="shared" si="14"/>
        <v>1.7380624426078963</v>
      </c>
      <c r="K138" s="71">
        <f t="shared" si="13"/>
        <v>0.35900894747626433</v>
      </c>
    </row>
    <row r="139" spans="1:11">
      <c r="A139" s="18">
        <v>19780825</v>
      </c>
      <c r="B139" s="50">
        <v>1.1388888888888888</v>
      </c>
      <c r="C139" s="51">
        <f t="shared" si="10"/>
        <v>1</v>
      </c>
      <c r="D139" s="51">
        <f t="shared" si="11"/>
        <v>2</v>
      </c>
      <c r="I139" s="53">
        <f t="shared" si="12"/>
        <v>1.1388888888888888</v>
      </c>
      <c r="J139" s="71">
        <f t="shared" si="14"/>
        <v>1.7380624426078963</v>
      </c>
      <c r="K139" s="71">
        <f t="shared" si="13"/>
        <v>0.35900894747626433</v>
      </c>
    </row>
    <row r="140" spans="1:11">
      <c r="A140" s="18">
        <v>19770802</v>
      </c>
      <c r="B140" s="50">
        <v>1.1388888888888888</v>
      </c>
      <c r="C140" s="51">
        <f t="shared" si="10"/>
        <v>1</v>
      </c>
      <c r="D140" s="51">
        <f t="shared" si="11"/>
        <v>2</v>
      </c>
      <c r="I140" s="53">
        <f t="shared" si="12"/>
        <v>1.1388888888888888</v>
      </c>
      <c r="J140" s="71">
        <f t="shared" si="14"/>
        <v>1.7380624426078963</v>
      </c>
      <c r="K140" s="71">
        <f t="shared" si="13"/>
        <v>0.35900894747626433</v>
      </c>
    </row>
    <row r="141" spans="1:11">
      <c r="A141" s="18">
        <v>19770810</v>
      </c>
      <c r="B141" s="50">
        <v>1.1388888888888888</v>
      </c>
      <c r="C141" s="51">
        <f t="shared" si="10"/>
        <v>1</v>
      </c>
      <c r="D141" s="51">
        <f t="shared" si="11"/>
        <v>2</v>
      </c>
      <c r="I141" s="53">
        <f t="shared" si="12"/>
        <v>1.1388888888888888</v>
      </c>
      <c r="J141" s="71">
        <f t="shared" si="14"/>
        <v>1.7380624426078963</v>
      </c>
      <c r="K141" s="71">
        <f t="shared" si="13"/>
        <v>0.35900894747626433</v>
      </c>
    </row>
    <row r="142" spans="1:11">
      <c r="A142" s="18">
        <v>19770812</v>
      </c>
      <c r="B142" s="50">
        <v>1.1388888888888888</v>
      </c>
      <c r="C142" s="51">
        <f t="shared" si="10"/>
        <v>1</v>
      </c>
      <c r="D142" s="51">
        <f t="shared" si="11"/>
        <v>2</v>
      </c>
      <c r="I142" s="53">
        <f t="shared" si="12"/>
        <v>1.1388888888888888</v>
      </c>
      <c r="J142" s="71">
        <f t="shared" si="14"/>
        <v>1.7380624426078963</v>
      </c>
      <c r="K142" s="71">
        <f t="shared" si="13"/>
        <v>0.35900894747626433</v>
      </c>
    </row>
    <row r="143" spans="1:11">
      <c r="A143" s="18">
        <v>19770813</v>
      </c>
      <c r="B143" s="50">
        <v>1.1388888888888888</v>
      </c>
      <c r="C143" s="51">
        <f t="shared" si="10"/>
        <v>1</v>
      </c>
      <c r="D143" s="51">
        <f t="shared" si="11"/>
        <v>2</v>
      </c>
      <c r="I143" s="53">
        <f t="shared" si="12"/>
        <v>1.1388888888888888</v>
      </c>
      <c r="J143" s="71">
        <f t="shared" si="14"/>
        <v>1.7380624426078963</v>
      </c>
      <c r="K143" s="71">
        <f t="shared" si="13"/>
        <v>0.35900894747626433</v>
      </c>
    </row>
    <row r="144" spans="1:11">
      <c r="A144" s="18">
        <v>19770816</v>
      </c>
      <c r="B144" s="50">
        <v>1.1388888888888888</v>
      </c>
      <c r="C144" s="51">
        <f t="shared" si="10"/>
        <v>1</v>
      </c>
      <c r="D144" s="51">
        <f t="shared" si="11"/>
        <v>2</v>
      </c>
      <c r="I144" s="53">
        <f t="shared" si="12"/>
        <v>1.1388888888888888</v>
      </c>
      <c r="J144" s="71">
        <f t="shared" si="14"/>
        <v>1.7380624426078963</v>
      </c>
      <c r="K144" s="71">
        <f t="shared" si="13"/>
        <v>0.35900894747626433</v>
      </c>
    </row>
    <row r="145" spans="1:11">
      <c r="A145" s="18">
        <v>19770822</v>
      </c>
      <c r="B145" s="50">
        <v>1.1388888888888888</v>
      </c>
      <c r="C145" s="51">
        <f t="shared" si="10"/>
        <v>1</v>
      </c>
      <c r="D145" s="51">
        <f t="shared" si="11"/>
        <v>2</v>
      </c>
      <c r="I145" s="53">
        <f t="shared" si="12"/>
        <v>1.1388888888888888</v>
      </c>
      <c r="J145" s="71">
        <f t="shared" si="14"/>
        <v>1.7380624426078963</v>
      </c>
      <c r="K145" s="71">
        <f t="shared" si="13"/>
        <v>0.35900894747626433</v>
      </c>
    </row>
    <row r="146" spans="1:11">
      <c r="A146" s="18">
        <v>19770824</v>
      </c>
      <c r="B146" s="50">
        <v>1.1388888888888888</v>
      </c>
      <c r="C146" s="51">
        <f t="shared" si="10"/>
        <v>1</v>
      </c>
      <c r="D146" s="51">
        <f t="shared" si="11"/>
        <v>2</v>
      </c>
      <c r="I146" s="53">
        <f t="shared" si="12"/>
        <v>1.1388888888888888</v>
      </c>
      <c r="J146" s="71">
        <f t="shared" si="14"/>
        <v>1.7380624426078963</v>
      </c>
      <c r="K146" s="71">
        <f t="shared" si="13"/>
        <v>0.35900894747626433</v>
      </c>
    </row>
    <row r="147" spans="1:11">
      <c r="A147" s="18">
        <v>19770827</v>
      </c>
      <c r="B147" s="50">
        <v>1.1388888888888888</v>
      </c>
      <c r="C147" s="51">
        <f t="shared" si="10"/>
        <v>1</v>
      </c>
      <c r="D147" s="51">
        <f t="shared" si="11"/>
        <v>2</v>
      </c>
      <c r="I147" s="53">
        <f t="shared" si="12"/>
        <v>1.1388888888888888</v>
      </c>
      <c r="J147" s="71">
        <f t="shared" si="14"/>
        <v>1.7380624426078963</v>
      </c>
      <c r="K147" s="71">
        <f t="shared" si="13"/>
        <v>0.35900894747626433</v>
      </c>
    </row>
    <row r="148" spans="1:11">
      <c r="A148" s="6">
        <v>19760803</v>
      </c>
      <c r="B148" s="8">
        <v>1.1388888888888888</v>
      </c>
      <c r="C148" s="52">
        <f t="shared" si="10"/>
        <v>1</v>
      </c>
      <c r="D148" s="52">
        <f t="shared" si="11"/>
        <v>2</v>
      </c>
      <c r="I148" s="53">
        <f t="shared" si="12"/>
        <v>1.1388888888888888</v>
      </c>
      <c r="J148" s="71">
        <f t="shared" si="14"/>
        <v>1.7380624426078963</v>
      </c>
      <c r="K148" s="71">
        <f t="shared" si="13"/>
        <v>0.35900894747626433</v>
      </c>
    </row>
    <row r="149" spans="1:11">
      <c r="A149" s="6">
        <v>19760831</v>
      </c>
      <c r="B149" s="8">
        <v>1.1388888888888888</v>
      </c>
      <c r="C149" s="52">
        <f t="shared" si="10"/>
        <v>1</v>
      </c>
      <c r="D149" s="52">
        <f t="shared" si="11"/>
        <v>2</v>
      </c>
      <c r="I149" s="53">
        <f t="shared" si="12"/>
        <v>1.1388888888888888</v>
      </c>
      <c r="J149" s="71">
        <f t="shared" si="14"/>
        <v>1.7380624426078963</v>
      </c>
      <c r="K149" s="71">
        <f t="shared" si="13"/>
        <v>0.35900894747626433</v>
      </c>
    </row>
    <row r="150" spans="1:11">
      <c r="A150" s="18">
        <v>19730821</v>
      </c>
      <c r="B150" s="50">
        <v>1.1388888888888888</v>
      </c>
      <c r="C150" s="51">
        <f t="shared" si="10"/>
        <v>1</v>
      </c>
      <c r="D150" s="51">
        <f t="shared" si="11"/>
        <v>2</v>
      </c>
      <c r="I150" s="53">
        <f t="shared" si="12"/>
        <v>1.1388888888888888</v>
      </c>
      <c r="J150" s="71">
        <f t="shared" si="14"/>
        <v>1.7380624426078963</v>
      </c>
      <c r="K150" s="71">
        <f t="shared" si="13"/>
        <v>0.35900894747626433</v>
      </c>
    </row>
    <row r="151" spans="1:11">
      <c r="A151" s="18">
        <v>19730824</v>
      </c>
      <c r="B151" s="50">
        <v>1.1388888888888888</v>
      </c>
      <c r="C151" s="51">
        <f t="shared" si="10"/>
        <v>1</v>
      </c>
      <c r="D151" s="51">
        <f t="shared" si="11"/>
        <v>2</v>
      </c>
      <c r="I151" s="53">
        <f t="shared" si="12"/>
        <v>1.1388888888888888</v>
      </c>
      <c r="J151" s="71">
        <f t="shared" si="14"/>
        <v>1.7380624426078963</v>
      </c>
      <c r="K151" s="71">
        <f t="shared" si="13"/>
        <v>0.35900894747626433</v>
      </c>
    </row>
    <row r="152" spans="1:11">
      <c r="A152" s="18">
        <v>19730831</v>
      </c>
      <c r="B152" s="50">
        <v>1.1388888888888888</v>
      </c>
      <c r="C152" s="51">
        <f t="shared" si="10"/>
        <v>1</v>
      </c>
      <c r="D152" s="51">
        <f t="shared" si="11"/>
        <v>2</v>
      </c>
      <c r="I152" s="53">
        <f t="shared" si="12"/>
        <v>1.1388888888888888</v>
      </c>
      <c r="J152" s="71">
        <f t="shared" si="14"/>
        <v>1.7380624426078963</v>
      </c>
      <c r="K152" s="71">
        <f t="shared" si="13"/>
        <v>0.35900894747626433</v>
      </c>
    </row>
    <row r="153" spans="1:11">
      <c r="A153" s="18" t="s">
        <v>1104</v>
      </c>
      <c r="B153" s="50">
        <v>1.6666666666666667</v>
      </c>
      <c r="C153" s="51">
        <f t="shared" si="10"/>
        <v>1</v>
      </c>
      <c r="D153" s="51">
        <f t="shared" si="11"/>
        <v>2</v>
      </c>
      <c r="I153" s="53">
        <f t="shared" si="12"/>
        <v>1.6666666666666667</v>
      </c>
      <c r="J153" s="71">
        <f t="shared" si="14"/>
        <v>1.7380624426078963</v>
      </c>
      <c r="K153" s="71">
        <f t="shared" si="13"/>
        <v>5.0973568222502574E-3</v>
      </c>
    </row>
    <row r="154" spans="1:11">
      <c r="A154" s="18" t="s">
        <v>1109</v>
      </c>
      <c r="B154" s="50">
        <v>1.6666666666666667</v>
      </c>
      <c r="C154" s="51">
        <f t="shared" si="10"/>
        <v>1</v>
      </c>
      <c r="D154" s="51">
        <f t="shared" si="11"/>
        <v>2</v>
      </c>
      <c r="I154" s="53">
        <f t="shared" si="12"/>
        <v>1.6666666666666667</v>
      </c>
      <c r="J154" s="71">
        <f t="shared" si="14"/>
        <v>1.7380624426078963</v>
      </c>
      <c r="K154" s="71">
        <f t="shared" si="13"/>
        <v>5.0973568222502574E-3</v>
      </c>
    </row>
    <row r="155" spans="1:11">
      <c r="A155" s="18" t="s">
        <v>1111</v>
      </c>
      <c r="B155" s="50">
        <v>1.6666666666666667</v>
      </c>
      <c r="C155" s="51">
        <f t="shared" si="10"/>
        <v>1</v>
      </c>
      <c r="D155" s="51">
        <f t="shared" si="11"/>
        <v>2</v>
      </c>
      <c r="I155" s="53">
        <f t="shared" si="12"/>
        <v>1.6666666666666667</v>
      </c>
      <c r="J155" s="71">
        <f t="shared" si="14"/>
        <v>1.7380624426078963</v>
      </c>
      <c r="K155" s="71">
        <f t="shared" si="13"/>
        <v>5.0973568222502574E-3</v>
      </c>
    </row>
    <row r="156" spans="1:11">
      <c r="A156" s="18" t="s">
        <v>2860</v>
      </c>
      <c r="B156" s="50">
        <v>1.6666666666666667</v>
      </c>
      <c r="C156" s="51">
        <f t="shared" si="10"/>
        <v>1</v>
      </c>
      <c r="D156" s="51">
        <f t="shared" si="11"/>
        <v>2</v>
      </c>
      <c r="I156" s="53">
        <f t="shared" si="12"/>
        <v>1.6666666666666667</v>
      </c>
      <c r="J156" s="71">
        <f t="shared" si="14"/>
        <v>1.7380624426078963</v>
      </c>
      <c r="K156" s="71">
        <f t="shared" si="13"/>
        <v>5.0973568222502574E-3</v>
      </c>
    </row>
    <row r="157" spans="1:11">
      <c r="A157" s="18" t="s">
        <v>1115</v>
      </c>
      <c r="B157" s="50">
        <v>1.6666666666666667</v>
      </c>
      <c r="C157" s="51">
        <f t="shared" si="10"/>
        <v>1</v>
      </c>
      <c r="D157" s="51">
        <f t="shared" si="11"/>
        <v>2</v>
      </c>
      <c r="I157" s="53">
        <f t="shared" si="12"/>
        <v>1.6666666666666667</v>
      </c>
      <c r="J157" s="71">
        <f t="shared" si="14"/>
        <v>1.7380624426078963</v>
      </c>
      <c r="K157" s="71">
        <f t="shared" si="13"/>
        <v>5.0973568222502574E-3</v>
      </c>
    </row>
    <row r="158" spans="1:11">
      <c r="A158" s="18" t="s">
        <v>2861</v>
      </c>
      <c r="B158" s="50">
        <v>1.6666666666666667</v>
      </c>
      <c r="C158" s="51">
        <f t="shared" si="10"/>
        <v>1</v>
      </c>
      <c r="D158" s="51">
        <f t="shared" si="11"/>
        <v>2</v>
      </c>
      <c r="I158" s="53">
        <f t="shared" si="12"/>
        <v>1.6666666666666667</v>
      </c>
      <c r="J158" s="71">
        <f t="shared" si="14"/>
        <v>1.7380624426078963</v>
      </c>
      <c r="K158" s="71">
        <f t="shared" si="13"/>
        <v>5.0973568222502574E-3</v>
      </c>
    </row>
    <row r="159" spans="1:11">
      <c r="A159" s="18" t="s">
        <v>1118</v>
      </c>
      <c r="B159" s="50">
        <v>1.6666666666666667</v>
      </c>
      <c r="C159" s="51">
        <f t="shared" si="10"/>
        <v>1</v>
      </c>
      <c r="D159" s="51">
        <f t="shared" si="11"/>
        <v>2</v>
      </c>
      <c r="I159" s="53">
        <f t="shared" si="12"/>
        <v>1.6666666666666667</v>
      </c>
      <c r="J159" s="71">
        <f t="shared" si="14"/>
        <v>1.7380624426078963</v>
      </c>
      <c r="K159" s="71">
        <f t="shared" si="13"/>
        <v>5.0973568222502574E-3</v>
      </c>
    </row>
    <row r="160" spans="1:11">
      <c r="A160" s="18" t="s">
        <v>1120</v>
      </c>
      <c r="B160" s="50">
        <v>1.6666666666666667</v>
      </c>
      <c r="C160" s="51">
        <f t="shared" si="10"/>
        <v>1</v>
      </c>
      <c r="D160" s="51">
        <f t="shared" si="11"/>
        <v>2</v>
      </c>
      <c r="I160" s="53">
        <f t="shared" si="12"/>
        <v>1.6666666666666667</v>
      </c>
      <c r="J160" s="71">
        <f t="shared" si="14"/>
        <v>1.7380624426078963</v>
      </c>
      <c r="K160" s="71">
        <f t="shared" si="13"/>
        <v>5.0973568222502574E-3</v>
      </c>
    </row>
    <row r="161" spans="1:11">
      <c r="A161" s="18" t="s">
        <v>1121</v>
      </c>
      <c r="B161" s="50">
        <v>1.6666666666666667</v>
      </c>
      <c r="C161" s="51">
        <f t="shared" si="10"/>
        <v>1</v>
      </c>
      <c r="D161" s="51">
        <f t="shared" si="11"/>
        <v>2</v>
      </c>
      <c r="I161" s="53">
        <f t="shared" si="12"/>
        <v>1.6666666666666667</v>
      </c>
      <c r="J161" s="71">
        <f t="shared" si="14"/>
        <v>1.7380624426078963</v>
      </c>
      <c r="K161" s="71">
        <f t="shared" si="13"/>
        <v>5.0973568222502574E-3</v>
      </c>
    </row>
    <row r="162" spans="1:11">
      <c r="A162" s="18" t="s">
        <v>1125</v>
      </c>
      <c r="B162" s="50">
        <v>1.6666666666666667</v>
      </c>
      <c r="C162" s="51">
        <f t="shared" si="10"/>
        <v>1</v>
      </c>
      <c r="D162" s="51">
        <f t="shared" si="11"/>
        <v>2</v>
      </c>
      <c r="I162" s="53">
        <f t="shared" si="12"/>
        <v>1.6666666666666667</v>
      </c>
      <c r="J162" s="71">
        <f t="shared" si="14"/>
        <v>1.7380624426078963</v>
      </c>
      <c r="K162" s="71">
        <f t="shared" si="13"/>
        <v>5.0973568222502574E-3</v>
      </c>
    </row>
    <row r="163" spans="1:11">
      <c r="A163" s="18" t="s">
        <v>1126</v>
      </c>
      <c r="B163" s="50">
        <v>1.6666666666666667</v>
      </c>
      <c r="C163" s="51">
        <f t="shared" si="10"/>
        <v>1</v>
      </c>
      <c r="D163" s="51">
        <f t="shared" si="11"/>
        <v>2</v>
      </c>
      <c r="I163" s="53">
        <f t="shared" si="12"/>
        <v>1.6666666666666667</v>
      </c>
      <c r="J163" s="71">
        <f t="shared" si="14"/>
        <v>1.7380624426078963</v>
      </c>
      <c r="K163" s="71">
        <f t="shared" si="13"/>
        <v>5.0973568222502574E-3</v>
      </c>
    </row>
    <row r="164" spans="1:11">
      <c r="A164" s="18" t="s">
        <v>1127</v>
      </c>
      <c r="B164" s="50">
        <v>1.6666666666666667</v>
      </c>
      <c r="C164" s="51">
        <f t="shared" si="10"/>
        <v>1</v>
      </c>
      <c r="D164" s="51">
        <f t="shared" si="11"/>
        <v>2</v>
      </c>
      <c r="I164" s="53">
        <f t="shared" si="12"/>
        <v>1.6666666666666667</v>
      </c>
      <c r="J164" s="71">
        <f t="shared" si="14"/>
        <v>1.7380624426078963</v>
      </c>
      <c r="K164" s="71">
        <f t="shared" si="13"/>
        <v>5.0973568222502574E-3</v>
      </c>
    </row>
    <row r="165" spans="1:11">
      <c r="A165" s="18" t="s">
        <v>1130</v>
      </c>
      <c r="B165" s="50">
        <v>1.6666666666666667</v>
      </c>
      <c r="C165" s="51">
        <f t="shared" si="10"/>
        <v>1</v>
      </c>
      <c r="D165" s="51">
        <f t="shared" si="11"/>
        <v>2</v>
      </c>
      <c r="I165" s="53">
        <f t="shared" si="12"/>
        <v>1.6666666666666667</v>
      </c>
      <c r="J165" s="71">
        <f t="shared" si="14"/>
        <v>1.7380624426078963</v>
      </c>
      <c r="K165" s="71">
        <f t="shared" si="13"/>
        <v>5.0973568222502574E-3</v>
      </c>
    </row>
    <row r="166" spans="1:11">
      <c r="A166" s="18" t="s">
        <v>1136</v>
      </c>
      <c r="B166" s="50">
        <v>1.6666666666666667</v>
      </c>
      <c r="C166" s="51">
        <f t="shared" si="10"/>
        <v>1</v>
      </c>
      <c r="D166" s="51">
        <f t="shared" si="11"/>
        <v>2</v>
      </c>
      <c r="I166" s="53">
        <f t="shared" si="12"/>
        <v>1.6666666666666667</v>
      </c>
      <c r="J166" s="71">
        <f t="shared" si="14"/>
        <v>1.7380624426078963</v>
      </c>
      <c r="K166" s="71">
        <f t="shared" si="13"/>
        <v>5.0973568222502574E-3</v>
      </c>
    </row>
    <row r="167" spans="1:11">
      <c r="A167" s="18" t="s">
        <v>1137</v>
      </c>
      <c r="B167" s="50">
        <v>1.6666666666666667</v>
      </c>
      <c r="C167" s="51">
        <f t="shared" si="10"/>
        <v>1</v>
      </c>
      <c r="D167" s="51">
        <f t="shared" si="11"/>
        <v>2</v>
      </c>
      <c r="I167" s="53">
        <f t="shared" si="12"/>
        <v>1.6666666666666667</v>
      </c>
      <c r="J167" s="71">
        <f t="shared" si="14"/>
        <v>1.7380624426078963</v>
      </c>
      <c r="K167" s="71">
        <f t="shared" si="13"/>
        <v>5.0973568222502574E-3</v>
      </c>
    </row>
    <row r="168" spans="1:11">
      <c r="A168" s="18" t="s">
        <v>2875</v>
      </c>
      <c r="B168" s="50">
        <v>1.6666666666666667</v>
      </c>
      <c r="C168" s="51">
        <f t="shared" si="10"/>
        <v>1</v>
      </c>
      <c r="D168" s="51">
        <f t="shared" si="11"/>
        <v>2</v>
      </c>
      <c r="I168" s="53">
        <f t="shared" si="12"/>
        <v>1.6666666666666667</v>
      </c>
      <c r="J168" s="71">
        <f t="shared" si="14"/>
        <v>1.7380624426078963</v>
      </c>
      <c r="K168" s="71">
        <f t="shared" si="13"/>
        <v>5.0973568222502574E-3</v>
      </c>
    </row>
    <row r="169" spans="1:11">
      <c r="A169" s="18" t="s">
        <v>1139</v>
      </c>
      <c r="B169" s="50">
        <v>1.6666666666666667</v>
      </c>
      <c r="C169" s="51">
        <f t="shared" si="10"/>
        <v>1</v>
      </c>
      <c r="D169" s="51">
        <f t="shared" si="11"/>
        <v>2</v>
      </c>
      <c r="I169" s="53">
        <f t="shared" si="12"/>
        <v>1.6666666666666667</v>
      </c>
      <c r="J169" s="71">
        <f t="shared" si="14"/>
        <v>1.7380624426078963</v>
      </c>
      <c r="K169" s="71">
        <f t="shared" si="13"/>
        <v>5.0973568222502574E-3</v>
      </c>
    </row>
    <row r="170" spans="1:11">
      <c r="A170" s="18" t="s">
        <v>1141</v>
      </c>
      <c r="B170" s="50">
        <v>1.6666666666666667</v>
      </c>
      <c r="C170" s="51">
        <f t="shared" si="10"/>
        <v>1</v>
      </c>
      <c r="D170" s="51">
        <f t="shared" si="11"/>
        <v>2</v>
      </c>
      <c r="I170" s="53">
        <f t="shared" si="12"/>
        <v>1.6666666666666667</v>
      </c>
      <c r="J170" s="71">
        <f t="shared" si="14"/>
        <v>1.7380624426078963</v>
      </c>
      <c r="K170" s="71">
        <f t="shared" si="13"/>
        <v>5.0973568222502574E-3</v>
      </c>
    </row>
    <row r="171" spans="1:11">
      <c r="A171" s="18" t="s">
        <v>2879</v>
      </c>
      <c r="B171" s="50">
        <v>1.6666666666666667</v>
      </c>
      <c r="C171" s="51">
        <f t="shared" si="10"/>
        <v>1</v>
      </c>
      <c r="D171" s="51">
        <f t="shared" si="11"/>
        <v>2</v>
      </c>
      <c r="I171" s="53">
        <f t="shared" si="12"/>
        <v>1.6666666666666667</v>
      </c>
      <c r="J171" s="71">
        <f t="shared" si="14"/>
        <v>1.7380624426078963</v>
      </c>
      <c r="K171" s="71">
        <f t="shared" si="13"/>
        <v>5.0973568222502574E-3</v>
      </c>
    </row>
    <row r="172" spans="1:11">
      <c r="A172" s="18" t="s">
        <v>1143</v>
      </c>
      <c r="B172" s="50">
        <v>1.6666666666666667</v>
      </c>
      <c r="C172" s="51">
        <f t="shared" si="10"/>
        <v>1</v>
      </c>
      <c r="D172" s="51">
        <f t="shared" si="11"/>
        <v>2</v>
      </c>
      <c r="I172" s="53">
        <f t="shared" si="12"/>
        <v>1.6666666666666667</v>
      </c>
      <c r="J172" s="71">
        <f t="shared" si="14"/>
        <v>1.7380624426078963</v>
      </c>
      <c r="K172" s="71">
        <f t="shared" si="13"/>
        <v>5.0973568222502574E-3</v>
      </c>
    </row>
    <row r="173" spans="1:11">
      <c r="A173" s="18" t="s">
        <v>2880</v>
      </c>
      <c r="B173" s="50">
        <v>1.6666666666666667</v>
      </c>
      <c r="C173" s="51">
        <f t="shared" si="10"/>
        <v>1</v>
      </c>
      <c r="D173" s="51">
        <f t="shared" si="11"/>
        <v>2</v>
      </c>
      <c r="I173" s="53">
        <f t="shared" si="12"/>
        <v>1.6666666666666667</v>
      </c>
      <c r="J173" s="71">
        <f t="shared" si="14"/>
        <v>1.7380624426078963</v>
      </c>
      <c r="K173" s="71">
        <f t="shared" si="13"/>
        <v>5.0973568222502574E-3</v>
      </c>
    </row>
    <row r="174" spans="1:11">
      <c r="A174" s="18" t="s">
        <v>1146</v>
      </c>
      <c r="B174" s="50">
        <v>1.6666666666666667</v>
      </c>
      <c r="C174" s="51">
        <f t="shared" si="10"/>
        <v>1</v>
      </c>
      <c r="D174" s="51">
        <f t="shared" si="11"/>
        <v>2</v>
      </c>
      <c r="I174" s="53">
        <f t="shared" si="12"/>
        <v>1.6666666666666667</v>
      </c>
      <c r="J174" s="71">
        <f t="shared" si="14"/>
        <v>1.7380624426078963</v>
      </c>
      <c r="K174" s="71">
        <f t="shared" si="13"/>
        <v>5.0973568222502574E-3</v>
      </c>
    </row>
    <row r="175" spans="1:11">
      <c r="A175" s="18" t="s">
        <v>2881</v>
      </c>
      <c r="B175" s="50">
        <v>1.6666666666666667</v>
      </c>
      <c r="C175" s="51">
        <f t="shared" si="10"/>
        <v>1</v>
      </c>
      <c r="D175" s="51">
        <f t="shared" si="11"/>
        <v>2</v>
      </c>
      <c r="I175" s="53">
        <f t="shared" si="12"/>
        <v>1.6666666666666667</v>
      </c>
      <c r="J175" s="71">
        <f t="shared" si="14"/>
        <v>1.7380624426078963</v>
      </c>
      <c r="K175" s="71">
        <f t="shared" si="13"/>
        <v>5.0973568222502574E-3</v>
      </c>
    </row>
    <row r="176" spans="1:11">
      <c r="A176" s="18" t="s">
        <v>2882</v>
      </c>
      <c r="B176" s="50">
        <v>1.6666666666666667</v>
      </c>
      <c r="C176" s="51">
        <f t="shared" si="10"/>
        <v>1</v>
      </c>
      <c r="D176" s="51">
        <f t="shared" si="11"/>
        <v>2</v>
      </c>
      <c r="I176" s="53">
        <f t="shared" si="12"/>
        <v>1.6666666666666667</v>
      </c>
      <c r="J176" s="71">
        <f t="shared" si="14"/>
        <v>1.7380624426078963</v>
      </c>
      <c r="K176" s="71">
        <f t="shared" si="13"/>
        <v>5.0973568222502574E-3</v>
      </c>
    </row>
    <row r="177" spans="1:11">
      <c r="A177" s="18" t="s">
        <v>2884</v>
      </c>
      <c r="B177" s="50">
        <v>1.6666666666666667</v>
      </c>
      <c r="C177" s="51">
        <f t="shared" si="10"/>
        <v>1</v>
      </c>
      <c r="D177" s="51">
        <f t="shared" si="11"/>
        <v>2</v>
      </c>
      <c r="I177" s="53">
        <f t="shared" si="12"/>
        <v>1.6666666666666667</v>
      </c>
      <c r="J177" s="71">
        <f t="shared" si="14"/>
        <v>1.7380624426078963</v>
      </c>
      <c r="K177" s="71">
        <f t="shared" si="13"/>
        <v>5.0973568222502574E-3</v>
      </c>
    </row>
    <row r="178" spans="1:11">
      <c r="A178" s="18" t="s">
        <v>1147</v>
      </c>
      <c r="B178" s="50">
        <v>1.6666666666666667</v>
      </c>
      <c r="C178" s="51">
        <f t="shared" si="10"/>
        <v>1</v>
      </c>
      <c r="D178" s="51">
        <f t="shared" si="11"/>
        <v>2</v>
      </c>
      <c r="I178" s="53">
        <f t="shared" si="12"/>
        <v>1.6666666666666667</v>
      </c>
      <c r="J178" s="71">
        <f t="shared" si="14"/>
        <v>1.7380624426078963</v>
      </c>
      <c r="K178" s="71">
        <f t="shared" si="13"/>
        <v>5.0973568222502574E-3</v>
      </c>
    </row>
    <row r="179" spans="1:11">
      <c r="A179" s="18" t="s">
        <v>1148</v>
      </c>
      <c r="B179" s="50">
        <v>1.6666666666666667</v>
      </c>
      <c r="C179" s="51">
        <f t="shared" si="10"/>
        <v>1</v>
      </c>
      <c r="D179" s="51">
        <f t="shared" si="11"/>
        <v>2</v>
      </c>
      <c r="I179" s="53">
        <f t="shared" si="12"/>
        <v>1.6666666666666667</v>
      </c>
      <c r="J179" s="71">
        <f t="shared" si="14"/>
        <v>1.7380624426078963</v>
      </c>
      <c r="K179" s="71">
        <f t="shared" si="13"/>
        <v>5.0973568222502574E-3</v>
      </c>
    </row>
    <row r="180" spans="1:11">
      <c r="A180" s="18" t="s">
        <v>1149</v>
      </c>
      <c r="B180" s="50">
        <v>1.6666666666666667</v>
      </c>
      <c r="C180" s="51">
        <f t="shared" si="10"/>
        <v>1</v>
      </c>
      <c r="D180" s="51">
        <f t="shared" si="11"/>
        <v>2</v>
      </c>
      <c r="I180" s="53">
        <f t="shared" si="12"/>
        <v>1.6666666666666667</v>
      </c>
      <c r="J180" s="71">
        <f t="shared" si="14"/>
        <v>1.7380624426078963</v>
      </c>
      <c r="K180" s="71">
        <f t="shared" si="13"/>
        <v>5.0973568222502574E-3</v>
      </c>
    </row>
    <row r="181" spans="1:11">
      <c r="A181" s="18" t="s">
        <v>1153</v>
      </c>
      <c r="B181" s="50">
        <v>1.6666666666666667</v>
      </c>
      <c r="C181" s="51">
        <f t="shared" si="10"/>
        <v>1</v>
      </c>
      <c r="D181" s="51">
        <f t="shared" si="11"/>
        <v>2</v>
      </c>
      <c r="I181" s="53">
        <f t="shared" si="12"/>
        <v>1.6666666666666667</v>
      </c>
      <c r="J181" s="71">
        <f t="shared" si="14"/>
        <v>1.7380624426078963</v>
      </c>
      <c r="K181" s="71">
        <f t="shared" si="13"/>
        <v>5.0973568222502574E-3</v>
      </c>
    </row>
    <row r="182" spans="1:11">
      <c r="A182" s="18" t="s">
        <v>2889</v>
      </c>
      <c r="B182" s="50">
        <v>1.6666666666666667</v>
      </c>
      <c r="C182" s="51">
        <f t="shared" si="10"/>
        <v>1</v>
      </c>
      <c r="D182" s="51">
        <f t="shared" si="11"/>
        <v>2</v>
      </c>
      <c r="I182" s="53">
        <f t="shared" si="12"/>
        <v>1.6666666666666667</v>
      </c>
      <c r="J182" s="71">
        <f t="shared" si="14"/>
        <v>1.7380624426078963</v>
      </c>
      <c r="K182" s="71">
        <f t="shared" si="13"/>
        <v>5.0973568222502574E-3</v>
      </c>
    </row>
    <row r="183" spans="1:11">
      <c r="A183" s="18" t="s">
        <v>2890</v>
      </c>
      <c r="B183" s="50">
        <v>1.6666666666666667</v>
      </c>
      <c r="C183" s="51">
        <f t="shared" si="10"/>
        <v>1</v>
      </c>
      <c r="D183" s="51">
        <f t="shared" si="11"/>
        <v>2</v>
      </c>
      <c r="I183" s="53">
        <f t="shared" si="12"/>
        <v>1.6666666666666667</v>
      </c>
      <c r="J183" s="71">
        <f t="shared" si="14"/>
        <v>1.7380624426078963</v>
      </c>
      <c r="K183" s="71">
        <f t="shared" si="13"/>
        <v>5.0973568222502574E-3</v>
      </c>
    </row>
    <row r="184" spans="1:11">
      <c r="A184" s="18" t="s">
        <v>1154</v>
      </c>
      <c r="B184" s="50">
        <v>1.6666666666666667</v>
      </c>
      <c r="C184" s="51">
        <f t="shared" si="10"/>
        <v>1</v>
      </c>
      <c r="D184" s="51">
        <f t="shared" si="11"/>
        <v>2</v>
      </c>
      <c r="I184" s="53">
        <f t="shared" si="12"/>
        <v>1.6666666666666667</v>
      </c>
      <c r="J184" s="71">
        <f t="shared" si="14"/>
        <v>1.7380624426078963</v>
      </c>
      <c r="K184" s="71">
        <f t="shared" si="13"/>
        <v>5.0973568222502574E-3</v>
      </c>
    </row>
    <row r="185" spans="1:11">
      <c r="A185" s="18" t="s">
        <v>2892</v>
      </c>
      <c r="B185" s="50">
        <v>1.6666666666666667</v>
      </c>
      <c r="C185" s="51">
        <f t="shared" si="10"/>
        <v>1</v>
      </c>
      <c r="D185" s="51">
        <f t="shared" si="11"/>
        <v>2</v>
      </c>
      <c r="I185" s="53">
        <f t="shared" si="12"/>
        <v>1.6666666666666667</v>
      </c>
      <c r="J185" s="71">
        <f t="shared" si="14"/>
        <v>1.7380624426078963</v>
      </c>
      <c r="K185" s="71">
        <f t="shared" si="13"/>
        <v>5.0973568222502574E-3</v>
      </c>
    </row>
    <row r="186" spans="1:11">
      <c r="A186" s="18" t="s">
        <v>2893</v>
      </c>
      <c r="B186" s="50">
        <v>1.6666666666666667</v>
      </c>
      <c r="C186" s="51">
        <f t="shared" si="10"/>
        <v>1</v>
      </c>
      <c r="D186" s="51">
        <f t="shared" si="11"/>
        <v>2</v>
      </c>
      <c r="I186" s="53">
        <f t="shared" si="12"/>
        <v>1.6666666666666667</v>
      </c>
      <c r="J186" s="71">
        <f t="shared" si="14"/>
        <v>1.7380624426078963</v>
      </c>
      <c r="K186" s="71">
        <f t="shared" si="13"/>
        <v>5.0973568222502574E-3</v>
      </c>
    </row>
    <row r="187" spans="1:11">
      <c r="A187" s="18" t="s">
        <v>2894</v>
      </c>
      <c r="B187" s="50">
        <v>1.6666666666666667</v>
      </c>
      <c r="C187" s="51">
        <f t="shared" si="10"/>
        <v>1</v>
      </c>
      <c r="D187" s="51">
        <f t="shared" si="11"/>
        <v>2</v>
      </c>
      <c r="I187" s="53">
        <f t="shared" si="12"/>
        <v>1.6666666666666667</v>
      </c>
      <c r="J187" s="71">
        <f t="shared" si="14"/>
        <v>1.7380624426078963</v>
      </c>
      <c r="K187" s="71">
        <f t="shared" si="13"/>
        <v>5.0973568222502574E-3</v>
      </c>
    </row>
    <row r="188" spans="1:11">
      <c r="A188" s="18" t="s">
        <v>2896</v>
      </c>
      <c r="B188" s="50">
        <v>1.6666666666666667</v>
      </c>
      <c r="C188" s="51">
        <f t="shared" si="10"/>
        <v>1</v>
      </c>
      <c r="D188" s="51">
        <f t="shared" si="11"/>
        <v>2</v>
      </c>
      <c r="I188" s="53">
        <f t="shared" si="12"/>
        <v>1.6666666666666667</v>
      </c>
      <c r="J188" s="71">
        <f t="shared" si="14"/>
        <v>1.7380624426078963</v>
      </c>
      <c r="K188" s="71">
        <f t="shared" si="13"/>
        <v>5.0973568222502574E-3</v>
      </c>
    </row>
    <row r="189" spans="1:11">
      <c r="A189" s="18" t="s">
        <v>1160</v>
      </c>
      <c r="B189" s="50">
        <v>1.6666666666666667</v>
      </c>
      <c r="C189" s="51">
        <f t="shared" si="10"/>
        <v>1</v>
      </c>
      <c r="D189" s="51">
        <f t="shared" si="11"/>
        <v>2</v>
      </c>
      <c r="I189" s="53">
        <f t="shared" si="12"/>
        <v>1.6666666666666667</v>
      </c>
      <c r="J189" s="71">
        <f t="shared" si="14"/>
        <v>1.7380624426078963</v>
      </c>
      <c r="K189" s="71">
        <f t="shared" si="13"/>
        <v>5.0973568222502574E-3</v>
      </c>
    </row>
    <row r="190" spans="1:11">
      <c r="A190" s="18" t="s">
        <v>1163</v>
      </c>
      <c r="B190" s="50">
        <v>1.6666666666666667</v>
      </c>
      <c r="C190" s="51">
        <f t="shared" si="10"/>
        <v>1</v>
      </c>
      <c r="D190" s="51">
        <f t="shared" si="11"/>
        <v>2</v>
      </c>
      <c r="I190" s="53">
        <f t="shared" si="12"/>
        <v>1.6666666666666667</v>
      </c>
      <c r="J190" s="71">
        <f t="shared" si="14"/>
        <v>1.7380624426078963</v>
      </c>
      <c r="K190" s="71">
        <f t="shared" si="13"/>
        <v>5.0973568222502574E-3</v>
      </c>
    </row>
    <row r="191" spans="1:11">
      <c r="A191" s="18" t="s">
        <v>1164</v>
      </c>
      <c r="B191" s="50">
        <v>1.6666666666666667</v>
      </c>
      <c r="C191" s="51">
        <f t="shared" si="10"/>
        <v>1</v>
      </c>
      <c r="D191" s="51">
        <f t="shared" si="11"/>
        <v>2</v>
      </c>
      <c r="I191" s="53">
        <f t="shared" si="12"/>
        <v>1.6666666666666667</v>
      </c>
      <c r="J191" s="71">
        <f t="shared" si="14"/>
        <v>1.7380624426078963</v>
      </c>
      <c r="K191" s="71">
        <f t="shared" si="13"/>
        <v>5.0973568222502574E-3</v>
      </c>
    </row>
    <row r="192" spans="1:11">
      <c r="A192" s="18" t="s">
        <v>1165</v>
      </c>
      <c r="B192" s="50">
        <v>1.6666666666666667</v>
      </c>
      <c r="C192" s="51">
        <f t="shared" si="10"/>
        <v>1</v>
      </c>
      <c r="D192" s="51">
        <f t="shared" si="11"/>
        <v>2</v>
      </c>
      <c r="I192" s="53">
        <f t="shared" si="12"/>
        <v>1.6666666666666667</v>
      </c>
      <c r="J192" s="71">
        <f t="shared" si="14"/>
        <v>1.7380624426078963</v>
      </c>
      <c r="K192" s="71">
        <f t="shared" si="13"/>
        <v>5.0973568222502574E-3</v>
      </c>
    </row>
    <row r="193" spans="1:11">
      <c r="A193" s="18" t="s">
        <v>1166</v>
      </c>
      <c r="B193" s="50">
        <v>1.6666666666666667</v>
      </c>
      <c r="C193" s="51">
        <f t="shared" si="10"/>
        <v>1</v>
      </c>
      <c r="D193" s="51">
        <f t="shared" si="11"/>
        <v>2</v>
      </c>
      <c r="I193" s="53">
        <f t="shared" si="12"/>
        <v>1.6666666666666667</v>
      </c>
      <c r="J193" s="71">
        <f t="shared" si="14"/>
        <v>1.7380624426078963</v>
      </c>
      <c r="K193" s="71">
        <f t="shared" si="13"/>
        <v>5.0973568222502574E-3</v>
      </c>
    </row>
    <row r="194" spans="1:11">
      <c r="A194" s="18" t="s">
        <v>1168</v>
      </c>
      <c r="B194" s="50">
        <v>1.6666666666666667</v>
      </c>
      <c r="C194" s="51">
        <f t="shared" ref="C194:C257" si="15">INT(B194)</f>
        <v>1</v>
      </c>
      <c r="D194" s="51">
        <f t="shared" ref="D194:D257" si="16">C194+1</f>
        <v>2</v>
      </c>
      <c r="I194" s="53">
        <f t="shared" si="12"/>
        <v>1.6666666666666667</v>
      </c>
      <c r="J194" s="71">
        <f t="shared" si="14"/>
        <v>1.7380624426078963</v>
      </c>
      <c r="K194" s="71">
        <f t="shared" si="13"/>
        <v>5.0973568222502574E-3</v>
      </c>
    </row>
    <row r="195" spans="1:11">
      <c r="A195" s="18" t="s">
        <v>2902</v>
      </c>
      <c r="B195" s="50">
        <v>1.6666666666666667</v>
      </c>
      <c r="C195" s="51">
        <f t="shared" si="15"/>
        <v>1</v>
      </c>
      <c r="D195" s="51">
        <f t="shared" si="16"/>
        <v>2</v>
      </c>
      <c r="I195" s="53">
        <f t="shared" ref="I195:I258" si="17">B195</f>
        <v>1.6666666666666667</v>
      </c>
      <c r="J195" s="71">
        <f t="shared" si="14"/>
        <v>1.7380624426078963</v>
      </c>
      <c r="K195" s="71">
        <f t="shared" ref="K195:K258" si="18">(I195-J195)*(I195-J195)</f>
        <v>5.0973568222502574E-3</v>
      </c>
    </row>
    <row r="196" spans="1:11">
      <c r="A196" s="18" t="s">
        <v>2905</v>
      </c>
      <c r="B196" s="50">
        <v>1.6666666666666667</v>
      </c>
      <c r="C196" s="51">
        <f t="shared" si="15"/>
        <v>1</v>
      </c>
      <c r="D196" s="51">
        <f t="shared" si="16"/>
        <v>2</v>
      </c>
      <c r="I196" s="53">
        <f t="shared" si="17"/>
        <v>1.6666666666666667</v>
      </c>
      <c r="J196" s="71">
        <f t="shared" ref="J196:J259" si="19">J195</f>
        <v>1.7380624426078963</v>
      </c>
      <c r="K196" s="71">
        <f t="shared" si="18"/>
        <v>5.0973568222502574E-3</v>
      </c>
    </row>
    <row r="197" spans="1:11">
      <c r="A197" s="18" t="s">
        <v>1170</v>
      </c>
      <c r="B197" s="50">
        <v>1.6666666666666667</v>
      </c>
      <c r="C197" s="51">
        <f t="shared" si="15"/>
        <v>1</v>
      </c>
      <c r="D197" s="51">
        <f t="shared" si="16"/>
        <v>2</v>
      </c>
      <c r="I197" s="53">
        <f t="shared" si="17"/>
        <v>1.6666666666666667</v>
      </c>
      <c r="J197" s="71">
        <f t="shared" si="19"/>
        <v>1.7380624426078963</v>
      </c>
      <c r="K197" s="71">
        <f t="shared" si="18"/>
        <v>5.0973568222502574E-3</v>
      </c>
    </row>
    <row r="198" spans="1:11">
      <c r="A198" s="18" t="s">
        <v>2906</v>
      </c>
      <c r="B198" s="50">
        <v>1.6666666666666667</v>
      </c>
      <c r="C198" s="51">
        <f t="shared" si="15"/>
        <v>1</v>
      </c>
      <c r="D198" s="51">
        <f t="shared" si="16"/>
        <v>2</v>
      </c>
      <c r="I198" s="53">
        <f t="shared" si="17"/>
        <v>1.6666666666666667</v>
      </c>
      <c r="J198" s="71">
        <f t="shared" si="19"/>
        <v>1.7380624426078963</v>
      </c>
      <c r="K198" s="71">
        <f t="shared" si="18"/>
        <v>5.0973568222502574E-3</v>
      </c>
    </row>
    <row r="199" spans="1:11">
      <c r="A199" s="18" t="s">
        <v>2907</v>
      </c>
      <c r="B199" s="50">
        <v>1.6666666666666667</v>
      </c>
      <c r="C199" s="51">
        <f t="shared" si="15"/>
        <v>1</v>
      </c>
      <c r="D199" s="51">
        <f t="shared" si="16"/>
        <v>2</v>
      </c>
      <c r="I199" s="53">
        <f t="shared" si="17"/>
        <v>1.6666666666666667</v>
      </c>
      <c r="J199" s="71">
        <f t="shared" si="19"/>
        <v>1.7380624426078963</v>
      </c>
      <c r="K199" s="71">
        <f t="shared" si="18"/>
        <v>5.0973568222502574E-3</v>
      </c>
    </row>
    <row r="200" spans="1:11">
      <c r="A200" s="18" t="s">
        <v>2908</v>
      </c>
      <c r="B200" s="50">
        <v>1.6666666666666667</v>
      </c>
      <c r="C200" s="51">
        <f t="shared" si="15"/>
        <v>1</v>
      </c>
      <c r="D200" s="51">
        <f t="shared" si="16"/>
        <v>2</v>
      </c>
      <c r="I200" s="53">
        <f t="shared" si="17"/>
        <v>1.6666666666666667</v>
      </c>
      <c r="J200" s="71">
        <f t="shared" si="19"/>
        <v>1.7380624426078963</v>
      </c>
      <c r="K200" s="71">
        <f t="shared" si="18"/>
        <v>5.0973568222502574E-3</v>
      </c>
    </row>
    <row r="201" spans="1:11">
      <c r="A201" s="18" t="s">
        <v>1172</v>
      </c>
      <c r="B201" s="50">
        <v>1.6666666666666667</v>
      </c>
      <c r="C201" s="51">
        <f t="shared" si="15"/>
        <v>1</v>
      </c>
      <c r="D201" s="51">
        <f t="shared" si="16"/>
        <v>2</v>
      </c>
      <c r="I201" s="53">
        <f t="shared" si="17"/>
        <v>1.6666666666666667</v>
      </c>
      <c r="J201" s="71">
        <f t="shared" si="19"/>
        <v>1.7380624426078963</v>
      </c>
      <c r="K201" s="71">
        <f t="shared" si="18"/>
        <v>5.0973568222502574E-3</v>
      </c>
    </row>
    <row r="202" spans="1:11">
      <c r="A202" s="18" t="s">
        <v>1174</v>
      </c>
      <c r="B202" s="50">
        <v>1.6666666666666667</v>
      </c>
      <c r="C202" s="51">
        <f t="shared" si="15"/>
        <v>1</v>
      </c>
      <c r="D202" s="51">
        <f t="shared" si="16"/>
        <v>2</v>
      </c>
      <c r="I202" s="53">
        <f t="shared" si="17"/>
        <v>1.6666666666666667</v>
      </c>
      <c r="J202" s="71">
        <f t="shared" si="19"/>
        <v>1.7380624426078963</v>
      </c>
      <c r="K202" s="71">
        <f t="shared" si="18"/>
        <v>5.0973568222502574E-3</v>
      </c>
    </row>
    <row r="203" spans="1:11">
      <c r="A203" s="18" t="s">
        <v>1176</v>
      </c>
      <c r="B203" s="50">
        <v>1.6666666666666667</v>
      </c>
      <c r="C203" s="51">
        <f t="shared" si="15"/>
        <v>1</v>
      </c>
      <c r="D203" s="51">
        <f t="shared" si="16"/>
        <v>2</v>
      </c>
      <c r="I203" s="53">
        <f t="shared" si="17"/>
        <v>1.6666666666666667</v>
      </c>
      <c r="J203" s="71">
        <f t="shared" si="19"/>
        <v>1.7380624426078963</v>
      </c>
      <c r="K203" s="71">
        <f t="shared" si="18"/>
        <v>5.0973568222502574E-3</v>
      </c>
    </row>
    <row r="204" spans="1:11">
      <c r="A204" s="18" t="s">
        <v>2916</v>
      </c>
      <c r="B204" s="50">
        <v>1.6666666666666667</v>
      </c>
      <c r="C204" s="51">
        <f t="shared" si="15"/>
        <v>1</v>
      </c>
      <c r="D204" s="51">
        <f t="shared" si="16"/>
        <v>2</v>
      </c>
      <c r="I204" s="53">
        <f t="shared" si="17"/>
        <v>1.6666666666666667</v>
      </c>
      <c r="J204" s="71">
        <f t="shared" si="19"/>
        <v>1.7380624426078963</v>
      </c>
      <c r="K204" s="71">
        <f t="shared" si="18"/>
        <v>5.0973568222502574E-3</v>
      </c>
    </row>
    <row r="205" spans="1:11">
      <c r="A205" s="18" t="s">
        <v>2917</v>
      </c>
      <c r="B205" s="50">
        <v>1.6666666666666667</v>
      </c>
      <c r="C205" s="51">
        <f t="shared" si="15"/>
        <v>1</v>
      </c>
      <c r="D205" s="51">
        <f t="shared" si="16"/>
        <v>2</v>
      </c>
      <c r="I205" s="53">
        <f t="shared" si="17"/>
        <v>1.6666666666666667</v>
      </c>
      <c r="J205" s="71">
        <f t="shared" si="19"/>
        <v>1.7380624426078963</v>
      </c>
      <c r="K205" s="71">
        <f t="shared" si="18"/>
        <v>5.0973568222502574E-3</v>
      </c>
    </row>
    <row r="206" spans="1:11">
      <c r="A206" s="18" t="s">
        <v>2920</v>
      </c>
      <c r="B206" s="50">
        <v>1.6666666666666667</v>
      </c>
      <c r="C206" s="51">
        <f t="shared" si="15"/>
        <v>1</v>
      </c>
      <c r="D206" s="51">
        <f t="shared" si="16"/>
        <v>2</v>
      </c>
      <c r="I206" s="53">
        <f t="shared" si="17"/>
        <v>1.6666666666666667</v>
      </c>
      <c r="J206" s="71">
        <f t="shared" si="19"/>
        <v>1.7380624426078963</v>
      </c>
      <c r="K206" s="71">
        <f t="shared" si="18"/>
        <v>5.0973568222502574E-3</v>
      </c>
    </row>
    <row r="207" spans="1:11">
      <c r="A207" s="18" t="s">
        <v>1179</v>
      </c>
      <c r="B207" s="50">
        <v>1.6666666666666667</v>
      </c>
      <c r="C207" s="51">
        <f t="shared" si="15"/>
        <v>1</v>
      </c>
      <c r="D207" s="51">
        <f t="shared" si="16"/>
        <v>2</v>
      </c>
      <c r="I207" s="53">
        <f t="shared" si="17"/>
        <v>1.6666666666666667</v>
      </c>
      <c r="J207" s="71">
        <f t="shared" si="19"/>
        <v>1.7380624426078963</v>
      </c>
      <c r="K207" s="71">
        <f t="shared" si="18"/>
        <v>5.0973568222502574E-3</v>
      </c>
    </row>
    <row r="208" spans="1:11">
      <c r="A208" s="18" t="s">
        <v>2923</v>
      </c>
      <c r="B208" s="50">
        <v>1.6666666666666667</v>
      </c>
      <c r="C208" s="51">
        <f t="shared" si="15"/>
        <v>1</v>
      </c>
      <c r="D208" s="51">
        <f t="shared" si="16"/>
        <v>2</v>
      </c>
      <c r="I208" s="53">
        <f t="shared" si="17"/>
        <v>1.6666666666666667</v>
      </c>
      <c r="J208" s="71">
        <f t="shared" si="19"/>
        <v>1.7380624426078963</v>
      </c>
      <c r="K208" s="71">
        <f t="shared" si="18"/>
        <v>5.0973568222502574E-3</v>
      </c>
    </row>
    <row r="209" spans="1:11">
      <c r="A209" s="18" t="s">
        <v>2925</v>
      </c>
      <c r="B209" s="50">
        <v>1.6666666666666667</v>
      </c>
      <c r="C209" s="51">
        <f t="shared" si="15"/>
        <v>1</v>
      </c>
      <c r="D209" s="51">
        <f t="shared" si="16"/>
        <v>2</v>
      </c>
      <c r="I209" s="53">
        <f t="shared" si="17"/>
        <v>1.6666666666666667</v>
      </c>
      <c r="J209" s="71">
        <f t="shared" si="19"/>
        <v>1.7380624426078963</v>
      </c>
      <c r="K209" s="71">
        <f t="shared" si="18"/>
        <v>5.0973568222502574E-3</v>
      </c>
    </row>
    <row r="210" spans="1:11">
      <c r="A210" s="18" t="s">
        <v>2927</v>
      </c>
      <c r="B210" s="50">
        <v>1.6666666666666667</v>
      </c>
      <c r="C210" s="51">
        <f t="shared" si="15"/>
        <v>1</v>
      </c>
      <c r="D210" s="51">
        <f t="shared" si="16"/>
        <v>2</v>
      </c>
      <c r="I210" s="53">
        <f t="shared" si="17"/>
        <v>1.6666666666666667</v>
      </c>
      <c r="J210" s="71">
        <f t="shared" si="19"/>
        <v>1.7380624426078963</v>
      </c>
      <c r="K210" s="71">
        <f t="shared" si="18"/>
        <v>5.0973568222502574E-3</v>
      </c>
    </row>
    <row r="211" spans="1:11">
      <c r="A211" s="18" t="s">
        <v>1180</v>
      </c>
      <c r="B211" s="50">
        <v>1.6666666666666667</v>
      </c>
      <c r="C211" s="51">
        <f t="shared" si="15"/>
        <v>1</v>
      </c>
      <c r="D211" s="51">
        <f t="shared" si="16"/>
        <v>2</v>
      </c>
      <c r="I211" s="53">
        <f t="shared" si="17"/>
        <v>1.6666666666666667</v>
      </c>
      <c r="J211" s="71">
        <f t="shared" si="19"/>
        <v>1.7380624426078963</v>
      </c>
      <c r="K211" s="71">
        <f t="shared" si="18"/>
        <v>5.0973568222502574E-3</v>
      </c>
    </row>
    <row r="212" spans="1:11">
      <c r="A212" s="18" t="s">
        <v>2930</v>
      </c>
      <c r="B212" s="50">
        <v>1.6666666666666667</v>
      </c>
      <c r="C212" s="51">
        <f t="shared" si="15"/>
        <v>1</v>
      </c>
      <c r="D212" s="51">
        <f t="shared" si="16"/>
        <v>2</v>
      </c>
      <c r="I212" s="53">
        <f t="shared" si="17"/>
        <v>1.6666666666666667</v>
      </c>
      <c r="J212" s="71">
        <f t="shared" si="19"/>
        <v>1.7380624426078963</v>
      </c>
      <c r="K212" s="71">
        <f t="shared" si="18"/>
        <v>5.0973568222502574E-3</v>
      </c>
    </row>
    <row r="213" spans="1:11">
      <c r="A213" s="18" t="s">
        <v>2931</v>
      </c>
      <c r="B213" s="50">
        <v>1.6666666666666667</v>
      </c>
      <c r="C213" s="51">
        <f t="shared" si="15"/>
        <v>1</v>
      </c>
      <c r="D213" s="51">
        <f t="shared" si="16"/>
        <v>2</v>
      </c>
      <c r="I213" s="53">
        <f t="shared" si="17"/>
        <v>1.6666666666666667</v>
      </c>
      <c r="J213" s="71">
        <f t="shared" si="19"/>
        <v>1.7380624426078963</v>
      </c>
      <c r="K213" s="71">
        <f t="shared" si="18"/>
        <v>5.0973568222502574E-3</v>
      </c>
    </row>
    <row r="214" spans="1:11">
      <c r="A214" s="18" t="s">
        <v>2932</v>
      </c>
      <c r="B214" s="50">
        <v>1.6666666666666667</v>
      </c>
      <c r="C214" s="51">
        <f t="shared" si="15"/>
        <v>1</v>
      </c>
      <c r="D214" s="51">
        <f t="shared" si="16"/>
        <v>2</v>
      </c>
      <c r="I214" s="53">
        <f t="shared" si="17"/>
        <v>1.6666666666666667</v>
      </c>
      <c r="J214" s="71">
        <f t="shared" si="19"/>
        <v>1.7380624426078963</v>
      </c>
      <c r="K214" s="71">
        <f t="shared" si="18"/>
        <v>5.0973568222502574E-3</v>
      </c>
    </row>
    <row r="215" spans="1:11">
      <c r="A215" s="18" t="s">
        <v>2934</v>
      </c>
      <c r="B215" s="50">
        <v>1.6666666666666667</v>
      </c>
      <c r="C215" s="51">
        <f t="shared" si="15"/>
        <v>1</v>
      </c>
      <c r="D215" s="51">
        <f t="shared" si="16"/>
        <v>2</v>
      </c>
      <c r="I215" s="53">
        <f t="shared" si="17"/>
        <v>1.6666666666666667</v>
      </c>
      <c r="J215" s="71">
        <f t="shared" si="19"/>
        <v>1.7380624426078963</v>
      </c>
      <c r="K215" s="71">
        <f t="shared" si="18"/>
        <v>5.0973568222502574E-3</v>
      </c>
    </row>
    <row r="216" spans="1:11">
      <c r="A216" s="18" t="s">
        <v>1181</v>
      </c>
      <c r="B216" s="50">
        <v>1.6666666666666667</v>
      </c>
      <c r="C216" s="51">
        <f t="shared" si="15"/>
        <v>1</v>
      </c>
      <c r="D216" s="51">
        <f t="shared" si="16"/>
        <v>2</v>
      </c>
      <c r="I216" s="53">
        <f t="shared" si="17"/>
        <v>1.6666666666666667</v>
      </c>
      <c r="J216" s="71">
        <f t="shared" si="19"/>
        <v>1.7380624426078963</v>
      </c>
      <c r="K216" s="71">
        <f t="shared" si="18"/>
        <v>5.0973568222502574E-3</v>
      </c>
    </row>
    <row r="217" spans="1:11">
      <c r="A217" s="18" t="s">
        <v>2935</v>
      </c>
      <c r="B217" s="50">
        <v>1.6666666666666667</v>
      </c>
      <c r="C217" s="51">
        <f t="shared" si="15"/>
        <v>1</v>
      </c>
      <c r="D217" s="51">
        <f t="shared" si="16"/>
        <v>2</v>
      </c>
      <c r="I217" s="53">
        <f t="shared" si="17"/>
        <v>1.6666666666666667</v>
      </c>
      <c r="J217" s="71">
        <f t="shared" si="19"/>
        <v>1.7380624426078963</v>
      </c>
      <c r="K217" s="71">
        <f t="shared" si="18"/>
        <v>5.0973568222502574E-3</v>
      </c>
    </row>
    <row r="218" spans="1:11">
      <c r="A218" s="18" t="s">
        <v>2936</v>
      </c>
      <c r="B218" s="50">
        <v>1.6666666666666667</v>
      </c>
      <c r="C218" s="51">
        <f t="shared" si="15"/>
        <v>1</v>
      </c>
      <c r="D218" s="51">
        <f t="shared" si="16"/>
        <v>2</v>
      </c>
      <c r="I218" s="53">
        <f t="shared" si="17"/>
        <v>1.6666666666666667</v>
      </c>
      <c r="J218" s="71">
        <f t="shared" si="19"/>
        <v>1.7380624426078963</v>
      </c>
      <c r="K218" s="71">
        <f t="shared" si="18"/>
        <v>5.0973568222502574E-3</v>
      </c>
    </row>
    <row r="219" spans="1:11">
      <c r="A219" s="18" t="s">
        <v>2938</v>
      </c>
      <c r="B219" s="50">
        <v>1.6666666666666667</v>
      </c>
      <c r="C219" s="51">
        <f t="shared" si="15"/>
        <v>1</v>
      </c>
      <c r="D219" s="51">
        <f t="shared" si="16"/>
        <v>2</v>
      </c>
      <c r="I219" s="53">
        <f t="shared" si="17"/>
        <v>1.6666666666666667</v>
      </c>
      <c r="J219" s="71">
        <f t="shared" si="19"/>
        <v>1.7380624426078963</v>
      </c>
      <c r="K219" s="71">
        <f t="shared" si="18"/>
        <v>5.0973568222502574E-3</v>
      </c>
    </row>
    <row r="220" spans="1:11">
      <c r="A220" s="18" t="s">
        <v>1182</v>
      </c>
      <c r="B220" s="50">
        <v>1.6666666666666667</v>
      </c>
      <c r="C220" s="51">
        <f t="shared" si="15"/>
        <v>1</v>
      </c>
      <c r="D220" s="51">
        <f t="shared" si="16"/>
        <v>2</v>
      </c>
      <c r="I220" s="53">
        <f t="shared" si="17"/>
        <v>1.6666666666666667</v>
      </c>
      <c r="J220" s="71">
        <f t="shared" si="19"/>
        <v>1.7380624426078963</v>
      </c>
      <c r="K220" s="71">
        <f t="shared" si="18"/>
        <v>5.0973568222502574E-3</v>
      </c>
    </row>
    <row r="221" spans="1:11">
      <c r="A221" s="18" t="s">
        <v>1184</v>
      </c>
      <c r="B221" s="50">
        <v>1.6666666666666667</v>
      </c>
      <c r="C221" s="51">
        <f t="shared" si="15"/>
        <v>1</v>
      </c>
      <c r="D221" s="51">
        <f t="shared" si="16"/>
        <v>2</v>
      </c>
      <c r="I221" s="53">
        <f t="shared" si="17"/>
        <v>1.6666666666666667</v>
      </c>
      <c r="J221" s="71">
        <f t="shared" si="19"/>
        <v>1.7380624426078963</v>
      </c>
      <c r="K221" s="71">
        <f t="shared" si="18"/>
        <v>5.0973568222502574E-3</v>
      </c>
    </row>
    <row r="222" spans="1:11">
      <c r="A222" s="18" t="s">
        <v>1185</v>
      </c>
      <c r="B222" s="50">
        <v>1.6666666666666667</v>
      </c>
      <c r="C222" s="51">
        <f t="shared" si="15"/>
        <v>1</v>
      </c>
      <c r="D222" s="51">
        <f t="shared" si="16"/>
        <v>2</v>
      </c>
      <c r="I222" s="53">
        <f t="shared" si="17"/>
        <v>1.6666666666666667</v>
      </c>
      <c r="J222" s="71">
        <f t="shared" si="19"/>
        <v>1.7380624426078963</v>
      </c>
      <c r="K222" s="71">
        <f t="shared" si="18"/>
        <v>5.0973568222502574E-3</v>
      </c>
    </row>
    <row r="223" spans="1:11">
      <c r="A223" s="18" t="s">
        <v>1187</v>
      </c>
      <c r="B223" s="50">
        <v>1.6666666666666667</v>
      </c>
      <c r="C223" s="51">
        <f t="shared" si="15"/>
        <v>1</v>
      </c>
      <c r="D223" s="51">
        <f t="shared" si="16"/>
        <v>2</v>
      </c>
      <c r="I223" s="53">
        <f t="shared" si="17"/>
        <v>1.6666666666666667</v>
      </c>
      <c r="J223" s="71">
        <f t="shared" si="19"/>
        <v>1.7380624426078963</v>
      </c>
      <c r="K223" s="71">
        <f t="shared" si="18"/>
        <v>5.0973568222502574E-3</v>
      </c>
    </row>
    <row r="224" spans="1:11">
      <c r="A224" s="18" t="s">
        <v>1188</v>
      </c>
      <c r="B224" s="50">
        <v>1.6666666666666667</v>
      </c>
      <c r="C224" s="51">
        <f t="shared" si="15"/>
        <v>1</v>
      </c>
      <c r="D224" s="51">
        <f t="shared" si="16"/>
        <v>2</v>
      </c>
      <c r="I224" s="53">
        <f t="shared" si="17"/>
        <v>1.6666666666666667</v>
      </c>
      <c r="J224" s="71">
        <f t="shared" si="19"/>
        <v>1.7380624426078963</v>
      </c>
      <c r="K224" s="71">
        <f t="shared" si="18"/>
        <v>5.0973568222502574E-3</v>
      </c>
    </row>
    <row r="225" spans="1:11">
      <c r="A225" s="18" t="s">
        <v>2945</v>
      </c>
      <c r="B225" s="50">
        <v>1.6666666666666667</v>
      </c>
      <c r="C225" s="51">
        <f t="shared" si="15"/>
        <v>1</v>
      </c>
      <c r="D225" s="51">
        <f t="shared" si="16"/>
        <v>2</v>
      </c>
      <c r="I225" s="53">
        <f t="shared" si="17"/>
        <v>1.6666666666666667</v>
      </c>
      <c r="J225" s="71">
        <f t="shared" si="19"/>
        <v>1.7380624426078963</v>
      </c>
      <c r="K225" s="71">
        <f t="shared" si="18"/>
        <v>5.0973568222502574E-3</v>
      </c>
    </row>
    <row r="226" spans="1:11">
      <c r="A226" s="18" t="s">
        <v>1189</v>
      </c>
      <c r="B226" s="50">
        <v>1.6666666666666667</v>
      </c>
      <c r="C226" s="51">
        <f t="shared" si="15"/>
        <v>1</v>
      </c>
      <c r="D226" s="51">
        <f t="shared" si="16"/>
        <v>2</v>
      </c>
      <c r="I226" s="53">
        <f t="shared" si="17"/>
        <v>1.6666666666666667</v>
      </c>
      <c r="J226" s="71">
        <f t="shared" si="19"/>
        <v>1.7380624426078963</v>
      </c>
      <c r="K226" s="71">
        <f t="shared" si="18"/>
        <v>5.0973568222502574E-3</v>
      </c>
    </row>
    <row r="227" spans="1:11">
      <c r="A227" s="18" t="s">
        <v>2947</v>
      </c>
      <c r="B227" s="50">
        <v>1.6666666666666667</v>
      </c>
      <c r="C227" s="51">
        <f t="shared" si="15"/>
        <v>1</v>
      </c>
      <c r="D227" s="51">
        <f t="shared" si="16"/>
        <v>2</v>
      </c>
      <c r="I227" s="53">
        <f t="shared" si="17"/>
        <v>1.6666666666666667</v>
      </c>
      <c r="J227" s="71">
        <f t="shared" si="19"/>
        <v>1.7380624426078963</v>
      </c>
      <c r="K227" s="71">
        <f t="shared" si="18"/>
        <v>5.0973568222502574E-3</v>
      </c>
    </row>
    <row r="228" spans="1:11">
      <c r="A228" s="18" t="s">
        <v>1193</v>
      </c>
      <c r="B228" s="50">
        <v>1.6666666666666667</v>
      </c>
      <c r="C228" s="51">
        <f t="shared" si="15"/>
        <v>1</v>
      </c>
      <c r="D228" s="51">
        <f t="shared" si="16"/>
        <v>2</v>
      </c>
      <c r="I228" s="53">
        <f t="shared" si="17"/>
        <v>1.6666666666666667</v>
      </c>
      <c r="J228" s="71">
        <f t="shared" si="19"/>
        <v>1.7380624426078963</v>
      </c>
      <c r="K228" s="71">
        <f t="shared" si="18"/>
        <v>5.0973568222502574E-3</v>
      </c>
    </row>
    <row r="229" spans="1:11">
      <c r="A229" s="18" t="s">
        <v>2950</v>
      </c>
      <c r="B229" s="50">
        <v>1.6666666666666667</v>
      </c>
      <c r="C229" s="51">
        <f t="shared" si="15"/>
        <v>1</v>
      </c>
      <c r="D229" s="51">
        <f t="shared" si="16"/>
        <v>2</v>
      </c>
      <c r="I229" s="53">
        <f t="shared" si="17"/>
        <v>1.6666666666666667</v>
      </c>
      <c r="J229" s="71">
        <f t="shared" si="19"/>
        <v>1.7380624426078963</v>
      </c>
      <c r="K229" s="71">
        <f t="shared" si="18"/>
        <v>5.0973568222502574E-3</v>
      </c>
    </row>
    <row r="230" spans="1:11">
      <c r="A230" s="18" t="s">
        <v>2951</v>
      </c>
      <c r="B230" s="50">
        <v>1.6666666666666667</v>
      </c>
      <c r="C230" s="51">
        <f t="shared" si="15"/>
        <v>1</v>
      </c>
      <c r="D230" s="51">
        <f t="shared" si="16"/>
        <v>2</v>
      </c>
      <c r="I230" s="53">
        <f t="shared" si="17"/>
        <v>1.6666666666666667</v>
      </c>
      <c r="J230" s="71">
        <f t="shared" si="19"/>
        <v>1.7380624426078963</v>
      </c>
      <c r="K230" s="71">
        <f t="shared" si="18"/>
        <v>5.0973568222502574E-3</v>
      </c>
    </row>
    <row r="231" spans="1:11">
      <c r="A231" s="18" t="s">
        <v>1194</v>
      </c>
      <c r="B231" s="50">
        <v>1.6666666666666667</v>
      </c>
      <c r="C231" s="51">
        <f t="shared" si="15"/>
        <v>1</v>
      </c>
      <c r="D231" s="51">
        <f t="shared" si="16"/>
        <v>2</v>
      </c>
      <c r="I231" s="53">
        <f t="shared" si="17"/>
        <v>1.6666666666666667</v>
      </c>
      <c r="J231" s="71">
        <f t="shared" si="19"/>
        <v>1.7380624426078963</v>
      </c>
      <c r="K231" s="71">
        <f t="shared" si="18"/>
        <v>5.0973568222502574E-3</v>
      </c>
    </row>
    <row r="232" spans="1:11">
      <c r="A232" s="18" t="s">
        <v>1195</v>
      </c>
      <c r="B232" s="50">
        <v>1.6666666666666667</v>
      </c>
      <c r="C232" s="51">
        <f t="shared" si="15"/>
        <v>1</v>
      </c>
      <c r="D232" s="51">
        <f t="shared" si="16"/>
        <v>2</v>
      </c>
      <c r="I232" s="53">
        <f t="shared" si="17"/>
        <v>1.6666666666666667</v>
      </c>
      <c r="J232" s="71">
        <f t="shared" si="19"/>
        <v>1.7380624426078963</v>
      </c>
      <c r="K232" s="71">
        <f t="shared" si="18"/>
        <v>5.0973568222502574E-3</v>
      </c>
    </row>
    <row r="233" spans="1:11">
      <c r="A233" s="18" t="s">
        <v>2956</v>
      </c>
      <c r="B233" s="50">
        <v>1.6666666666666667</v>
      </c>
      <c r="C233" s="51">
        <f t="shared" si="15"/>
        <v>1</v>
      </c>
      <c r="D233" s="51">
        <f t="shared" si="16"/>
        <v>2</v>
      </c>
      <c r="I233" s="53">
        <f t="shared" si="17"/>
        <v>1.6666666666666667</v>
      </c>
      <c r="J233" s="71">
        <f t="shared" si="19"/>
        <v>1.7380624426078963</v>
      </c>
      <c r="K233" s="71">
        <f t="shared" si="18"/>
        <v>5.0973568222502574E-3</v>
      </c>
    </row>
    <row r="234" spans="1:11">
      <c r="A234" s="18" t="s">
        <v>2958</v>
      </c>
      <c r="B234" s="50">
        <v>1.6666666666666667</v>
      </c>
      <c r="C234" s="51">
        <f t="shared" si="15"/>
        <v>1</v>
      </c>
      <c r="D234" s="51">
        <f t="shared" si="16"/>
        <v>2</v>
      </c>
      <c r="I234" s="53">
        <f t="shared" si="17"/>
        <v>1.6666666666666667</v>
      </c>
      <c r="J234" s="71">
        <f t="shared" si="19"/>
        <v>1.7380624426078963</v>
      </c>
      <c r="K234" s="71">
        <f t="shared" si="18"/>
        <v>5.0973568222502574E-3</v>
      </c>
    </row>
    <row r="235" spans="1:11">
      <c r="A235" s="18" t="s">
        <v>1196</v>
      </c>
      <c r="B235" s="50">
        <v>1.6666666666666667</v>
      </c>
      <c r="C235" s="51">
        <f t="shared" si="15"/>
        <v>1</v>
      </c>
      <c r="D235" s="51">
        <f t="shared" si="16"/>
        <v>2</v>
      </c>
      <c r="I235" s="53">
        <f t="shared" si="17"/>
        <v>1.6666666666666667</v>
      </c>
      <c r="J235" s="71">
        <f t="shared" si="19"/>
        <v>1.7380624426078963</v>
      </c>
      <c r="K235" s="71">
        <f t="shared" si="18"/>
        <v>5.0973568222502574E-3</v>
      </c>
    </row>
    <row r="236" spans="1:11">
      <c r="A236" s="18" t="s">
        <v>2960</v>
      </c>
      <c r="B236" s="50">
        <v>1.6666666666666667</v>
      </c>
      <c r="C236" s="51">
        <f t="shared" si="15"/>
        <v>1</v>
      </c>
      <c r="D236" s="51">
        <f t="shared" si="16"/>
        <v>2</v>
      </c>
      <c r="I236" s="53">
        <f t="shared" si="17"/>
        <v>1.6666666666666667</v>
      </c>
      <c r="J236" s="71">
        <f t="shared" si="19"/>
        <v>1.7380624426078963</v>
      </c>
      <c r="K236" s="71">
        <f t="shared" si="18"/>
        <v>5.0973568222502574E-3</v>
      </c>
    </row>
    <row r="237" spans="1:11">
      <c r="A237" s="18" t="s">
        <v>2961</v>
      </c>
      <c r="B237" s="50">
        <v>1.6666666666666667</v>
      </c>
      <c r="C237" s="51">
        <f t="shared" si="15"/>
        <v>1</v>
      </c>
      <c r="D237" s="51">
        <f t="shared" si="16"/>
        <v>2</v>
      </c>
      <c r="I237" s="53">
        <f t="shared" si="17"/>
        <v>1.6666666666666667</v>
      </c>
      <c r="J237" s="71">
        <f t="shared" si="19"/>
        <v>1.7380624426078963</v>
      </c>
      <c r="K237" s="71">
        <f t="shared" si="18"/>
        <v>5.0973568222502574E-3</v>
      </c>
    </row>
    <row r="238" spans="1:11">
      <c r="A238" s="18" t="s">
        <v>1197</v>
      </c>
      <c r="B238" s="50">
        <v>1.6666666666666667</v>
      </c>
      <c r="C238" s="51">
        <f t="shared" si="15"/>
        <v>1</v>
      </c>
      <c r="D238" s="51">
        <f t="shared" si="16"/>
        <v>2</v>
      </c>
      <c r="I238" s="53">
        <f t="shared" si="17"/>
        <v>1.6666666666666667</v>
      </c>
      <c r="J238" s="71">
        <f t="shared" si="19"/>
        <v>1.7380624426078963</v>
      </c>
      <c r="K238" s="71">
        <f t="shared" si="18"/>
        <v>5.0973568222502574E-3</v>
      </c>
    </row>
    <row r="239" spans="1:11">
      <c r="A239" s="18" t="s">
        <v>2963</v>
      </c>
      <c r="B239" s="50">
        <v>1.6666666666666667</v>
      </c>
      <c r="C239" s="51">
        <f t="shared" si="15"/>
        <v>1</v>
      </c>
      <c r="D239" s="51">
        <f t="shared" si="16"/>
        <v>2</v>
      </c>
      <c r="I239" s="53">
        <f t="shared" si="17"/>
        <v>1.6666666666666667</v>
      </c>
      <c r="J239" s="71">
        <f t="shared" si="19"/>
        <v>1.7380624426078963</v>
      </c>
      <c r="K239" s="71">
        <f t="shared" si="18"/>
        <v>5.0973568222502574E-3</v>
      </c>
    </row>
    <row r="240" spans="1:11">
      <c r="A240" s="18" t="s">
        <v>1200</v>
      </c>
      <c r="B240" s="50">
        <v>1.6666666666666667</v>
      </c>
      <c r="C240" s="51">
        <f t="shared" si="15"/>
        <v>1</v>
      </c>
      <c r="D240" s="51">
        <f t="shared" si="16"/>
        <v>2</v>
      </c>
      <c r="I240" s="53">
        <f t="shared" si="17"/>
        <v>1.6666666666666667</v>
      </c>
      <c r="J240" s="71">
        <f t="shared" si="19"/>
        <v>1.7380624426078963</v>
      </c>
      <c r="K240" s="71">
        <f t="shared" si="18"/>
        <v>5.0973568222502574E-3</v>
      </c>
    </row>
    <row r="241" spans="1:11">
      <c r="A241" s="18" t="s">
        <v>2965</v>
      </c>
      <c r="B241" s="50">
        <v>1.6666666666666667</v>
      </c>
      <c r="C241" s="51">
        <f t="shared" si="15"/>
        <v>1</v>
      </c>
      <c r="D241" s="51">
        <f t="shared" si="16"/>
        <v>2</v>
      </c>
      <c r="I241" s="53">
        <f t="shared" si="17"/>
        <v>1.6666666666666667</v>
      </c>
      <c r="J241" s="71">
        <f t="shared" si="19"/>
        <v>1.7380624426078963</v>
      </c>
      <c r="K241" s="71">
        <f t="shared" si="18"/>
        <v>5.0973568222502574E-3</v>
      </c>
    </row>
    <row r="242" spans="1:11">
      <c r="A242" s="18" t="s">
        <v>1202</v>
      </c>
      <c r="B242" s="50">
        <v>1.6666666666666667</v>
      </c>
      <c r="C242" s="51">
        <f t="shared" si="15"/>
        <v>1</v>
      </c>
      <c r="D242" s="51">
        <f t="shared" si="16"/>
        <v>2</v>
      </c>
      <c r="I242" s="53">
        <f t="shared" si="17"/>
        <v>1.6666666666666667</v>
      </c>
      <c r="J242" s="71">
        <f t="shared" si="19"/>
        <v>1.7380624426078963</v>
      </c>
      <c r="K242" s="71">
        <f t="shared" si="18"/>
        <v>5.0973568222502574E-3</v>
      </c>
    </row>
    <row r="243" spans="1:11">
      <c r="A243" s="18" t="s">
        <v>2966</v>
      </c>
      <c r="B243" s="50">
        <v>1.6666666666666667</v>
      </c>
      <c r="C243" s="51">
        <f t="shared" si="15"/>
        <v>1</v>
      </c>
      <c r="D243" s="51">
        <f t="shared" si="16"/>
        <v>2</v>
      </c>
      <c r="I243" s="53">
        <f t="shared" si="17"/>
        <v>1.6666666666666667</v>
      </c>
      <c r="J243" s="71">
        <f t="shared" si="19"/>
        <v>1.7380624426078963</v>
      </c>
      <c r="K243" s="71">
        <f t="shared" si="18"/>
        <v>5.0973568222502574E-3</v>
      </c>
    </row>
    <row r="244" spans="1:11">
      <c r="A244" s="18" t="s">
        <v>1203</v>
      </c>
      <c r="B244" s="50">
        <v>1.6666666666666667</v>
      </c>
      <c r="C244" s="51">
        <f t="shared" si="15"/>
        <v>1</v>
      </c>
      <c r="D244" s="51">
        <f t="shared" si="16"/>
        <v>2</v>
      </c>
      <c r="I244" s="53">
        <f t="shared" si="17"/>
        <v>1.6666666666666667</v>
      </c>
      <c r="J244" s="71">
        <f t="shared" si="19"/>
        <v>1.7380624426078963</v>
      </c>
      <c r="K244" s="71">
        <f t="shared" si="18"/>
        <v>5.0973568222502574E-3</v>
      </c>
    </row>
    <row r="245" spans="1:11">
      <c r="A245" s="18" t="s">
        <v>1206</v>
      </c>
      <c r="B245" s="50">
        <v>1.6666666666666667</v>
      </c>
      <c r="C245" s="51">
        <f t="shared" si="15"/>
        <v>1</v>
      </c>
      <c r="D245" s="51">
        <f t="shared" si="16"/>
        <v>2</v>
      </c>
      <c r="I245" s="53">
        <f t="shared" si="17"/>
        <v>1.6666666666666667</v>
      </c>
      <c r="J245" s="71">
        <f t="shared" si="19"/>
        <v>1.7380624426078963</v>
      </c>
      <c r="K245" s="71">
        <f t="shared" si="18"/>
        <v>5.0973568222502574E-3</v>
      </c>
    </row>
    <row r="246" spans="1:11">
      <c r="A246" s="18" t="s">
        <v>1207</v>
      </c>
      <c r="B246" s="50">
        <v>1.6666666666666667</v>
      </c>
      <c r="C246" s="51">
        <f t="shared" si="15"/>
        <v>1</v>
      </c>
      <c r="D246" s="51">
        <f t="shared" si="16"/>
        <v>2</v>
      </c>
      <c r="I246" s="53">
        <f t="shared" si="17"/>
        <v>1.6666666666666667</v>
      </c>
      <c r="J246" s="71">
        <f t="shared" si="19"/>
        <v>1.7380624426078963</v>
      </c>
      <c r="K246" s="71">
        <f t="shared" si="18"/>
        <v>5.0973568222502574E-3</v>
      </c>
    </row>
    <row r="247" spans="1:11">
      <c r="A247" s="18" t="s">
        <v>1208</v>
      </c>
      <c r="B247" s="50">
        <v>1.6666666666666667</v>
      </c>
      <c r="C247" s="51">
        <f t="shared" si="15"/>
        <v>1</v>
      </c>
      <c r="D247" s="51">
        <f t="shared" si="16"/>
        <v>2</v>
      </c>
      <c r="I247" s="53">
        <f t="shared" si="17"/>
        <v>1.6666666666666667</v>
      </c>
      <c r="J247" s="71">
        <f t="shared" si="19"/>
        <v>1.7380624426078963</v>
      </c>
      <c r="K247" s="71">
        <f t="shared" si="18"/>
        <v>5.0973568222502574E-3</v>
      </c>
    </row>
    <row r="248" spans="1:11">
      <c r="A248" s="18" t="s">
        <v>1209</v>
      </c>
      <c r="B248" s="50">
        <v>1.6666666666666667</v>
      </c>
      <c r="C248" s="51">
        <f t="shared" si="15"/>
        <v>1</v>
      </c>
      <c r="D248" s="51">
        <f t="shared" si="16"/>
        <v>2</v>
      </c>
      <c r="I248" s="53">
        <f t="shared" si="17"/>
        <v>1.6666666666666667</v>
      </c>
      <c r="J248" s="71">
        <f t="shared" si="19"/>
        <v>1.7380624426078963</v>
      </c>
      <c r="K248" s="71">
        <f t="shared" si="18"/>
        <v>5.0973568222502574E-3</v>
      </c>
    </row>
    <row r="249" spans="1:11">
      <c r="A249" s="18" t="s">
        <v>2973</v>
      </c>
      <c r="B249" s="50">
        <v>1.6666666666666667</v>
      </c>
      <c r="C249" s="51">
        <f t="shared" si="15"/>
        <v>1</v>
      </c>
      <c r="D249" s="51">
        <f t="shared" si="16"/>
        <v>2</v>
      </c>
      <c r="I249" s="53">
        <f t="shared" si="17"/>
        <v>1.6666666666666667</v>
      </c>
      <c r="J249" s="71">
        <f t="shared" si="19"/>
        <v>1.7380624426078963</v>
      </c>
      <c r="K249" s="71">
        <f t="shared" si="18"/>
        <v>5.0973568222502574E-3</v>
      </c>
    </row>
    <row r="250" spans="1:11">
      <c r="A250" s="18" t="s">
        <v>2975</v>
      </c>
      <c r="B250" s="50">
        <v>1.6666666666666667</v>
      </c>
      <c r="C250" s="51">
        <f t="shared" si="15"/>
        <v>1</v>
      </c>
      <c r="D250" s="51">
        <f t="shared" si="16"/>
        <v>2</v>
      </c>
      <c r="I250" s="53">
        <f t="shared" si="17"/>
        <v>1.6666666666666667</v>
      </c>
      <c r="J250" s="71">
        <f t="shared" si="19"/>
        <v>1.7380624426078963</v>
      </c>
      <c r="K250" s="71">
        <f t="shared" si="18"/>
        <v>5.0973568222502574E-3</v>
      </c>
    </row>
    <row r="251" spans="1:11">
      <c r="A251" s="18" t="s">
        <v>1213</v>
      </c>
      <c r="B251" s="50">
        <v>1.6666666666666667</v>
      </c>
      <c r="C251" s="51">
        <f t="shared" si="15"/>
        <v>1</v>
      </c>
      <c r="D251" s="51">
        <f t="shared" si="16"/>
        <v>2</v>
      </c>
      <c r="I251" s="53">
        <f t="shared" si="17"/>
        <v>1.6666666666666667</v>
      </c>
      <c r="J251" s="71">
        <f t="shared" si="19"/>
        <v>1.7380624426078963</v>
      </c>
      <c r="K251" s="71">
        <f t="shared" si="18"/>
        <v>5.0973568222502574E-3</v>
      </c>
    </row>
    <row r="252" spans="1:11">
      <c r="A252" s="18" t="s">
        <v>1216</v>
      </c>
      <c r="B252" s="50">
        <v>1.6666666666666667</v>
      </c>
      <c r="C252" s="51">
        <f t="shared" si="15"/>
        <v>1</v>
      </c>
      <c r="D252" s="51">
        <f t="shared" si="16"/>
        <v>2</v>
      </c>
      <c r="I252" s="53">
        <f t="shared" si="17"/>
        <v>1.6666666666666667</v>
      </c>
      <c r="J252" s="71">
        <f t="shared" si="19"/>
        <v>1.7380624426078963</v>
      </c>
      <c r="K252" s="71">
        <f t="shared" si="18"/>
        <v>5.0973568222502574E-3</v>
      </c>
    </row>
    <row r="253" spans="1:11">
      <c r="A253" s="18" t="s">
        <v>2979</v>
      </c>
      <c r="B253" s="50">
        <v>1.6666666666666667</v>
      </c>
      <c r="C253" s="51">
        <f t="shared" si="15"/>
        <v>1</v>
      </c>
      <c r="D253" s="51">
        <f t="shared" si="16"/>
        <v>2</v>
      </c>
      <c r="I253" s="53">
        <f t="shared" si="17"/>
        <v>1.6666666666666667</v>
      </c>
      <c r="J253" s="71">
        <f t="shared" si="19"/>
        <v>1.7380624426078963</v>
      </c>
      <c r="K253" s="71">
        <f t="shared" si="18"/>
        <v>5.0973568222502574E-3</v>
      </c>
    </row>
    <row r="254" spans="1:11">
      <c r="A254" s="18" t="s">
        <v>2980</v>
      </c>
      <c r="B254" s="50">
        <v>1.6666666666666667</v>
      </c>
      <c r="C254" s="51">
        <f t="shared" si="15"/>
        <v>1</v>
      </c>
      <c r="D254" s="51">
        <f t="shared" si="16"/>
        <v>2</v>
      </c>
      <c r="I254" s="53">
        <f t="shared" si="17"/>
        <v>1.6666666666666667</v>
      </c>
      <c r="J254" s="71">
        <f t="shared" si="19"/>
        <v>1.7380624426078963</v>
      </c>
      <c r="K254" s="71">
        <f t="shared" si="18"/>
        <v>5.0973568222502574E-3</v>
      </c>
    </row>
    <row r="255" spans="1:11">
      <c r="A255" s="18" t="s">
        <v>2981</v>
      </c>
      <c r="B255" s="50">
        <v>1.6666666666666667</v>
      </c>
      <c r="C255" s="51">
        <f t="shared" si="15"/>
        <v>1</v>
      </c>
      <c r="D255" s="51">
        <f t="shared" si="16"/>
        <v>2</v>
      </c>
      <c r="I255" s="53">
        <f t="shared" si="17"/>
        <v>1.6666666666666667</v>
      </c>
      <c r="J255" s="71">
        <f t="shared" si="19"/>
        <v>1.7380624426078963</v>
      </c>
      <c r="K255" s="71">
        <f t="shared" si="18"/>
        <v>5.0973568222502574E-3</v>
      </c>
    </row>
    <row r="256" spans="1:11">
      <c r="A256" s="18" t="s">
        <v>2982</v>
      </c>
      <c r="B256" s="50">
        <v>1.6666666666666667</v>
      </c>
      <c r="C256" s="51">
        <f t="shared" si="15"/>
        <v>1</v>
      </c>
      <c r="D256" s="51">
        <f t="shared" si="16"/>
        <v>2</v>
      </c>
      <c r="I256" s="53">
        <f t="shared" si="17"/>
        <v>1.6666666666666667</v>
      </c>
      <c r="J256" s="71">
        <f t="shared" si="19"/>
        <v>1.7380624426078963</v>
      </c>
      <c r="K256" s="71">
        <f t="shared" si="18"/>
        <v>5.0973568222502574E-3</v>
      </c>
    </row>
    <row r="257" spans="1:11">
      <c r="A257" s="18" t="s">
        <v>1217</v>
      </c>
      <c r="B257" s="50">
        <v>1.6666666666666667</v>
      </c>
      <c r="C257" s="51">
        <f t="shared" si="15"/>
        <v>1</v>
      </c>
      <c r="D257" s="51">
        <f t="shared" si="16"/>
        <v>2</v>
      </c>
      <c r="I257" s="53">
        <f t="shared" si="17"/>
        <v>1.6666666666666667</v>
      </c>
      <c r="J257" s="71">
        <f t="shared" si="19"/>
        <v>1.7380624426078963</v>
      </c>
      <c r="K257" s="71">
        <f t="shared" si="18"/>
        <v>5.0973568222502574E-3</v>
      </c>
    </row>
    <row r="258" spans="1:11">
      <c r="A258" s="18" t="s">
        <v>2984</v>
      </c>
      <c r="B258" s="50">
        <v>1.6666666666666667</v>
      </c>
      <c r="C258" s="51">
        <f t="shared" ref="C258:C321" si="20">INT(B258)</f>
        <v>1</v>
      </c>
      <c r="D258" s="51">
        <f t="shared" ref="D258:D321" si="21">C258+1</f>
        <v>2</v>
      </c>
      <c r="I258" s="53">
        <f t="shared" si="17"/>
        <v>1.6666666666666667</v>
      </c>
      <c r="J258" s="71">
        <f t="shared" si="19"/>
        <v>1.7380624426078963</v>
      </c>
      <c r="K258" s="71">
        <f t="shared" si="18"/>
        <v>5.0973568222502574E-3</v>
      </c>
    </row>
    <row r="259" spans="1:11">
      <c r="A259" s="18" t="s">
        <v>2985</v>
      </c>
      <c r="B259" s="50">
        <v>1.6666666666666667</v>
      </c>
      <c r="C259" s="51">
        <f t="shared" si="20"/>
        <v>1</v>
      </c>
      <c r="D259" s="51">
        <f t="shared" si="21"/>
        <v>2</v>
      </c>
      <c r="I259" s="53">
        <f t="shared" ref="I259:I322" si="22">B259</f>
        <v>1.6666666666666667</v>
      </c>
      <c r="J259" s="71">
        <f t="shared" si="19"/>
        <v>1.7380624426078963</v>
      </c>
      <c r="K259" s="71">
        <f t="shared" ref="K259:K322" si="23">(I259-J259)*(I259-J259)</f>
        <v>5.0973568222502574E-3</v>
      </c>
    </row>
    <row r="260" spans="1:11">
      <c r="A260" s="18" t="s">
        <v>2986</v>
      </c>
      <c r="B260" s="50">
        <v>1.6666666666666667</v>
      </c>
      <c r="C260" s="51">
        <f t="shared" si="20"/>
        <v>1</v>
      </c>
      <c r="D260" s="51">
        <f t="shared" si="21"/>
        <v>2</v>
      </c>
      <c r="I260" s="53">
        <f t="shared" si="22"/>
        <v>1.6666666666666667</v>
      </c>
      <c r="J260" s="71">
        <f t="shared" ref="J260:J323" si="24">J259</f>
        <v>1.7380624426078963</v>
      </c>
      <c r="K260" s="71">
        <f t="shared" si="23"/>
        <v>5.0973568222502574E-3</v>
      </c>
    </row>
    <row r="261" spans="1:11">
      <c r="A261" s="18" t="s">
        <v>1221</v>
      </c>
      <c r="B261" s="50">
        <v>1.6666666666666667</v>
      </c>
      <c r="C261" s="51">
        <f t="shared" si="20"/>
        <v>1</v>
      </c>
      <c r="D261" s="51">
        <f t="shared" si="21"/>
        <v>2</v>
      </c>
      <c r="I261" s="53">
        <f t="shared" si="22"/>
        <v>1.6666666666666667</v>
      </c>
      <c r="J261" s="71">
        <f t="shared" si="24"/>
        <v>1.7380624426078963</v>
      </c>
      <c r="K261" s="71">
        <f t="shared" si="23"/>
        <v>5.0973568222502574E-3</v>
      </c>
    </row>
    <row r="262" spans="1:11">
      <c r="A262" s="18" t="s">
        <v>1223</v>
      </c>
      <c r="B262" s="50">
        <v>1.6666666666666667</v>
      </c>
      <c r="C262" s="51">
        <f t="shared" si="20"/>
        <v>1</v>
      </c>
      <c r="D262" s="51">
        <f t="shared" si="21"/>
        <v>2</v>
      </c>
      <c r="I262" s="53">
        <f t="shared" si="22"/>
        <v>1.6666666666666667</v>
      </c>
      <c r="J262" s="71">
        <f t="shared" si="24"/>
        <v>1.7380624426078963</v>
      </c>
      <c r="K262" s="71">
        <f t="shared" si="23"/>
        <v>5.0973568222502574E-3</v>
      </c>
    </row>
    <row r="263" spans="1:11">
      <c r="A263" s="18" t="s">
        <v>1224</v>
      </c>
      <c r="B263" s="50">
        <v>1.6666666666666667</v>
      </c>
      <c r="C263" s="51">
        <f t="shared" si="20"/>
        <v>1</v>
      </c>
      <c r="D263" s="51">
        <f t="shared" si="21"/>
        <v>2</v>
      </c>
      <c r="I263" s="53">
        <f t="shared" si="22"/>
        <v>1.6666666666666667</v>
      </c>
      <c r="J263" s="71">
        <f t="shared" si="24"/>
        <v>1.7380624426078963</v>
      </c>
      <c r="K263" s="71">
        <f t="shared" si="23"/>
        <v>5.0973568222502574E-3</v>
      </c>
    </row>
    <row r="264" spans="1:11">
      <c r="A264" s="18" t="s">
        <v>2988</v>
      </c>
      <c r="B264" s="50">
        <v>1.6666666666666667</v>
      </c>
      <c r="C264" s="51">
        <f t="shared" si="20"/>
        <v>1</v>
      </c>
      <c r="D264" s="51">
        <f t="shared" si="21"/>
        <v>2</v>
      </c>
      <c r="I264" s="53">
        <f t="shared" si="22"/>
        <v>1.6666666666666667</v>
      </c>
      <c r="J264" s="71">
        <f t="shared" si="24"/>
        <v>1.7380624426078963</v>
      </c>
      <c r="K264" s="71">
        <f t="shared" si="23"/>
        <v>5.0973568222502574E-3</v>
      </c>
    </row>
    <row r="265" spans="1:11">
      <c r="A265" s="18" t="s">
        <v>2992</v>
      </c>
      <c r="B265" s="50">
        <v>1.6666666666666667</v>
      </c>
      <c r="C265" s="51">
        <f t="shared" si="20"/>
        <v>1</v>
      </c>
      <c r="D265" s="51">
        <f t="shared" si="21"/>
        <v>2</v>
      </c>
      <c r="I265" s="53">
        <f t="shared" si="22"/>
        <v>1.6666666666666667</v>
      </c>
      <c r="J265" s="71">
        <f t="shared" si="24"/>
        <v>1.7380624426078963</v>
      </c>
      <c r="K265" s="71">
        <f t="shared" si="23"/>
        <v>5.0973568222502574E-3</v>
      </c>
    </row>
    <row r="266" spans="1:11">
      <c r="A266" s="18" t="s">
        <v>3000</v>
      </c>
      <c r="B266" s="50">
        <v>1.6666666666666667</v>
      </c>
      <c r="C266" s="51">
        <f t="shared" si="20"/>
        <v>1</v>
      </c>
      <c r="D266" s="51">
        <f t="shared" si="21"/>
        <v>2</v>
      </c>
      <c r="I266" s="53">
        <f t="shared" si="22"/>
        <v>1.6666666666666667</v>
      </c>
      <c r="J266" s="71">
        <f t="shared" si="24"/>
        <v>1.7380624426078963</v>
      </c>
      <c r="K266" s="71">
        <f t="shared" si="23"/>
        <v>5.0973568222502574E-3</v>
      </c>
    </row>
    <row r="267" spans="1:11">
      <c r="A267" s="18" t="s">
        <v>3001</v>
      </c>
      <c r="B267" s="50">
        <v>1.6666666666666667</v>
      </c>
      <c r="C267" s="51">
        <f t="shared" si="20"/>
        <v>1</v>
      </c>
      <c r="D267" s="51">
        <f t="shared" si="21"/>
        <v>2</v>
      </c>
      <c r="I267" s="53">
        <f t="shared" si="22"/>
        <v>1.6666666666666667</v>
      </c>
      <c r="J267" s="71">
        <f t="shared" si="24"/>
        <v>1.7380624426078963</v>
      </c>
      <c r="K267" s="71">
        <f t="shared" si="23"/>
        <v>5.0973568222502574E-3</v>
      </c>
    </row>
    <row r="268" spans="1:11">
      <c r="A268" s="18" t="s">
        <v>3002</v>
      </c>
      <c r="B268" s="50">
        <v>1.6666666666666667</v>
      </c>
      <c r="C268" s="51">
        <f t="shared" si="20"/>
        <v>1</v>
      </c>
      <c r="D268" s="51">
        <f t="shared" si="21"/>
        <v>2</v>
      </c>
      <c r="I268" s="53">
        <f t="shared" si="22"/>
        <v>1.6666666666666667</v>
      </c>
      <c r="J268" s="71">
        <f t="shared" si="24"/>
        <v>1.7380624426078963</v>
      </c>
      <c r="K268" s="71">
        <f t="shared" si="23"/>
        <v>5.0973568222502574E-3</v>
      </c>
    </row>
    <row r="269" spans="1:11">
      <c r="A269" s="18" t="s">
        <v>3005</v>
      </c>
      <c r="B269" s="50">
        <v>1.6666666666666667</v>
      </c>
      <c r="C269" s="51">
        <f t="shared" si="20"/>
        <v>1</v>
      </c>
      <c r="D269" s="51">
        <f t="shared" si="21"/>
        <v>2</v>
      </c>
      <c r="I269" s="53">
        <f t="shared" si="22"/>
        <v>1.6666666666666667</v>
      </c>
      <c r="J269" s="71">
        <f t="shared" si="24"/>
        <v>1.7380624426078963</v>
      </c>
      <c r="K269" s="71">
        <f t="shared" si="23"/>
        <v>5.0973568222502574E-3</v>
      </c>
    </row>
    <row r="270" spans="1:11">
      <c r="A270" s="18" t="s">
        <v>3007</v>
      </c>
      <c r="B270" s="50">
        <v>1.6666666666666667</v>
      </c>
      <c r="C270" s="51">
        <f t="shared" si="20"/>
        <v>1</v>
      </c>
      <c r="D270" s="51">
        <f t="shared" si="21"/>
        <v>2</v>
      </c>
      <c r="I270" s="53">
        <f t="shared" si="22"/>
        <v>1.6666666666666667</v>
      </c>
      <c r="J270" s="71">
        <f t="shared" si="24"/>
        <v>1.7380624426078963</v>
      </c>
      <c r="K270" s="71">
        <f t="shared" si="23"/>
        <v>5.0973568222502574E-3</v>
      </c>
    </row>
    <row r="271" spans="1:11">
      <c r="A271" s="18" t="s">
        <v>3013</v>
      </c>
      <c r="B271" s="50">
        <v>1.6666666666666667</v>
      </c>
      <c r="C271" s="51">
        <f t="shared" si="20"/>
        <v>1</v>
      </c>
      <c r="D271" s="51">
        <f t="shared" si="21"/>
        <v>2</v>
      </c>
      <c r="I271" s="53">
        <f t="shared" si="22"/>
        <v>1.6666666666666667</v>
      </c>
      <c r="J271" s="71">
        <f t="shared" si="24"/>
        <v>1.7380624426078963</v>
      </c>
      <c r="K271" s="71">
        <f t="shared" si="23"/>
        <v>5.0973568222502574E-3</v>
      </c>
    </row>
    <row r="272" spans="1:11">
      <c r="A272" s="18" t="s">
        <v>3014</v>
      </c>
      <c r="B272" s="50">
        <v>1.6666666666666667</v>
      </c>
      <c r="C272" s="51">
        <f t="shared" si="20"/>
        <v>1</v>
      </c>
      <c r="D272" s="51">
        <f t="shared" si="21"/>
        <v>2</v>
      </c>
      <c r="I272" s="53">
        <f t="shared" si="22"/>
        <v>1.6666666666666667</v>
      </c>
      <c r="J272" s="71">
        <f t="shared" si="24"/>
        <v>1.7380624426078963</v>
      </c>
      <c r="K272" s="71">
        <f t="shared" si="23"/>
        <v>5.0973568222502574E-3</v>
      </c>
    </row>
    <row r="273" spans="1:11">
      <c r="A273" s="18" t="s">
        <v>3015</v>
      </c>
      <c r="B273" s="50">
        <v>1.6666666666666667</v>
      </c>
      <c r="C273" s="51">
        <f t="shared" si="20"/>
        <v>1</v>
      </c>
      <c r="D273" s="51">
        <f t="shared" si="21"/>
        <v>2</v>
      </c>
      <c r="I273" s="53">
        <f t="shared" si="22"/>
        <v>1.6666666666666667</v>
      </c>
      <c r="J273" s="71">
        <f t="shared" si="24"/>
        <v>1.7380624426078963</v>
      </c>
      <c r="K273" s="71">
        <f t="shared" si="23"/>
        <v>5.0973568222502574E-3</v>
      </c>
    </row>
    <row r="274" spans="1:11">
      <c r="A274" s="18" t="s">
        <v>3016</v>
      </c>
      <c r="B274" s="50">
        <v>1.6666666666666667</v>
      </c>
      <c r="C274" s="51">
        <f t="shared" si="20"/>
        <v>1</v>
      </c>
      <c r="D274" s="51">
        <f t="shared" si="21"/>
        <v>2</v>
      </c>
      <c r="I274" s="53">
        <f t="shared" si="22"/>
        <v>1.6666666666666667</v>
      </c>
      <c r="J274" s="71">
        <f t="shared" si="24"/>
        <v>1.7380624426078963</v>
      </c>
      <c r="K274" s="71">
        <f t="shared" si="23"/>
        <v>5.0973568222502574E-3</v>
      </c>
    </row>
    <row r="275" spans="1:11">
      <c r="A275" s="18">
        <v>19960820</v>
      </c>
      <c r="B275" s="50">
        <v>1.6666666666666667</v>
      </c>
      <c r="C275" s="51">
        <f t="shared" si="20"/>
        <v>1</v>
      </c>
      <c r="D275" s="51">
        <f t="shared" si="21"/>
        <v>2</v>
      </c>
      <c r="I275" s="53">
        <f t="shared" si="22"/>
        <v>1.6666666666666667</v>
      </c>
      <c r="J275" s="71">
        <f t="shared" si="24"/>
        <v>1.7380624426078963</v>
      </c>
      <c r="K275" s="71">
        <f t="shared" si="23"/>
        <v>5.0973568222502574E-3</v>
      </c>
    </row>
    <row r="276" spans="1:11">
      <c r="A276" s="18">
        <v>19960827</v>
      </c>
      <c r="B276" s="50">
        <v>1.6666666666666667</v>
      </c>
      <c r="C276" s="51">
        <f t="shared" si="20"/>
        <v>1</v>
      </c>
      <c r="D276" s="51">
        <f t="shared" si="21"/>
        <v>2</v>
      </c>
      <c r="I276" s="53">
        <f t="shared" si="22"/>
        <v>1.6666666666666667</v>
      </c>
      <c r="J276" s="71">
        <f t="shared" si="24"/>
        <v>1.7380624426078963</v>
      </c>
      <c r="K276" s="71">
        <f t="shared" si="23"/>
        <v>5.0973568222502574E-3</v>
      </c>
    </row>
    <row r="277" spans="1:11">
      <c r="A277" s="18">
        <v>19940802</v>
      </c>
      <c r="B277" s="50">
        <v>1.6666666666666667</v>
      </c>
      <c r="C277" s="51">
        <f t="shared" si="20"/>
        <v>1</v>
      </c>
      <c r="D277" s="51">
        <f t="shared" si="21"/>
        <v>2</v>
      </c>
      <c r="I277" s="53">
        <f t="shared" si="22"/>
        <v>1.6666666666666667</v>
      </c>
      <c r="J277" s="71">
        <f t="shared" si="24"/>
        <v>1.7380624426078963</v>
      </c>
      <c r="K277" s="71">
        <f t="shared" si="23"/>
        <v>5.0973568222502574E-3</v>
      </c>
    </row>
    <row r="278" spans="1:11">
      <c r="A278" s="18">
        <v>19940803</v>
      </c>
      <c r="B278" s="50">
        <v>1.6666666666666667</v>
      </c>
      <c r="C278" s="51">
        <f t="shared" si="20"/>
        <v>1</v>
      </c>
      <c r="D278" s="51">
        <f t="shared" si="21"/>
        <v>2</v>
      </c>
      <c r="I278" s="53">
        <f t="shared" si="22"/>
        <v>1.6666666666666667</v>
      </c>
      <c r="J278" s="71">
        <f t="shared" si="24"/>
        <v>1.7380624426078963</v>
      </c>
      <c r="K278" s="71">
        <f t="shared" si="23"/>
        <v>5.0973568222502574E-3</v>
      </c>
    </row>
    <row r="279" spans="1:11">
      <c r="A279" s="18">
        <v>19940806</v>
      </c>
      <c r="B279" s="50">
        <v>1.6666666666666667</v>
      </c>
      <c r="C279" s="51">
        <f t="shared" si="20"/>
        <v>1</v>
      </c>
      <c r="D279" s="51">
        <f t="shared" si="21"/>
        <v>2</v>
      </c>
      <c r="I279" s="53">
        <f t="shared" si="22"/>
        <v>1.6666666666666667</v>
      </c>
      <c r="J279" s="71">
        <f t="shared" si="24"/>
        <v>1.7380624426078963</v>
      </c>
      <c r="K279" s="71">
        <f t="shared" si="23"/>
        <v>5.0973568222502574E-3</v>
      </c>
    </row>
    <row r="280" spans="1:11">
      <c r="A280" s="18">
        <v>19940807</v>
      </c>
      <c r="B280" s="50">
        <v>1.6666666666666667</v>
      </c>
      <c r="C280" s="51">
        <f t="shared" si="20"/>
        <v>1</v>
      </c>
      <c r="D280" s="51">
        <f t="shared" si="21"/>
        <v>2</v>
      </c>
      <c r="I280" s="53">
        <f t="shared" si="22"/>
        <v>1.6666666666666667</v>
      </c>
      <c r="J280" s="71">
        <f t="shared" si="24"/>
        <v>1.7380624426078963</v>
      </c>
      <c r="K280" s="71">
        <f t="shared" si="23"/>
        <v>5.0973568222502574E-3</v>
      </c>
    </row>
    <row r="281" spans="1:11">
      <c r="A281" s="18">
        <v>19940808</v>
      </c>
      <c r="B281" s="50">
        <v>1.6666666666666667</v>
      </c>
      <c r="C281" s="51">
        <f t="shared" si="20"/>
        <v>1</v>
      </c>
      <c r="D281" s="51">
        <f t="shared" si="21"/>
        <v>2</v>
      </c>
      <c r="I281" s="53">
        <f t="shared" si="22"/>
        <v>1.6666666666666667</v>
      </c>
      <c r="J281" s="71">
        <f t="shared" si="24"/>
        <v>1.7380624426078963</v>
      </c>
      <c r="K281" s="71">
        <f t="shared" si="23"/>
        <v>5.0973568222502574E-3</v>
      </c>
    </row>
    <row r="282" spans="1:11">
      <c r="A282" s="18">
        <v>19940811</v>
      </c>
      <c r="B282" s="50">
        <v>1.6666666666666667</v>
      </c>
      <c r="C282" s="51">
        <f t="shared" si="20"/>
        <v>1</v>
      </c>
      <c r="D282" s="51">
        <f t="shared" si="21"/>
        <v>2</v>
      </c>
      <c r="I282" s="53">
        <f t="shared" si="22"/>
        <v>1.6666666666666667</v>
      </c>
      <c r="J282" s="71">
        <f t="shared" si="24"/>
        <v>1.7380624426078963</v>
      </c>
      <c r="K282" s="71">
        <f t="shared" si="23"/>
        <v>5.0973568222502574E-3</v>
      </c>
    </row>
    <row r="283" spans="1:11">
      <c r="A283" s="18">
        <v>19940814</v>
      </c>
      <c r="B283" s="50">
        <v>1.6666666666666667</v>
      </c>
      <c r="C283" s="51">
        <f t="shared" si="20"/>
        <v>1</v>
      </c>
      <c r="D283" s="51">
        <f t="shared" si="21"/>
        <v>2</v>
      </c>
      <c r="I283" s="53">
        <f t="shared" si="22"/>
        <v>1.6666666666666667</v>
      </c>
      <c r="J283" s="71">
        <f t="shared" si="24"/>
        <v>1.7380624426078963</v>
      </c>
      <c r="K283" s="71">
        <f t="shared" si="23"/>
        <v>5.0973568222502574E-3</v>
      </c>
    </row>
    <row r="284" spans="1:11">
      <c r="A284" s="18">
        <v>19940815</v>
      </c>
      <c r="B284" s="50">
        <v>1.6666666666666667</v>
      </c>
      <c r="C284" s="51">
        <f t="shared" si="20"/>
        <v>1</v>
      </c>
      <c r="D284" s="51">
        <f t="shared" si="21"/>
        <v>2</v>
      </c>
      <c r="I284" s="53">
        <f t="shared" si="22"/>
        <v>1.6666666666666667</v>
      </c>
      <c r="J284" s="71">
        <f t="shared" si="24"/>
        <v>1.7380624426078963</v>
      </c>
      <c r="K284" s="71">
        <f t="shared" si="23"/>
        <v>5.0973568222502574E-3</v>
      </c>
    </row>
    <row r="285" spans="1:11">
      <c r="A285" s="18">
        <v>19940819</v>
      </c>
      <c r="B285" s="50">
        <v>1.6666666666666667</v>
      </c>
      <c r="C285" s="51">
        <f t="shared" si="20"/>
        <v>1</v>
      </c>
      <c r="D285" s="51">
        <f t="shared" si="21"/>
        <v>2</v>
      </c>
      <c r="I285" s="53">
        <f t="shared" si="22"/>
        <v>1.6666666666666667</v>
      </c>
      <c r="J285" s="71">
        <f t="shared" si="24"/>
        <v>1.7380624426078963</v>
      </c>
      <c r="K285" s="71">
        <f t="shared" si="23"/>
        <v>5.0973568222502574E-3</v>
      </c>
    </row>
    <row r="286" spans="1:11">
      <c r="A286" s="18">
        <v>19940820</v>
      </c>
      <c r="B286" s="50">
        <v>1.6666666666666667</v>
      </c>
      <c r="C286" s="51">
        <f t="shared" si="20"/>
        <v>1</v>
      </c>
      <c r="D286" s="51">
        <f t="shared" si="21"/>
        <v>2</v>
      </c>
      <c r="I286" s="53">
        <f t="shared" si="22"/>
        <v>1.6666666666666667</v>
      </c>
      <c r="J286" s="71">
        <f t="shared" si="24"/>
        <v>1.7380624426078963</v>
      </c>
      <c r="K286" s="71">
        <f t="shared" si="23"/>
        <v>5.0973568222502574E-3</v>
      </c>
    </row>
    <row r="287" spans="1:11">
      <c r="A287" s="18">
        <v>19940822</v>
      </c>
      <c r="B287" s="50">
        <v>1.6666666666666667</v>
      </c>
      <c r="C287" s="51">
        <f t="shared" si="20"/>
        <v>1</v>
      </c>
      <c r="D287" s="51">
        <f t="shared" si="21"/>
        <v>2</v>
      </c>
      <c r="I287" s="53">
        <f t="shared" si="22"/>
        <v>1.6666666666666667</v>
      </c>
      <c r="J287" s="71">
        <f t="shared" si="24"/>
        <v>1.7380624426078963</v>
      </c>
      <c r="K287" s="71">
        <f t="shared" si="23"/>
        <v>5.0973568222502574E-3</v>
      </c>
    </row>
    <row r="288" spans="1:11">
      <c r="A288" s="18">
        <v>19940825</v>
      </c>
      <c r="B288" s="50">
        <v>1.6666666666666667</v>
      </c>
      <c r="C288" s="51">
        <f t="shared" si="20"/>
        <v>1</v>
      </c>
      <c r="D288" s="51">
        <f t="shared" si="21"/>
        <v>2</v>
      </c>
      <c r="I288" s="53">
        <f t="shared" si="22"/>
        <v>1.6666666666666667</v>
      </c>
      <c r="J288" s="71">
        <f t="shared" si="24"/>
        <v>1.7380624426078963</v>
      </c>
      <c r="K288" s="71">
        <f t="shared" si="23"/>
        <v>5.0973568222502574E-3</v>
      </c>
    </row>
    <row r="289" spans="1:11">
      <c r="A289" s="18">
        <v>19940826</v>
      </c>
      <c r="B289" s="50">
        <v>1.6666666666666667</v>
      </c>
      <c r="C289" s="51">
        <f t="shared" si="20"/>
        <v>1</v>
      </c>
      <c r="D289" s="51">
        <f t="shared" si="21"/>
        <v>2</v>
      </c>
      <c r="I289" s="53">
        <f t="shared" si="22"/>
        <v>1.6666666666666667</v>
      </c>
      <c r="J289" s="71">
        <f t="shared" si="24"/>
        <v>1.7380624426078963</v>
      </c>
      <c r="K289" s="71">
        <f t="shared" si="23"/>
        <v>5.0973568222502574E-3</v>
      </c>
    </row>
    <row r="290" spans="1:11">
      <c r="A290" s="18">
        <v>19940828</v>
      </c>
      <c r="B290" s="50">
        <v>1.6666666666666667</v>
      </c>
      <c r="C290" s="51">
        <f t="shared" si="20"/>
        <v>1</v>
      </c>
      <c r="D290" s="51">
        <f t="shared" si="21"/>
        <v>2</v>
      </c>
      <c r="I290" s="53">
        <f t="shared" si="22"/>
        <v>1.6666666666666667</v>
      </c>
      <c r="J290" s="71">
        <f t="shared" si="24"/>
        <v>1.7380624426078963</v>
      </c>
      <c r="K290" s="71">
        <f t="shared" si="23"/>
        <v>5.0973568222502574E-3</v>
      </c>
    </row>
    <row r="291" spans="1:11">
      <c r="A291" s="18">
        <v>19940829</v>
      </c>
      <c r="B291" s="50">
        <v>1.6666666666666667</v>
      </c>
      <c r="C291" s="51">
        <f t="shared" si="20"/>
        <v>1</v>
      </c>
      <c r="D291" s="51">
        <f t="shared" si="21"/>
        <v>2</v>
      </c>
      <c r="I291" s="53">
        <f t="shared" si="22"/>
        <v>1.6666666666666667</v>
      </c>
      <c r="J291" s="71">
        <f t="shared" si="24"/>
        <v>1.7380624426078963</v>
      </c>
      <c r="K291" s="71">
        <f t="shared" si="23"/>
        <v>5.0973568222502574E-3</v>
      </c>
    </row>
    <row r="292" spans="1:11">
      <c r="A292" s="6">
        <v>19930801</v>
      </c>
      <c r="B292" s="8">
        <v>1.6666666666666667</v>
      </c>
      <c r="C292" s="52">
        <f t="shared" si="20"/>
        <v>1</v>
      </c>
      <c r="D292" s="52">
        <f t="shared" si="21"/>
        <v>2</v>
      </c>
      <c r="I292" s="53">
        <f t="shared" si="22"/>
        <v>1.6666666666666667</v>
      </c>
      <c r="J292" s="71">
        <f t="shared" si="24"/>
        <v>1.7380624426078963</v>
      </c>
      <c r="K292" s="71">
        <f t="shared" si="23"/>
        <v>5.0973568222502574E-3</v>
      </c>
    </row>
    <row r="293" spans="1:11">
      <c r="A293" s="6">
        <v>19930825</v>
      </c>
      <c r="B293" s="8">
        <v>1.6666666666666667</v>
      </c>
      <c r="C293" s="52">
        <f t="shared" si="20"/>
        <v>1</v>
      </c>
      <c r="D293" s="52">
        <f t="shared" si="21"/>
        <v>2</v>
      </c>
      <c r="I293" s="53">
        <f t="shared" si="22"/>
        <v>1.6666666666666667</v>
      </c>
      <c r="J293" s="71">
        <f t="shared" si="24"/>
        <v>1.7380624426078963</v>
      </c>
      <c r="K293" s="71">
        <f t="shared" si="23"/>
        <v>5.0973568222502574E-3</v>
      </c>
    </row>
    <row r="294" spans="1:11">
      <c r="A294" s="6">
        <v>19930828</v>
      </c>
      <c r="B294" s="8">
        <v>1.6666666666666667</v>
      </c>
      <c r="C294" s="52">
        <f t="shared" si="20"/>
        <v>1</v>
      </c>
      <c r="D294" s="52">
        <f t="shared" si="21"/>
        <v>2</v>
      </c>
      <c r="I294" s="53">
        <f t="shared" si="22"/>
        <v>1.6666666666666667</v>
      </c>
      <c r="J294" s="71">
        <f t="shared" si="24"/>
        <v>1.7380624426078963</v>
      </c>
      <c r="K294" s="71">
        <f t="shared" si="23"/>
        <v>5.0973568222502574E-3</v>
      </c>
    </row>
    <row r="295" spans="1:11">
      <c r="A295" s="18">
        <v>19920801</v>
      </c>
      <c r="B295" s="50">
        <v>1.6666666666666667</v>
      </c>
      <c r="C295" s="51">
        <f t="shared" si="20"/>
        <v>1</v>
      </c>
      <c r="D295" s="51">
        <f t="shared" si="21"/>
        <v>2</v>
      </c>
      <c r="I295" s="53">
        <f t="shared" si="22"/>
        <v>1.6666666666666667</v>
      </c>
      <c r="J295" s="71">
        <f t="shared" si="24"/>
        <v>1.7380624426078963</v>
      </c>
      <c r="K295" s="71">
        <f t="shared" si="23"/>
        <v>5.0973568222502574E-3</v>
      </c>
    </row>
    <row r="296" spans="1:11">
      <c r="A296" s="18">
        <v>19920803</v>
      </c>
      <c r="B296" s="50">
        <v>1.6666666666666667</v>
      </c>
      <c r="C296" s="51">
        <f t="shared" si="20"/>
        <v>1</v>
      </c>
      <c r="D296" s="51">
        <f t="shared" si="21"/>
        <v>2</v>
      </c>
      <c r="I296" s="53">
        <f t="shared" si="22"/>
        <v>1.6666666666666667</v>
      </c>
      <c r="J296" s="71">
        <f t="shared" si="24"/>
        <v>1.7380624426078963</v>
      </c>
      <c r="K296" s="71">
        <f t="shared" si="23"/>
        <v>5.0973568222502574E-3</v>
      </c>
    </row>
    <row r="297" spans="1:11">
      <c r="A297" s="18">
        <v>19920804</v>
      </c>
      <c r="B297" s="50">
        <v>1.6666666666666667</v>
      </c>
      <c r="C297" s="51">
        <f t="shared" si="20"/>
        <v>1</v>
      </c>
      <c r="D297" s="51">
        <f t="shared" si="21"/>
        <v>2</v>
      </c>
      <c r="I297" s="53">
        <f t="shared" si="22"/>
        <v>1.6666666666666667</v>
      </c>
      <c r="J297" s="71">
        <f t="shared" si="24"/>
        <v>1.7380624426078963</v>
      </c>
      <c r="K297" s="71">
        <f t="shared" si="23"/>
        <v>5.0973568222502574E-3</v>
      </c>
    </row>
    <row r="298" spans="1:11">
      <c r="A298" s="18">
        <v>19920805</v>
      </c>
      <c r="B298" s="50">
        <v>1.6666666666666667</v>
      </c>
      <c r="C298" s="51">
        <f t="shared" si="20"/>
        <v>1</v>
      </c>
      <c r="D298" s="51">
        <f t="shared" si="21"/>
        <v>2</v>
      </c>
      <c r="I298" s="53">
        <f t="shared" si="22"/>
        <v>1.6666666666666667</v>
      </c>
      <c r="J298" s="71">
        <f t="shared" si="24"/>
        <v>1.7380624426078963</v>
      </c>
      <c r="K298" s="71">
        <f t="shared" si="23"/>
        <v>5.0973568222502574E-3</v>
      </c>
    </row>
    <row r="299" spans="1:11">
      <c r="A299" s="18">
        <v>19920807</v>
      </c>
      <c r="B299" s="50">
        <v>1.6666666666666667</v>
      </c>
      <c r="C299" s="51">
        <f t="shared" si="20"/>
        <v>1</v>
      </c>
      <c r="D299" s="51">
        <f t="shared" si="21"/>
        <v>2</v>
      </c>
      <c r="I299" s="53">
        <f t="shared" si="22"/>
        <v>1.6666666666666667</v>
      </c>
      <c r="J299" s="71">
        <f t="shared" si="24"/>
        <v>1.7380624426078963</v>
      </c>
      <c r="K299" s="71">
        <f t="shared" si="23"/>
        <v>5.0973568222502574E-3</v>
      </c>
    </row>
    <row r="300" spans="1:11">
      <c r="A300" s="18">
        <v>19920808</v>
      </c>
      <c r="B300" s="50">
        <v>1.6666666666666667</v>
      </c>
      <c r="C300" s="51">
        <f t="shared" si="20"/>
        <v>1</v>
      </c>
      <c r="D300" s="51">
        <f t="shared" si="21"/>
        <v>2</v>
      </c>
      <c r="I300" s="53">
        <f t="shared" si="22"/>
        <v>1.6666666666666667</v>
      </c>
      <c r="J300" s="71">
        <f t="shared" si="24"/>
        <v>1.7380624426078963</v>
      </c>
      <c r="K300" s="71">
        <f t="shared" si="23"/>
        <v>5.0973568222502574E-3</v>
      </c>
    </row>
    <row r="301" spans="1:11">
      <c r="A301" s="18">
        <v>19920809</v>
      </c>
      <c r="B301" s="50">
        <v>1.6666666666666667</v>
      </c>
      <c r="C301" s="51">
        <f t="shared" si="20"/>
        <v>1</v>
      </c>
      <c r="D301" s="51">
        <f t="shared" si="21"/>
        <v>2</v>
      </c>
      <c r="I301" s="53">
        <f t="shared" si="22"/>
        <v>1.6666666666666667</v>
      </c>
      <c r="J301" s="71">
        <f t="shared" si="24"/>
        <v>1.7380624426078963</v>
      </c>
      <c r="K301" s="71">
        <f t="shared" si="23"/>
        <v>5.0973568222502574E-3</v>
      </c>
    </row>
    <row r="302" spans="1:11">
      <c r="A302" s="18">
        <v>19920813</v>
      </c>
      <c r="B302" s="50">
        <v>1.6666666666666667</v>
      </c>
      <c r="C302" s="51">
        <f t="shared" si="20"/>
        <v>1</v>
      </c>
      <c r="D302" s="51">
        <f t="shared" si="21"/>
        <v>2</v>
      </c>
      <c r="I302" s="53">
        <f t="shared" si="22"/>
        <v>1.6666666666666667</v>
      </c>
      <c r="J302" s="71">
        <f t="shared" si="24"/>
        <v>1.7380624426078963</v>
      </c>
      <c r="K302" s="71">
        <f t="shared" si="23"/>
        <v>5.0973568222502574E-3</v>
      </c>
    </row>
    <row r="303" spans="1:11">
      <c r="A303" s="18">
        <v>19920815</v>
      </c>
      <c r="B303" s="50">
        <v>1.6666666666666667</v>
      </c>
      <c r="C303" s="51">
        <f t="shared" si="20"/>
        <v>1</v>
      </c>
      <c r="D303" s="51">
        <f t="shared" si="21"/>
        <v>2</v>
      </c>
      <c r="I303" s="53">
        <f t="shared" si="22"/>
        <v>1.6666666666666667</v>
      </c>
      <c r="J303" s="71">
        <f t="shared" si="24"/>
        <v>1.7380624426078963</v>
      </c>
      <c r="K303" s="71">
        <f t="shared" si="23"/>
        <v>5.0973568222502574E-3</v>
      </c>
    </row>
    <row r="304" spans="1:11">
      <c r="A304" s="18">
        <v>19920817</v>
      </c>
      <c r="B304" s="50">
        <v>1.6666666666666667</v>
      </c>
      <c r="C304" s="51">
        <f t="shared" si="20"/>
        <v>1</v>
      </c>
      <c r="D304" s="51">
        <f t="shared" si="21"/>
        <v>2</v>
      </c>
      <c r="I304" s="53">
        <f t="shared" si="22"/>
        <v>1.6666666666666667</v>
      </c>
      <c r="J304" s="71">
        <f t="shared" si="24"/>
        <v>1.7380624426078963</v>
      </c>
      <c r="K304" s="71">
        <f t="shared" si="23"/>
        <v>5.0973568222502574E-3</v>
      </c>
    </row>
    <row r="305" spans="1:11">
      <c r="A305" s="18">
        <v>19920821</v>
      </c>
      <c r="B305" s="50">
        <v>1.6666666666666667</v>
      </c>
      <c r="C305" s="51">
        <f t="shared" si="20"/>
        <v>1</v>
      </c>
      <c r="D305" s="51">
        <f t="shared" si="21"/>
        <v>2</v>
      </c>
      <c r="I305" s="53">
        <f t="shared" si="22"/>
        <v>1.6666666666666667</v>
      </c>
      <c r="J305" s="71">
        <f t="shared" si="24"/>
        <v>1.7380624426078963</v>
      </c>
      <c r="K305" s="71">
        <f t="shared" si="23"/>
        <v>5.0973568222502574E-3</v>
      </c>
    </row>
    <row r="306" spans="1:11">
      <c r="A306" s="18">
        <v>19920824</v>
      </c>
      <c r="B306" s="50">
        <v>1.6666666666666667</v>
      </c>
      <c r="C306" s="51">
        <f t="shared" si="20"/>
        <v>1</v>
      </c>
      <c r="D306" s="51">
        <f t="shared" si="21"/>
        <v>2</v>
      </c>
      <c r="I306" s="53">
        <f t="shared" si="22"/>
        <v>1.6666666666666667</v>
      </c>
      <c r="J306" s="71">
        <f t="shared" si="24"/>
        <v>1.7380624426078963</v>
      </c>
      <c r="K306" s="71">
        <f t="shared" si="23"/>
        <v>5.0973568222502574E-3</v>
      </c>
    </row>
    <row r="307" spans="1:11">
      <c r="A307" s="18">
        <v>19920826</v>
      </c>
      <c r="B307" s="50">
        <v>1.6666666666666667</v>
      </c>
      <c r="C307" s="51">
        <f t="shared" si="20"/>
        <v>1</v>
      </c>
      <c r="D307" s="51">
        <f t="shared" si="21"/>
        <v>2</v>
      </c>
      <c r="I307" s="53">
        <f t="shared" si="22"/>
        <v>1.6666666666666667</v>
      </c>
      <c r="J307" s="71">
        <f t="shared" si="24"/>
        <v>1.7380624426078963</v>
      </c>
      <c r="K307" s="71">
        <f t="shared" si="23"/>
        <v>5.0973568222502574E-3</v>
      </c>
    </row>
    <row r="308" spans="1:11">
      <c r="A308" s="18">
        <v>19920830</v>
      </c>
      <c r="B308" s="50">
        <v>1.6666666666666667</v>
      </c>
      <c r="C308" s="51">
        <f t="shared" si="20"/>
        <v>1</v>
      </c>
      <c r="D308" s="51">
        <f t="shared" si="21"/>
        <v>2</v>
      </c>
      <c r="I308" s="53">
        <f t="shared" si="22"/>
        <v>1.6666666666666667</v>
      </c>
      <c r="J308" s="71">
        <f t="shared" si="24"/>
        <v>1.7380624426078963</v>
      </c>
      <c r="K308" s="71">
        <f t="shared" si="23"/>
        <v>5.0973568222502574E-3</v>
      </c>
    </row>
    <row r="309" spans="1:11">
      <c r="A309" s="18">
        <v>19920831</v>
      </c>
      <c r="B309" s="50">
        <v>1.6666666666666667</v>
      </c>
      <c r="C309" s="51">
        <f t="shared" si="20"/>
        <v>1</v>
      </c>
      <c r="D309" s="51">
        <f t="shared" si="21"/>
        <v>2</v>
      </c>
      <c r="I309" s="53">
        <f t="shared" si="22"/>
        <v>1.6666666666666667</v>
      </c>
      <c r="J309" s="71">
        <f t="shared" si="24"/>
        <v>1.7380624426078963</v>
      </c>
      <c r="K309" s="71">
        <f t="shared" si="23"/>
        <v>5.0973568222502574E-3</v>
      </c>
    </row>
    <row r="310" spans="1:11">
      <c r="A310" s="6">
        <v>19890817</v>
      </c>
      <c r="B310" s="8">
        <v>1.6666666666666667</v>
      </c>
      <c r="C310" s="52">
        <f t="shared" si="20"/>
        <v>1</v>
      </c>
      <c r="D310" s="52">
        <f t="shared" si="21"/>
        <v>2</v>
      </c>
      <c r="I310" s="53">
        <f t="shared" si="22"/>
        <v>1.6666666666666667</v>
      </c>
      <c r="J310" s="71">
        <f t="shared" si="24"/>
        <v>1.7380624426078963</v>
      </c>
      <c r="K310" s="71">
        <f t="shared" si="23"/>
        <v>5.0973568222502574E-3</v>
      </c>
    </row>
    <row r="311" spans="1:11">
      <c r="A311" s="6">
        <v>19890819</v>
      </c>
      <c r="B311" s="8">
        <v>1.6666666666666667</v>
      </c>
      <c r="C311" s="52">
        <f t="shared" si="20"/>
        <v>1</v>
      </c>
      <c r="D311" s="52">
        <f t="shared" si="21"/>
        <v>2</v>
      </c>
      <c r="I311" s="53">
        <f t="shared" si="22"/>
        <v>1.6666666666666667</v>
      </c>
      <c r="J311" s="71">
        <f t="shared" si="24"/>
        <v>1.7380624426078963</v>
      </c>
      <c r="K311" s="71">
        <f t="shared" si="23"/>
        <v>5.0973568222502574E-3</v>
      </c>
    </row>
    <row r="312" spans="1:11">
      <c r="A312" s="18">
        <v>19880821</v>
      </c>
      <c r="B312" s="50">
        <v>1.6666666666666667</v>
      </c>
      <c r="C312" s="51">
        <f t="shared" si="20"/>
        <v>1</v>
      </c>
      <c r="D312" s="51">
        <f t="shared" si="21"/>
        <v>2</v>
      </c>
      <c r="I312" s="53">
        <f t="shared" si="22"/>
        <v>1.6666666666666667</v>
      </c>
      <c r="J312" s="71">
        <f t="shared" si="24"/>
        <v>1.7380624426078963</v>
      </c>
      <c r="K312" s="71">
        <f t="shared" si="23"/>
        <v>5.0973568222502574E-3</v>
      </c>
    </row>
    <row r="313" spans="1:11">
      <c r="A313" s="18">
        <v>19880822</v>
      </c>
      <c r="B313" s="50">
        <v>1.6666666666666667</v>
      </c>
      <c r="C313" s="51">
        <f t="shared" si="20"/>
        <v>1</v>
      </c>
      <c r="D313" s="51">
        <f t="shared" si="21"/>
        <v>2</v>
      </c>
      <c r="I313" s="53">
        <f t="shared" si="22"/>
        <v>1.6666666666666667</v>
      </c>
      <c r="J313" s="71">
        <f t="shared" si="24"/>
        <v>1.7380624426078963</v>
      </c>
      <c r="K313" s="71">
        <f t="shared" si="23"/>
        <v>5.0973568222502574E-3</v>
      </c>
    </row>
    <row r="314" spans="1:11">
      <c r="A314" s="18">
        <v>19880828</v>
      </c>
      <c r="B314" s="50">
        <v>1.6666666666666667</v>
      </c>
      <c r="C314" s="51">
        <f t="shared" si="20"/>
        <v>1</v>
      </c>
      <c r="D314" s="51">
        <f t="shared" si="21"/>
        <v>2</v>
      </c>
      <c r="I314" s="53">
        <f t="shared" si="22"/>
        <v>1.6666666666666667</v>
      </c>
      <c r="J314" s="71">
        <f t="shared" si="24"/>
        <v>1.7380624426078963</v>
      </c>
      <c r="K314" s="71">
        <f t="shared" si="23"/>
        <v>5.0973568222502574E-3</v>
      </c>
    </row>
    <row r="315" spans="1:11">
      <c r="A315" s="18">
        <v>19880829</v>
      </c>
      <c r="B315" s="50">
        <v>1.6666666666666667</v>
      </c>
      <c r="C315" s="51">
        <f t="shared" si="20"/>
        <v>1</v>
      </c>
      <c r="D315" s="51">
        <f t="shared" si="21"/>
        <v>2</v>
      </c>
      <c r="I315" s="53">
        <f t="shared" si="22"/>
        <v>1.6666666666666667</v>
      </c>
      <c r="J315" s="71">
        <f t="shared" si="24"/>
        <v>1.7380624426078963</v>
      </c>
      <c r="K315" s="71">
        <f t="shared" si="23"/>
        <v>5.0973568222502574E-3</v>
      </c>
    </row>
    <row r="316" spans="1:11">
      <c r="A316" s="18">
        <v>19880830</v>
      </c>
      <c r="B316" s="50">
        <v>1.6666666666666667</v>
      </c>
      <c r="C316" s="51">
        <f t="shared" si="20"/>
        <v>1</v>
      </c>
      <c r="D316" s="51">
        <f t="shared" si="21"/>
        <v>2</v>
      </c>
      <c r="I316" s="53">
        <f t="shared" si="22"/>
        <v>1.6666666666666667</v>
      </c>
      <c r="J316" s="71">
        <f t="shared" si="24"/>
        <v>1.7380624426078963</v>
      </c>
      <c r="K316" s="71">
        <f t="shared" si="23"/>
        <v>5.0973568222502574E-3</v>
      </c>
    </row>
    <row r="317" spans="1:11">
      <c r="A317" s="18">
        <v>19870813</v>
      </c>
      <c r="B317" s="50">
        <v>1.6666666666666667</v>
      </c>
      <c r="C317" s="51">
        <f t="shared" si="20"/>
        <v>1</v>
      </c>
      <c r="D317" s="51">
        <f t="shared" si="21"/>
        <v>2</v>
      </c>
      <c r="I317" s="53">
        <f t="shared" si="22"/>
        <v>1.6666666666666667</v>
      </c>
      <c r="J317" s="71">
        <f t="shared" si="24"/>
        <v>1.7380624426078963</v>
      </c>
      <c r="K317" s="71">
        <f t="shared" si="23"/>
        <v>5.0973568222502574E-3</v>
      </c>
    </row>
    <row r="318" spans="1:11">
      <c r="A318" s="18">
        <v>19870818</v>
      </c>
      <c r="B318" s="50">
        <v>1.6666666666666667</v>
      </c>
      <c r="C318" s="51">
        <f t="shared" si="20"/>
        <v>1</v>
      </c>
      <c r="D318" s="51">
        <f t="shared" si="21"/>
        <v>2</v>
      </c>
      <c r="I318" s="53">
        <f t="shared" si="22"/>
        <v>1.6666666666666667</v>
      </c>
      <c r="J318" s="71">
        <f t="shared" si="24"/>
        <v>1.7380624426078963</v>
      </c>
      <c r="K318" s="71">
        <f t="shared" si="23"/>
        <v>5.0973568222502574E-3</v>
      </c>
    </row>
    <row r="319" spans="1:11">
      <c r="A319" s="6">
        <v>19860803</v>
      </c>
      <c r="B319" s="8">
        <v>1.6666666666666667</v>
      </c>
      <c r="C319" s="52">
        <f t="shared" si="20"/>
        <v>1</v>
      </c>
      <c r="D319" s="52">
        <f t="shared" si="21"/>
        <v>2</v>
      </c>
      <c r="I319" s="53">
        <f t="shared" si="22"/>
        <v>1.6666666666666667</v>
      </c>
      <c r="J319" s="71">
        <f t="shared" si="24"/>
        <v>1.7380624426078963</v>
      </c>
      <c r="K319" s="71">
        <f t="shared" si="23"/>
        <v>5.0973568222502574E-3</v>
      </c>
    </row>
    <row r="320" spans="1:11">
      <c r="A320" s="6">
        <v>19860815</v>
      </c>
      <c r="B320" s="8">
        <v>1.6666666666666667</v>
      </c>
      <c r="C320" s="52">
        <f t="shared" si="20"/>
        <v>1</v>
      </c>
      <c r="D320" s="52">
        <f t="shared" si="21"/>
        <v>2</v>
      </c>
      <c r="I320" s="53">
        <f t="shared" si="22"/>
        <v>1.6666666666666667</v>
      </c>
      <c r="J320" s="71">
        <f t="shared" si="24"/>
        <v>1.7380624426078963</v>
      </c>
      <c r="K320" s="71">
        <f t="shared" si="23"/>
        <v>5.0973568222502574E-3</v>
      </c>
    </row>
    <row r="321" spans="1:11">
      <c r="A321" s="6">
        <v>19860819</v>
      </c>
      <c r="B321" s="8">
        <v>1.6666666666666667</v>
      </c>
      <c r="C321" s="52">
        <f t="shared" si="20"/>
        <v>1</v>
      </c>
      <c r="D321" s="52">
        <f t="shared" si="21"/>
        <v>2</v>
      </c>
      <c r="I321" s="53">
        <f t="shared" si="22"/>
        <v>1.6666666666666667</v>
      </c>
      <c r="J321" s="71">
        <f t="shared" si="24"/>
        <v>1.7380624426078963</v>
      </c>
      <c r="K321" s="71">
        <f t="shared" si="23"/>
        <v>5.0973568222502574E-3</v>
      </c>
    </row>
    <row r="322" spans="1:11">
      <c r="A322" s="6">
        <v>19860822</v>
      </c>
      <c r="B322" s="8">
        <v>1.6666666666666667</v>
      </c>
      <c r="C322" s="52">
        <f t="shared" ref="C322:C385" si="25">INT(B322)</f>
        <v>1</v>
      </c>
      <c r="D322" s="52">
        <f t="shared" ref="D322:D385" si="26">C322+1</f>
        <v>2</v>
      </c>
      <c r="I322" s="53">
        <f t="shared" si="22"/>
        <v>1.6666666666666667</v>
      </c>
      <c r="J322" s="71">
        <f t="shared" si="24"/>
        <v>1.7380624426078963</v>
      </c>
      <c r="K322" s="71">
        <f t="shared" si="23"/>
        <v>5.0973568222502574E-3</v>
      </c>
    </row>
    <row r="323" spans="1:11">
      <c r="A323" s="6">
        <v>19860830</v>
      </c>
      <c r="B323" s="8">
        <v>1.6666666666666667</v>
      </c>
      <c r="C323" s="52">
        <f t="shared" si="25"/>
        <v>1</v>
      </c>
      <c r="D323" s="52">
        <f t="shared" si="26"/>
        <v>2</v>
      </c>
      <c r="I323" s="53">
        <f t="shared" ref="I323:I386" si="27">B323</f>
        <v>1.6666666666666667</v>
      </c>
      <c r="J323" s="71">
        <f t="shared" si="24"/>
        <v>1.7380624426078963</v>
      </c>
      <c r="K323" s="71">
        <f t="shared" ref="K323:K386" si="28">(I323-J323)*(I323-J323)</f>
        <v>5.0973568222502574E-3</v>
      </c>
    </row>
    <row r="324" spans="1:11">
      <c r="A324" s="54">
        <v>19850807</v>
      </c>
      <c r="B324" s="55">
        <v>1.6666666666666667</v>
      </c>
      <c r="C324" s="56">
        <f t="shared" si="25"/>
        <v>1</v>
      </c>
      <c r="D324" s="56">
        <f t="shared" si="26"/>
        <v>2</v>
      </c>
      <c r="I324" s="53">
        <f t="shared" si="27"/>
        <v>1.6666666666666667</v>
      </c>
      <c r="J324" s="71">
        <f t="shared" ref="J324:J387" si="29">J323</f>
        <v>1.7380624426078963</v>
      </c>
      <c r="K324" s="71">
        <f t="shared" si="28"/>
        <v>5.0973568222502574E-3</v>
      </c>
    </row>
    <row r="325" spans="1:11">
      <c r="A325" s="18">
        <v>19840802</v>
      </c>
      <c r="B325" s="50">
        <v>1.6666666666666667</v>
      </c>
      <c r="C325" s="51">
        <f t="shared" si="25"/>
        <v>1</v>
      </c>
      <c r="D325" s="51">
        <f t="shared" si="26"/>
        <v>2</v>
      </c>
      <c r="I325" s="53">
        <f t="shared" si="27"/>
        <v>1.6666666666666667</v>
      </c>
      <c r="J325" s="71">
        <f t="shared" si="29"/>
        <v>1.7380624426078963</v>
      </c>
      <c r="K325" s="71">
        <f t="shared" si="28"/>
        <v>5.0973568222502574E-3</v>
      </c>
    </row>
    <row r="326" spans="1:11">
      <c r="A326" s="6">
        <v>19830813</v>
      </c>
      <c r="B326" s="8">
        <v>1.6666666666666667</v>
      </c>
      <c r="C326" s="52">
        <f t="shared" si="25"/>
        <v>1</v>
      </c>
      <c r="D326" s="52">
        <f t="shared" si="26"/>
        <v>2</v>
      </c>
      <c r="I326" s="53">
        <f t="shared" si="27"/>
        <v>1.6666666666666667</v>
      </c>
      <c r="J326" s="71">
        <f t="shared" si="29"/>
        <v>1.7380624426078963</v>
      </c>
      <c r="K326" s="71">
        <f t="shared" si="28"/>
        <v>5.0973568222502574E-3</v>
      </c>
    </row>
    <row r="327" spans="1:11">
      <c r="A327" s="6">
        <v>19830820</v>
      </c>
      <c r="B327" s="8">
        <v>1.6666666666666667</v>
      </c>
      <c r="C327" s="52">
        <f t="shared" si="25"/>
        <v>1</v>
      </c>
      <c r="D327" s="52">
        <f t="shared" si="26"/>
        <v>2</v>
      </c>
      <c r="I327" s="53">
        <f t="shared" si="27"/>
        <v>1.6666666666666667</v>
      </c>
      <c r="J327" s="71">
        <f t="shared" si="29"/>
        <v>1.7380624426078963</v>
      </c>
      <c r="K327" s="71">
        <f t="shared" si="28"/>
        <v>5.0973568222502574E-3</v>
      </c>
    </row>
    <row r="328" spans="1:11">
      <c r="A328" s="6">
        <v>19800801</v>
      </c>
      <c r="B328" s="8">
        <v>1.6666666666666667</v>
      </c>
      <c r="C328" s="52">
        <f t="shared" si="25"/>
        <v>1</v>
      </c>
      <c r="D328" s="52">
        <f t="shared" si="26"/>
        <v>2</v>
      </c>
      <c r="I328" s="53">
        <f t="shared" si="27"/>
        <v>1.6666666666666667</v>
      </c>
      <c r="J328" s="71">
        <f t="shared" si="29"/>
        <v>1.7380624426078963</v>
      </c>
      <c r="K328" s="71">
        <f t="shared" si="28"/>
        <v>5.0973568222502574E-3</v>
      </c>
    </row>
    <row r="329" spans="1:11">
      <c r="A329" s="6">
        <v>19800802</v>
      </c>
      <c r="B329" s="8">
        <v>1.6666666666666667</v>
      </c>
      <c r="C329" s="52">
        <f t="shared" si="25"/>
        <v>1</v>
      </c>
      <c r="D329" s="52">
        <f t="shared" si="26"/>
        <v>2</v>
      </c>
      <c r="I329" s="53">
        <f t="shared" si="27"/>
        <v>1.6666666666666667</v>
      </c>
      <c r="J329" s="71">
        <f t="shared" si="29"/>
        <v>1.7380624426078963</v>
      </c>
      <c r="K329" s="71">
        <f t="shared" si="28"/>
        <v>5.0973568222502574E-3</v>
      </c>
    </row>
    <row r="330" spans="1:11">
      <c r="A330" s="6">
        <v>19800803</v>
      </c>
      <c r="B330" s="8">
        <v>1.6666666666666667</v>
      </c>
      <c r="C330" s="52">
        <f t="shared" si="25"/>
        <v>1</v>
      </c>
      <c r="D330" s="52">
        <f t="shared" si="26"/>
        <v>2</v>
      </c>
      <c r="I330" s="53">
        <f t="shared" si="27"/>
        <v>1.6666666666666667</v>
      </c>
      <c r="J330" s="71">
        <f t="shared" si="29"/>
        <v>1.7380624426078963</v>
      </c>
      <c r="K330" s="71">
        <f t="shared" si="28"/>
        <v>5.0973568222502574E-3</v>
      </c>
    </row>
    <row r="331" spans="1:11">
      <c r="A331" s="6">
        <v>19800804</v>
      </c>
      <c r="B331" s="8">
        <v>1.6666666666666667</v>
      </c>
      <c r="C331" s="52">
        <f t="shared" si="25"/>
        <v>1</v>
      </c>
      <c r="D331" s="52">
        <f t="shared" si="26"/>
        <v>2</v>
      </c>
      <c r="I331" s="53">
        <f t="shared" si="27"/>
        <v>1.6666666666666667</v>
      </c>
      <c r="J331" s="71">
        <f t="shared" si="29"/>
        <v>1.7380624426078963</v>
      </c>
      <c r="K331" s="71">
        <f t="shared" si="28"/>
        <v>5.0973568222502574E-3</v>
      </c>
    </row>
    <row r="332" spans="1:11">
      <c r="A332" s="6">
        <v>19800806</v>
      </c>
      <c r="B332" s="8">
        <v>1.6666666666666667</v>
      </c>
      <c r="C332" s="52">
        <f t="shared" si="25"/>
        <v>1</v>
      </c>
      <c r="D332" s="52">
        <f t="shared" si="26"/>
        <v>2</v>
      </c>
      <c r="I332" s="53">
        <f t="shared" si="27"/>
        <v>1.6666666666666667</v>
      </c>
      <c r="J332" s="71">
        <f t="shared" si="29"/>
        <v>1.7380624426078963</v>
      </c>
      <c r="K332" s="71">
        <f t="shared" si="28"/>
        <v>5.0973568222502574E-3</v>
      </c>
    </row>
    <row r="333" spans="1:11">
      <c r="A333" s="6">
        <v>19800807</v>
      </c>
      <c r="B333" s="8">
        <v>1.6666666666666667</v>
      </c>
      <c r="C333" s="52">
        <f t="shared" si="25"/>
        <v>1</v>
      </c>
      <c r="D333" s="52">
        <f t="shared" si="26"/>
        <v>2</v>
      </c>
      <c r="I333" s="53">
        <f t="shared" si="27"/>
        <v>1.6666666666666667</v>
      </c>
      <c r="J333" s="71">
        <f t="shared" si="29"/>
        <v>1.7380624426078963</v>
      </c>
      <c r="K333" s="71">
        <f t="shared" si="28"/>
        <v>5.0973568222502574E-3</v>
      </c>
    </row>
    <row r="334" spans="1:11">
      <c r="A334" s="6">
        <v>19800808</v>
      </c>
      <c r="B334" s="8">
        <v>1.6666666666666667</v>
      </c>
      <c r="C334" s="52">
        <f t="shared" si="25"/>
        <v>1</v>
      </c>
      <c r="D334" s="52">
        <f t="shared" si="26"/>
        <v>2</v>
      </c>
      <c r="I334" s="53">
        <f t="shared" si="27"/>
        <v>1.6666666666666667</v>
      </c>
      <c r="J334" s="71">
        <f t="shared" si="29"/>
        <v>1.7380624426078963</v>
      </c>
      <c r="K334" s="71">
        <f t="shared" si="28"/>
        <v>5.0973568222502574E-3</v>
      </c>
    </row>
    <row r="335" spans="1:11">
      <c r="A335" s="6">
        <v>19800810</v>
      </c>
      <c r="B335" s="8">
        <v>1.6666666666666667</v>
      </c>
      <c r="C335" s="52">
        <f t="shared" si="25"/>
        <v>1</v>
      </c>
      <c r="D335" s="52">
        <f t="shared" si="26"/>
        <v>2</v>
      </c>
      <c r="I335" s="53">
        <f t="shared" si="27"/>
        <v>1.6666666666666667</v>
      </c>
      <c r="J335" s="71">
        <f t="shared" si="29"/>
        <v>1.7380624426078963</v>
      </c>
      <c r="K335" s="71">
        <f t="shared" si="28"/>
        <v>5.0973568222502574E-3</v>
      </c>
    </row>
    <row r="336" spans="1:11">
      <c r="A336" s="6">
        <v>19800811</v>
      </c>
      <c r="B336" s="8">
        <v>1.6666666666666667</v>
      </c>
      <c r="C336" s="52">
        <f t="shared" si="25"/>
        <v>1</v>
      </c>
      <c r="D336" s="52">
        <f t="shared" si="26"/>
        <v>2</v>
      </c>
      <c r="I336" s="53">
        <f t="shared" si="27"/>
        <v>1.6666666666666667</v>
      </c>
      <c r="J336" s="71">
        <f t="shared" si="29"/>
        <v>1.7380624426078963</v>
      </c>
      <c r="K336" s="71">
        <f t="shared" si="28"/>
        <v>5.0973568222502574E-3</v>
      </c>
    </row>
    <row r="337" spans="1:11">
      <c r="A337" s="18">
        <v>19780804</v>
      </c>
      <c r="B337" s="50">
        <v>1.6666666666666667</v>
      </c>
      <c r="C337" s="51">
        <f t="shared" si="25"/>
        <v>1</v>
      </c>
      <c r="D337" s="51">
        <f t="shared" si="26"/>
        <v>2</v>
      </c>
      <c r="I337" s="53">
        <f t="shared" si="27"/>
        <v>1.6666666666666667</v>
      </c>
      <c r="J337" s="71">
        <f t="shared" si="29"/>
        <v>1.7380624426078963</v>
      </c>
      <c r="K337" s="71">
        <f t="shared" si="28"/>
        <v>5.0973568222502574E-3</v>
      </c>
    </row>
    <row r="338" spans="1:11">
      <c r="A338" s="18">
        <v>19780805</v>
      </c>
      <c r="B338" s="50">
        <v>1.6666666666666667</v>
      </c>
      <c r="C338" s="51">
        <f t="shared" si="25"/>
        <v>1</v>
      </c>
      <c r="D338" s="51">
        <f t="shared" si="26"/>
        <v>2</v>
      </c>
      <c r="I338" s="53">
        <f t="shared" si="27"/>
        <v>1.6666666666666667</v>
      </c>
      <c r="J338" s="71">
        <f t="shared" si="29"/>
        <v>1.7380624426078963</v>
      </c>
      <c r="K338" s="71">
        <f t="shared" si="28"/>
        <v>5.0973568222502574E-3</v>
      </c>
    </row>
    <row r="339" spans="1:11">
      <c r="A339" s="18">
        <v>19780808</v>
      </c>
      <c r="B339" s="50">
        <v>1.6666666666666667</v>
      </c>
      <c r="C339" s="51">
        <f t="shared" si="25"/>
        <v>1</v>
      </c>
      <c r="D339" s="51">
        <f t="shared" si="26"/>
        <v>2</v>
      </c>
      <c r="I339" s="53">
        <f t="shared" si="27"/>
        <v>1.6666666666666667</v>
      </c>
      <c r="J339" s="71">
        <f t="shared" si="29"/>
        <v>1.7380624426078963</v>
      </c>
      <c r="K339" s="71">
        <f t="shared" si="28"/>
        <v>5.0973568222502574E-3</v>
      </c>
    </row>
    <row r="340" spans="1:11">
      <c r="A340" s="18">
        <v>19780812</v>
      </c>
      <c r="B340" s="50">
        <v>1.6666666666666667</v>
      </c>
      <c r="C340" s="51">
        <f t="shared" si="25"/>
        <v>1</v>
      </c>
      <c r="D340" s="51">
        <f t="shared" si="26"/>
        <v>2</v>
      </c>
      <c r="I340" s="53">
        <f t="shared" si="27"/>
        <v>1.6666666666666667</v>
      </c>
      <c r="J340" s="71">
        <f t="shared" si="29"/>
        <v>1.7380624426078963</v>
      </c>
      <c r="K340" s="71">
        <f t="shared" si="28"/>
        <v>5.0973568222502574E-3</v>
      </c>
    </row>
    <row r="341" spans="1:11">
      <c r="A341" s="18">
        <v>19780818</v>
      </c>
      <c r="B341" s="50">
        <v>1.6666666666666667</v>
      </c>
      <c r="C341" s="51">
        <f t="shared" si="25"/>
        <v>1</v>
      </c>
      <c r="D341" s="51">
        <f t="shared" si="26"/>
        <v>2</v>
      </c>
      <c r="I341" s="53">
        <f t="shared" si="27"/>
        <v>1.6666666666666667</v>
      </c>
      <c r="J341" s="71">
        <f t="shared" si="29"/>
        <v>1.7380624426078963</v>
      </c>
      <c r="K341" s="71">
        <f t="shared" si="28"/>
        <v>5.0973568222502574E-3</v>
      </c>
    </row>
    <row r="342" spans="1:11">
      <c r="A342" s="18">
        <v>19780821</v>
      </c>
      <c r="B342" s="50">
        <v>1.6666666666666667</v>
      </c>
      <c r="C342" s="51">
        <f t="shared" si="25"/>
        <v>1</v>
      </c>
      <c r="D342" s="51">
        <f t="shared" si="26"/>
        <v>2</v>
      </c>
      <c r="I342" s="53">
        <f t="shared" si="27"/>
        <v>1.6666666666666667</v>
      </c>
      <c r="J342" s="71">
        <f t="shared" si="29"/>
        <v>1.7380624426078963</v>
      </c>
      <c r="K342" s="71">
        <f t="shared" si="28"/>
        <v>5.0973568222502574E-3</v>
      </c>
    </row>
    <row r="343" spans="1:11">
      <c r="A343" s="18">
        <v>19780822</v>
      </c>
      <c r="B343" s="50">
        <v>1.6666666666666667</v>
      </c>
      <c r="C343" s="51">
        <f t="shared" si="25"/>
        <v>1</v>
      </c>
      <c r="D343" s="51">
        <f t="shared" si="26"/>
        <v>2</v>
      </c>
      <c r="I343" s="53">
        <f t="shared" si="27"/>
        <v>1.6666666666666667</v>
      </c>
      <c r="J343" s="71">
        <f t="shared" si="29"/>
        <v>1.7380624426078963</v>
      </c>
      <c r="K343" s="71">
        <f t="shared" si="28"/>
        <v>5.0973568222502574E-3</v>
      </c>
    </row>
    <row r="344" spans="1:11">
      <c r="A344" s="18">
        <v>19780827</v>
      </c>
      <c r="B344" s="50">
        <v>1.6666666666666667</v>
      </c>
      <c r="C344" s="51">
        <f t="shared" si="25"/>
        <v>1</v>
      </c>
      <c r="D344" s="51">
        <f t="shared" si="26"/>
        <v>2</v>
      </c>
      <c r="I344" s="53">
        <f t="shared" si="27"/>
        <v>1.6666666666666667</v>
      </c>
      <c r="J344" s="71">
        <f t="shared" si="29"/>
        <v>1.7380624426078963</v>
      </c>
      <c r="K344" s="71">
        <f t="shared" si="28"/>
        <v>5.0973568222502574E-3</v>
      </c>
    </row>
    <row r="345" spans="1:11">
      <c r="A345" s="18">
        <v>19780829</v>
      </c>
      <c r="B345" s="50">
        <v>1.6666666666666667</v>
      </c>
      <c r="C345" s="51">
        <f t="shared" si="25"/>
        <v>1</v>
      </c>
      <c r="D345" s="51">
        <f t="shared" si="26"/>
        <v>2</v>
      </c>
      <c r="I345" s="53">
        <f t="shared" si="27"/>
        <v>1.6666666666666667</v>
      </c>
      <c r="J345" s="71">
        <f t="shared" si="29"/>
        <v>1.7380624426078963</v>
      </c>
      <c r="K345" s="71">
        <f t="shared" si="28"/>
        <v>5.0973568222502574E-3</v>
      </c>
    </row>
    <row r="346" spans="1:11">
      <c r="A346" s="18">
        <v>19770801</v>
      </c>
      <c r="B346" s="50">
        <v>1.6666666666666667</v>
      </c>
      <c r="C346" s="51">
        <f t="shared" si="25"/>
        <v>1</v>
      </c>
      <c r="D346" s="51">
        <f t="shared" si="26"/>
        <v>2</v>
      </c>
      <c r="I346" s="53">
        <f t="shared" si="27"/>
        <v>1.6666666666666667</v>
      </c>
      <c r="J346" s="71">
        <f t="shared" si="29"/>
        <v>1.7380624426078963</v>
      </c>
      <c r="K346" s="71">
        <f t="shared" si="28"/>
        <v>5.0973568222502574E-3</v>
      </c>
    </row>
    <row r="347" spans="1:11">
      <c r="A347" s="18">
        <v>19770803</v>
      </c>
      <c r="B347" s="50">
        <v>1.6666666666666667</v>
      </c>
      <c r="C347" s="51">
        <f t="shared" si="25"/>
        <v>1</v>
      </c>
      <c r="D347" s="51">
        <f t="shared" si="26"/>
        <v>2</v>
      </c>
      <c r="I347" s="53">
        <f t="shared" si="27"/>
        <v>1.6666666666666667</v>
      </c>
      <c r="J347" s="71">
        <f t="shared" si="29"/>
        <v>1.7380624426078963</v>
      </c>
      <c r="K347" s="71">
        <f t="shared" si="28"/>
        <v>5.0973568222502574E-3</v>
      </c>
    </row>
    <row r="348" spans="1:11">
      <c r="A348" s="18">
        <v>19770806</v>
      </c>
      <c r="B348" s="50">
        <v>1.6666666666666667</v>
      </c>
      <c r="C348" s="51">
        <f t="shared" si="25"/>
        <v>1</v>
      </c>
      <c r="D348" s="51">
        <f t="shared" si="26"/>
        <v>2</v>
      </c>
      <c r="I348" s="53">
        <f t="shared" si="27"/>
        <v>1.6666666666666667</v>
      </c>
      <c r="J348" s="71">
        <f t="shared" si="29"/>
        <v>1.7380624426078963</v>
      </c>
      <c r="K348" s="71">
        <f t="shared" si="28"/>
        <v>5.0973568222502574E-3</v>
      </c>
    </row>
    <row r="349" spans="1:11">
      <c r="A349" s="18">
        <v>19770809</v>
      </c>
      <c r="B349" s="50">
        <v>1.6666666666666667</v>
      </c>
      <c r="C349" s="51">
        <f t="shared" si="25"/>
        <v>1</v>
      </c>
      <c r="D349" s="51">
        <f t="shared" si="26"/>
        <v>2</v>
      </c>
      <c r="I349" s="53">
        <f t="shared" si="27"/>
        <v>1.6666666666666667</v>
      </c>
      <c r="J349" s="71">
        <f t="shared" si="29"/>
        <v>1.7380624426078963</v>
      </c>
      <c r="K349" s="71">
        <f t="shared" si="28"/>
        <v>5.0973568222502574E-3</v>
      </c>
    </row>
    <row r="350" spans="1:11">
      <c r="A350" s="18">
        <v>19770814</v>
      </c>
      <c r="B350" s="50">
        <v>1.6666666666666667</v>
      </c>
      <c r="C350" s="51">
        <f t="shared" si="25"/>
        <v>1</v>
      </c>
      <c r="D350" s="51">
        <f t="shared" si="26"/>
        <v>2</v>
      </c>
      <c r="I350" s="53">
        <f t="shared" si="27"/>
        <v>1.6666666666666667</v>
      </c>
      <c r="J350" s="71">
        <f t="shared" si="29"/>
        <v>1.7380624426078963</v>
      </c>
      <c r="K350" s="71">
        <f t="shared" si="28"/>
        <v>5.0973568222502574E-3</v>
      </c>
    </row>
    <row r="351" spans="1:11">
      <c r="A351" s="18">
        <v>19770817</v>
      </c>
      <c r="B351" s="50">
        <v>1.6666666666666667</v>
      </c>
      <c r="C351" s="51">
        <f t="shared" si="25"/>
        <v>1</v>
      </c>
      <c r="D351" s="51">
        <f t="shared" si="26"/>
        <v>2</v>
      </c>
      <c r="I351" s="53">
        <f t="shared" si="27"/>
        <v>1.6666666666666667</v>
      </c>
      <c r="J351" s="71">
        <f t="shared" si="29"/>
        <v>1.7380624426078963</v>
      </c>
      <c r="K351" s="71">
        <f t="shared" si="28"/>
        <v>5.0973568222502574E-3</v>
      </c>
    </row>
    <row r="352" spans="1:11">
      <c r="A352" s="18">
        <v>19770825</v>
      </c>
      <c r="B352" s="50">
        <v>1.6666666666666667</v>
      </c>
      <c r="C352" s="51">
        <f t="shared" si="25"/>
        <v>1</v>
      </c>
      <c r="D352" s="51">
        <f t="shared" si="26"/>
        <v>2</v>
      </c>
      <c r="I352" s="53">
        <f t="shared" si="27"/>
        <v>1.6666666666666667</v>
      </c>
      <c r="J352" s="71">
        <f t="shared" si="29"/>
        <v>1.7380624426078963</v>
      </c>
      <c r="K352" s="71">
        <f t="shared" si="28"/>
        <v>5.0973568222502574E-3</v>
      </c>
    </row>
    <row r="353" spans="1:11">
      <c r="A353" s="18">
        <v>19770826</v>
      </c>
      <c r="B353" s="50">
        <v>1.6666666666666667</v>
      </c>
      <c r="C353" s="51">
        <f t="shared" si="25"/>
        <v>1</v>
      </c>
      <c r="D353" s="51">
        <f t="shared" si="26"/>
        <v>2</v>
      </c>
      <c r="I353" s="53">
        <f t="shared" si="27"/>
        <v>1.6666666666666667</v>
      </c>
      <c r="J353" s="71">
        <f t="shared" si="29"/>
        <v>1.7380624426078963</v>
      </c>
      <c r="K353" s="71">
        <f t="shared" si="28"/>
        <v>5.0973568222502574E-3</v>
      </c>
    </row>
    <row r="354" spans="1:11">
      <c r="A354" s="18">
        <v>19770828</v>
      </c>
      <c r="B354" s="50">
        <v>1.6666666666666667</v>
      </c>
      <c r="C354" s="51">
        <f t="shared" si="25"/>
        <v>1</v>
      </c>
      <c r="D354" s="51">
        <f t="shared" si="26"/>
        <v>2</v>
      </c>
      <c r="I354" s="53">
        <f t="shared" si="27"/>
        <v>1.6666666666666667</v>
      </c>
      <c r="J354" s="71">
        <f t="shared" si="29"/>
        <v>1.7380624426078963</v>
      </c>
      <c r="K354" s="71">
        <f t="shared" si="28"/>
        <v>5.0973568222502574E-3</v>
      </c>
    </row>
    <row r="355" spans="1:11">
      <c r="A355" s="18">
        <v>19770829</v>
      </c>
      <c r="B355" s="50">
        <v>1.6666666666666667</v>
      </c>
      <c r="C355" s="51">
        <f t="shared" si="25"/>
        <v>1</v>
      </c>
      <c r="D355" s="51">
        <f t="shared" si="26"/>
        <v>2</v>
      </c>
      <c r="I355" s="53">
        <f t="shared" si="27"/>
        <v>1.6666666666666667</v>
      </c>
      <c r="J355" s="71">
        <f t="shared" si="29"/>
        <v>1.7380624426078963</v>
      </c>
      <c r="K355" s="71">
        <f t="shared" si="28"/>
        <v>5.0973568222502574E-3</v>
      </c>
    </row>
    <row r="356" spans="1:11">
      <c r="A356" s="18">
        <v>19770830</v>
      </c>
      <c r="B356" s="50">
        <v>1.6666666666666667</v>
      </c>
      <c r="C356" s="51">
        <f t="shared" si="25"/>
        <v>1</v>
      </c>
      <c r="D356" s="51">
        <f t="shared" si="26"/>
        <v>2</v>
      </c>
      <c r="I356" s="53">
        <f t="shared" si="27"/>
        <v>1.6666666666666667</v>
      </c>
      <c r="J356" s="71">
        <f t="shared" si="29"/>
        <v>1.7380624426078963</v>
      </c>
      <c r="K356" s="71">
        <f t="shared" si="28"/>
        <v>5.0973568222502574E-3</v>
      </c>
    </row>
    <row r="357" spans="1:11">
      <c r="A357" s="6">
        <v>19760805</v>
      </c>
      <c r="B357" s="8">
        <v>1.6666666666666667</v>
      </c>
      <c r="C357" s="52">
        <f t="shared" si="25"/>
        <v>1</v>
      </c>
      <c r="D357" s="52">
        <f t="shared" si="26"/>
        <v>2</v>
      </c>
      <c r="I357" s="53">
        <f t="shared" si="27"/>
        <v>1.6666666666666667</v>
      </c>
      <c r="J357" s="71">
        <f t="shared" si="29"/>
        <v>1.7380624426078963</v>
      </c>
      <c r="K357" s="71">
        <f t="shared" si="28"/>
        <v>5.0973568222502574E-3</v>
      </c>
    </row>
    <row r="358" spans="1:11">
      <c r="A358" s="6">
        <v>19760821</v>
      </c>
      <c r="B358" s="8">
        <v>1.6666666666666667</v>
      </c>
      <c r="C358" s="52">
        <f t="shared" si="25"/>
        <v>1</v>
      </c>
      <c r="D358" s="52">
        <f t="shared" si="26"/>
        <v>2</v>
      </c>
      <c r="I358" s="53">
        <f t="shared" si="27"/>
        <v>1.6666666666666667</v>
      </c>
      <c r="J358" s="71">
        <f t="shared" si="29"/>
        <v>1.7380624426078963</v>
      </c>
      <c r="K358" s="71">
        <f t="shared" si="28"/>
        <v>5.0973568222502574E-3</v>
      </c>
    </row>
    <row r="359" spans="1:11">
      <c r="A359" s="6">
        <v>19760824</v>
      </c>
      <c r="B359" s="8">
        <v>1.6666666666666667</v>
      </c>
      <c r="C359" s="52">
        <f t="shared" si="25"/>
        <v>1</v>
      </c>
      <c r="D359" s="52">
        <f t="shared" si="26"/>
        <v>2</v>
      </c>
      <c r="I359" s="53">
        <f t="shared" si="27"/>
        <v>1.6666666666666667</v>
      </c>
      <c r="J359" s="71">
        <f t="shared" si="29"/>
        <v>1.7380624426078963</v>
      </c>
      <c r="K359" s="71">
        <f t="shared" si="28"/>
        <v>5.0973568222502574E-3</v>
      </c>
    </row>
    <row r="360" spans="1:11">
      <c r="A360" s="6">
        <v>19760827</v>
      </c>
      <c r="B360" s="8">
        <v>1.6666666666666667</v>
      </c>
      <c r="C360" s="52">
        <f t="shared" si="25"/>
        <v>1</v>
      </c>
      <c r="D360" s="52">
        <f t="shared" si="26"/>
        <v>2</v>
      </c>
      <c r="I360" s="53">
        <f t="shared" si="27"/>
        <v>1.6666666666666667</v>
      </c>
      <c r="J360" s="71">
        <f t="shared" si="29"/>
        <v>1.7380624426078963</v>
      </c>
      <c r="K360" s="71">
        <f t="shared" si="28"/>
        <v>5.0973568222502574E-3</v>
      </c>
    </row>
    <row r="361" spans="1:11">
      <c r="A361" s="6">
        <v>19760829</v>
      </c>
      <c r="B361" s="8">
        <v>1.6666666666666667</v>
      </c>
      <c r="C361" s="52">
        <f t="shared" si="25"/>
        <v>1</v>
      </c>
      <c r="D361" s="52">
        <f t="shared" si="26"/>
        <v>2</v>
      </c>
      <c r="I361" s="53">
        <f t="shared" si="27"/>
        <v>1.6666666666666667</v>
      </c>
      <c r="J361" s="71">
        <f t="shared" si="29"/>
        <v>1.7380624426078963</v>
      </c>
      <c r="K361" s="71">
        <f t="shared" si="28"/>
        <v>5.0973568222502574E-3</v>
      </c>
    </row>
    <row r="362" spans="1:11">
      <c r="A362" s="6">
        <v>19750813</v>
      </c>
      <c r="B362" s="8">
        <v>1.6666666666666667</v>
      </c>
      <c r="C362" s="52">
        <f t="shared" si="25"/>
        <v>1</v>
      </c>
      <c r="D362" s="52">
        <f t="shared" si="26"/>
        <v>2</v>
      </c>
      <c r="I362" s="53">
        <f t="shared" si="27"/>
        <v>1.6666666666666667</v>
      </c>
      <c r="J362" s="71">
        <f t="shared" si="29"/>
        <v>1.7380624426078963</v>
      </c>
      <c r="K362" s="71">
        <f t="shared" si="28"/>
        <v>5.0973568222502574E-3</v>
      </c>
    </row>
    <row r="363" spans="1:11">
      <c r="A363" s="6">
        <v>19750815</v>
      </c>
      <c r="B363" s="8">
        <v>1.6666666666666667</v>
      </c>
      <c r="C363" s="52">
        <f t="shared" si="25"/>
        <v>1</v>
      </c>
      <c r="D363" s="52">
        <f t="shared" si="26"/>
        <v>2</v>
      </c>
      <c r="I363" s="53">
        <f t="shared" si="27"/>
        <v>1.6666666666666667</v>
      </c>
      <c r="J363" s="71">
        <f t="shared" si="29"/>
        <v>1.7380624426078963</v>
      </c>
      <c r="K363" s="71">
        <f t="shared" si="28"/>
        <v>5.0973568222502574E-3</v>
      </c>
    </row>
    <row r="364" spans="1:11">
      <c r="A364" s="6">
        <v>19750820</v>
      </c>
      <c r="B364" s="8">
        <v>1.6666666666666667</v>
      </c>
      <c r="C364" s="52">
        <f t="shared" si="25"/>
        <v>1</v>
      </c>
      <c r="D364" s="52">
        <f t="shared" si="26"/>
        <v>2</v>
      </c>
      <c r="I364" s="53">
        <f t="shared" si="27"/>
        <v>1.6666666666666667</v>
      </c>
      <c r="J364" s="71">
        <f t="shared" si="29"/>
        <v>1.7380624426078963</v>
      </c>
      <c r="K364" s="71">
        <f t="shared" si="28"/>
        <v>5.0973568222502574E-3</v>
      </c>
    </row>
    <row r="365" spans="1:11">
      <c r="A365" s="18">
        <v>19730804</v>
      </c>
      <c r="B365" s="50">
        <v>1.6666666666666667</v>
      </c>
      <c r="C365" s="51">
        <f t="shared" si="25"/>
        <v>1</v>
      </c>
      <c r="D365" s="51">
        <f t="shared" si="26"/>
        <v>2</v>
      </c>
      <c r="I365" s="53">
        <f t="shared" si="27"/>
        <v>1.6666666666666667</v>
      </c>
      <c r="J365" s="71">
        <f t="shared" si="29"/>
        <v>1.7380624426078963</v>
      </c>
      <c r="K365" s="71">
        <f t="shared" si="28"/>
        <v>5.0973568222502574E-3</v>
      </c>
    </row>
    <row r="366" spans="1:11">
      <c r="A366" s="18">
        <v>19730809</v>
      </c>
      <c r="B366" s="50">
        <v>1.6666666666666667</v>
      </c>
      <c r="C366" s="51">
        <f t="shared" si="25"/>
        <v>1</v>
      </c>
      <c r="D366" s="51">
        <f t="shared" si="26"/>
        <v>2</v>
      </c>
      <c r="I366" s="53">
        <f t="shared" si="27"/>
        <v>1.6666666666666667</v>
      </c>
      <c r="J366" s="71">
        <f t="shared" si="29"/>
        <v>1.7380624426078963</v>
      </c>
      <c r="K366" s="71">
        <f t="shared" si="28"/>
        <v>5.0973568222502574E-3</v>
      </c>
    </row>
    <row r="367" spans="1:11">
      <c r="A367" s="18">
        <v>19730828</v>
      </c>
      <c r="B367" s="50">
        <v>1.6666666666666667</v>
      </c>
      <c r="C367" s="51">
        <f t="shared" si="25"/>
        <v>1</v>
      </c>
      <c r="D367" s="51">
        <f t="shared" si="26"/>
        <v>2</v>
      </c>
      <c r="I367" s="53">
        <f t="shared" si="27"/>
        <v>1.6666666666666667</v>
      </c>
      <c r="J367" s="71">
        <f t="shared" si="29"/>
        <v>1.7380624426078963</v>
      </c>
      <c r="K367" s="71">
        <f t="shared" si="28"/>
        <v>5.0973568222502574E-3</v>
      </c>
    </row>
    <row r="368" spans="1:11">
      <c r="A368" s="18" t="s">
        <v>2868</v>
      </c>
      <c r="B368" s="50">
        <v>2.2222222222222223</v>
      </c>
      <c r="C368" s="51">
        <f t="shared" si="25"/>
        <v>2</v>
      </c>
      <c r="D368" s="51">
        <f t="shared" si="26"/>
        <v>3</v>
      </c>
      <c r="I368" s="53">
        <f t="shared" si="27"/>
        <v>2.2222222222222223</v>
      </c>
      <c r="J368" s="71">
        <f t="shared" si="29"/>
        <v>1.7380624426078963</v>
      </c>
      <c r="K368" s="71">
        <f t="shared" si="28"/>
        <v>0.2344106921961927</v>
      </c>
    </row>
    <row r="369" spans="1:11">
      <c r="A369" s="18" t="s">
        <v>1128</v>
      </c>
      <c r="B369" s="50">
        <v>2.2222222222222223</v>
      </c>
      <c r="C369" s="51">
        <f t="shared" si="25"/>
        <v>2</v>
      </c>
      <c r="D369" s="51">
        <f t="shared" si="26"/>
        <v>3</v>
      </c>
      <c r="I369" s="53">
        <f t="shared" si="27"/>
        <v>2.2222222222222223</v>
      </c>
      <c r="J369" s="71">
        <f t="shared" si="29"/>
        <v>1.7380624426078963</v>
      </c>
      <c r="K369" s="71">
        <f t="shared" si="28"/>
        <v>0.2344106921961927</v>
      </c>
    </row>
    <row r="370" spans="1:11">
      <c r="A370" s="18" t="s">
        <v>2869</v>
      </c>
      <c r="B370" s="50">
        <v>2.2222222222222223</v>
      </c>
      <c r="C370" s="51">
        <f t="shared" si="25"/>
        <v>2</v>
      </c>
      <c r="D370" s="51">
        <f t="shared" si="26"/>
        <v>3</v>
      </c>
      <c r="I370" s="53">
        <f t="shared" si="27"/>
        <v>2.2222222222222223</v>
      </c>
      <c r="J370" s="71">
        <f t="shared" si="29"/>
        <v>1.7380624426078963</v>
      </c>
      <c r="K370" s="71">
        <f t="shared" si="28"/>
        <v>0.2344106921961927</v>
      </c>
    </row>
    <row r="371" spans="1:11">
      <c r="A371" s="18" t="s">
        <v>1134</v>
      </c>
      <c r="B371" s="50">
        <v>2.2222222222222223</v>
      </c>
      <c r="C371" s="51">
        <f t="shared" si="25"/>
        <v>2</v>
      </c>
      <c r="D371" s="51">
        <f t="shared" si="26"/>
        <v>3</v>
      </c>
      <c r="I371" s="53">
        <f t="shared" si="27"/>
        <v>2.2222222222222223</v>
      </c>
      <c r="J371" s="71">
        <f t="shared" si="29"/>
        <v>1.7380624426078963</v>
      </c>
      <c r="K371" s="71">
        <f t="shared" si="28"/>
        <v>0.2344106921961927</v>
      </c>
    </row>
    <row r="372" spans="1:11">
      <c r="A372" s="18" t="s">
        <v>2872</v>
      </c>
      <c r="B372" s="50">
        <v>2.2222222222222223</v>
      </c>
      <c r="C372" s="51">
        <f t="shared" si="25"/>
        <v>2</v>
      </c>
      <c r="D372" s="51">
        <f t="shared" si="26"/>
        <v>3</v>
      </c>
      <c r="I372" s="53">
        <f t="shared" si="27"/>
        <v>2.2222222222222223</v>
      </c>
      <c r="J372" s="71">
        <f t="shared" si="29"/>
        <v>1.7380624426078963</v>
      </c>
      <c r="K372" s="71">
        <f t="shared" si="28"/>
        <v>0.2344106921961927</v>
      </c>
    </row>
    <row r="373" spans="1:11">
      <c r="A373" s="18" t="s">
        <v>2885</v>
      </c>
      <c r="B373" s="50">
        <v>2.2222222222222223</v>
      </c>
      <c r="C373" s="51">
        <f t="shared" si="25"/>
        <v>2</v>
      </c>
      <c r="D373" s="51">
        <f t="shared" si="26"/>
        <v>3</v>
      </c>
      <c r="I373" s="53">
        <f t="shared" si="27"/>
        <v>2.2222222222222223</v>
      </c>
      <c r="J373" s="71">
        <f t="shared" si="29"/>
        <v>1.7380624426078963</v>
      </c>
      <c r="K373" s="71">
        <f t="shared" si="28"/>
        <v>0.2344106921961927</v>
      </c>
    </row>
    <row r="374" spans="1:11">
      <c r="A374" s="18" t="s">
        <v>1152</v>
      </c>
      <c r="B374" s="50">
        <v>2.2222222222222223</v>
      </c>
      <c r="C374" s="51">
        <f t="shared" si="25"/>
        <v>2</v>
      </c>
      <c r="D374" s="51">
        <f t="shared" si="26"/>
        <v>3</v>
      </c>
      <c r="I374" s="53">
        <f t="shared" si="27"/>
        <v>2.2222222222222223</v>
      </c>
      <c r="J374" s="71">
        <f t="shared" si="29"/>
        <v>1.7380624426078963</v>
      </c>
      <c r="K374" s="71">
        <f t="shared" si="28"/>
        <v>0.2344106921961927</v>
      </c>
    </row>
    <row r="375" spans="1:11">
      <c r="A375" s="18" t="s">
        <v>2891</v>
      </c>
      <c r="B375" s="50">
        <v>2.2222222222222223</v>
      </c>
      <c r="C375" s="51">
        <f t="shared" si="25"/>
        <v>2</v>
      </c>
      <c r="D375" s="51">
        <f t="shared" si="26"/>
        <v>3</v>
      </c>
      <c r="I375" s="53">
        <f t="shared" si="27"/>
        <v>2.2222222222222223</v>
      </c>
      <c r="J375" s="71">
        <f t="shared" si="29"/>
        <v>1.7380624426078963</v>
      </c>
      <c r="K375" s="71">
        <f t="shared" si="28"/>
        <v>0.2344106921961927</v>
      </c>
    </row>
    <row r="376" spans="1:11">
      <c r="A376" s="18" t="s">
        <v>2895</v>
      </c>
      <c r="B376" s="50">
        <v>2.2222222222222223</v>
      </c>
      <c r="C376" s="51">
        <f t="shared" si="25"/>
        <v>2</v>
      </c>
      <c r="D376" s="51">
        <f t="shared" si="26"/>
        <v>3</v>
      </c>
      <c r="I376" s="53">
        <f t="shared" si="27"/>
        <v>2.2222222222222223</v>
      </c>
      <c r="J376" s="71">
        <f t="shared" si="29"/>
        <v>1.7380624426078963</v>
      </c>
      <c r="K376" s="71">
        <f t="shared" si="28"/>
        <v>0.2344106921961927</v>
      </c>
    </row>
    <row r="377" spans="1:11">
      <c r="A377" s="18" t="s">
        <v>1159</v>
      </c>
      <c r="B377" s="50">
        <v>2.2222222222222223</v>
      </c>
      <c r="C377" s="51">
        <f t="shared" si="25"/>
        <v>2</v>
      </c>
      <c r="D377" s="51">
        <f t="shared" si="26"/>
        <v>3</v>
      </c>
      <c r="I377" s="53">
        <f t="shared" si="27"/>
        <v>2.2222222222222223</v>
      </c>
      <c r="J377" s="71">
        <f t="shared" si="29"/>
        <v>1.7380624426078963</v>
      </c>
      <c r="K377" s="71">
        <f t="shared" si="28"/>
        <v>0.2344106921961927</v>
      </c>
    </row>
    <row r="378" spans="1:11">
      <c r="A378" s="18" t="s">
        <v>1161</v>
      </c>
      <c r="B378" s="50">
        <v>2.2222222222222223</v>
      </c>
      <c r="C378" s="51">
        <f t="shared" si="25"/>
        <v>2</v>
      </c>
      <c r="D378" s="51">
        <f t="shared" si="26"/>
        <v>3</v>
      </c>
      <c r="I378" s="53">
        <f t="shared" si="27"/>
        <v>2.2222222222222223</v>
      </c>
      <c r="J378" s="71">
        <f t="shared" si="29"/>
        <v>1.7380624426078963</v>
      </c>
      <c r="K378" s="71">
        <f t="shared" si="28"/>
        <v>0.2344106921961927</v>
      </c>
    </row>
    <row r="379" spans="1:11">
      <c r="A379" s="18" t="s">
        <v>2900</v>
      </c>
      <c r="B379" s="50">
        <v>2.2222222222222223</v>
      </c>
      <c r="C379" s="51">
        <f t="shared" si="25"/>
        <v>2</v>
      </c>
      <c r="D379" s="51">
        <f t="shared" si="26"/>
        <v>3</v>
      </c>
      <c r="I379" s="53">
        <f t="shared" si="27"/>
        <v>2.2222222222222223</v>
      </c>
      <c r="J379" s="71">
        <f t="shared" si="29"/>
        <v>1.7380624426078963</v>
      </c>
      <c r="K379" s="71">
        <f t="shared" si="28"/>
        <v>0.2344106921961927</v>
      </c>
    </row>
    <row r="380" spans="1:11">
      <c r="A380" s="18" t="s">
        <v>2909</v>
      </c>
      <c r="B380" s="50">
        <v>2.2222222222222223</v>
      </c>
      <c r="C380" s="51">
        <f t="shared" si="25"/>
        <v>2</v>
      </c>
      <c r="D380" s="51">
        <f t="shared" si="26"/>
        <v>3</v>
      </c>
      <c r="I380" s="53">
        <f t="shared" si="27"/>
        <v>2.2222222222222223</v>
      </c>
      <c r="J380" s="71">
        <f t="shared" si="29"/>
        <v>1.7380624426078963</v>
      </c>
      <c r="K380" s="71">
        <f t="shared" si="28"/>
        <v>0.2344106921961927</v>
      </c>
    </row>
    <row r="381" spans="1:11">
      <c r="A381" s="18" t="s">
        <v>2910</v>
      </c>
      <c r="B381" s="50">
        <v>2.2222222222222223</v>
      </c>
      <c r="C381" s="51">
        <f t="shared" si="25"/>
        <v>2</v>
      </c>
      <c r="D381" s="51">
        <f t="shared" si="26"/>
        <v>3</v>
      </c>
      <c r="I381" s="53">
        <f t="shared" si="27"/>
        <v>2.2222222222222223</v>
      </c>
      <c r="J381" s="71">
        <f t="shared" si="29"/>
        <v>1.7380624426078963</v>
      </c>
      <c r="K381" s="71">
        <f t="shared" si="28"/>
        <v>0.2344106921961927</v>
      </c>
    </row>
    <row r="382" spans="1:11">
      <c r="A382" s="18" t="s">
        <v>2911</v>
      </c>
      <c r="B382" s="50">
        <v>2.2222222222222223</v>
      </c>
      <c r="C382" s="51">
        <f t="shared" si="25"/>
        <v>2</v>
      </c>
      <c r="D382" s="51">
        <f t="shared" si="26"/>
        <v>3</v>
      </c>
      <c r="I382" s="53">
        <f t="shared" si="27"/>
        <v>2.2222222222222223</v>
      </c>
      <c r="J382" s="71">
        <f t="shared" si="29"/>
        <v>1.7380624426078963</v>
      </c>
      <c r="K382" s="71">
        <f t="shared" si="28"/>
        <v>0.2344106921961927</v>
      </c>
    </row>
    <row r="383" spans="1:11">
      <c r="A383" s="18" t="s">
        <v>2913</v>
      </c>
      <c r="B383" s="50">
        <v>2.2222222222222223</v>
      </c>
      <c r="C383" s="51">
        <f t="shared" si="25"/>
        <v>2</v>
      </c>
      <c r="D383" s="51">
        <f t="shared" si="26"/>
        <v>3</v>
      </c>
      <c r="I383" s="53">
        <f t="shared" si="27"/>
        <v>2.2222222222222223</v>
      </c>
      <c r="J383" s="71">
        <f t="shared" si="29"/>
        <v>1.7380624426078963</v>
      </c>
      <c r="K383" s="71">
        <f t="shared" si="28"/>
        <v>0.2344106921961927</v>
      </c>
    </row>
    <row r="384" spans="1:11">
      <c r="A384" s="18" t="s">
        <v>1178</v>
      </c>
      <c r="B384" s="50">
        <v>2.2222222222222223</v>
      </c>
      <c r="C384" s="51">
        <f t="shared" si="25"/>
        <v>2</v>
      </c>
      <c r="D384" s="51">
        <f t="shared" si="26"/>
        <v>3</v>
      </c>
      <c r="I384" s="53">
        <f t="shared" si="27"/>
        <v>2.2222222222222223</v>
      </c>
      <c r="J384" s="71">
        <f t="shared" si="29"/>
        <v>1.7380624426078963</v>
      </c>
      <c r="K384" s="71">
        <f t="shared" si="28"/>
        <v>0.2344106921961927</v>
      </c>
    </row>
    <row r="385" spans="1:11">
      <c r="A385" s="18" t="s">
        <v>2919</v>
      </c>
      <c r="B385" s="50">
        <v>2.2222222222222223</v>
      </c>
      <c r="C385" s="51">
        <f t="shared" si="25"/>
        <v>2</v>
      </c>
      <c r="D385" s="51">
        <f t="shared" si="26"/>
        <v>3</v>
      </c>
      <c r="I385" s="53">
        <f t="shared" si="27"/>
        <v>2.2222222222222223</v>
      </c>
      <c r="J385" s="71">
        <f t="shared" si="29"/>
        <v>1.7380624426078963</v>
      </c>
      <c r="K385" s="71">
        <f t="shared" si="28"/>
        <v>0.2344106921961927</v>
      </c>
    </row>
    <row r="386" spans="1:11">
      <c r="A386" s="18" t="s">
        <v>2922</v>
      </c>
      <c r="B386" s="50">
        <v>2.2222222222222223</v>
      </c>
      <c r="C386" s="51">
        <f t="shared" ref="C386:C449" si="30">INT(B386)</f>
        <v>2</v>
      </c>
      <c r="D386" s="51">
        <f t="shared" ref="D386:D449" si="31">C386+1</f>
        <v>3</v>
      </c>
      <c r="I386" s="53">
        <f t="shared" si="27"/>
        <v>2.2222222222222223</v>
      </c>
      <c r="J386" s="71">
        <f t="shared" si="29"/>
        <v>1.7380624426078963</v>
      </c>
      <c r="K386" s="71">
        <f t="shared" si="28"/>
        <v>0.2344106921961927</v>
      </c>
    </row>
    <row r="387" spans="1:11">
      <c r="A387" s="18" t="s">
        <v>2929</v>
      </c>
      <c r="B387" s="50">
        <v>2.2222222222222223</v>
      </c>
      <c r="C387" s="51">
        <f t="shared" si="30"/>
        <v>2</v>
      </c>
      <c r="D387" s="51">
        <f t="shared" si="31"/>
        <v>3</v>
      </c>
      <c r="I387" s="53">
        <f t="shared" ref="I387:I391" si="32">B387</f>
        <v>2.2222222222222223</v>
      </c>
      <c r="J387" s="71">
        <f t="shared" si="29"/>
        <v>1.7380624426078963</v>
      </c>
      <c r="K387" s="71">
        <f t="shared" ref="K387:K391" si="33">(I387-J387)*(I387-J387)</f>
        <v>0.2344106921961927</v>
      </c>
    </row>
    <row r="388" spans="1:11">
      <c r="A388" s="18" t="s">
        <v>2939</v>
      </c>
      <c r="B388" s="50">
        <v>2.2222222222222223</v>
      </c>
      <c r="C388" s="51">
        <f t="shared" si="30"/>
        <v>2</v>
      </c>
      <c r="D388" s="51">
        <f t="shared" si="31"/>
        <v>3</v>
      </c>
      <c r="I388" s="53">
        <f t="shared" si="32"/>
        <v>2.2222222222222223</v>
      </c>
      <c r="J388" s="71">
        <f t="shared" ref="J388:J451" si="34">J387</f>
        <v>1.7380624426078963</v>
      </c>
      <c r="K388" s="71">
        <f t="shared" si="33"/>
        <v>0.2344106921961927</v>
      </c>
    </row>
    <row r="389" spans="1:11">
      <c r="A389" s="18" t="s">
        <v>2946</v>
      </c>
      <c r="B389" s="50">
        <v>2.2222222222222223</v>
      </c>
      <c r="C389" s="51">
        <f t="shared" si="30"/>
        <v>2</v>
      </c>
      <c r="D389" s="51">
        <f t="shared" si="31"/>
        <v>3</v>
      </c>
      <c r="I389" s="53">
        <f t="shared" si="32"/>
        <v>2.2222222222222223</v>
      </c>
      <c r="J389" s="71">
        <f t="shared" si="34"/>
        <v>1.7380624426078963</v>
      </c>
      <c r="K389" s="71">
        <f t="shared" si="33"/>
        <v>0.2344106921961927</v>
      </c>
    </row>
    <row r="390" spans="1:11">
      <c r="A390" s="18" t="s">
        <v>1192</v>
      </c>
      <c r="B390" s="50">
        <v>2.2222222222222223</v>
      </c>
      <c r="C390" s="51">
        <f t="shared" si="30"/>
        <v>2</v>
      </c>
      <c r="D390" s="51">
        <f t="shared" si="31"/>
        <v>3</v>
      </c>
      <c r="I390" s="53">
        <f t="shared" si="32"/>
        <v>2.2222222222222223</v>
      </c>
      <c r="J390" s="71">
        <f t="shared" si="34"/>
        <v>1.7380624426078963</v>
      </c>
      <c r="K390" s="71">
        <f t="shared" si="33"/>
        <v>0.2344106921961927</v>
      </c>
    </row>
    <row r="391" spans="1:11">
      <c r="A391" s="18" t="s">
        <v>2952</v>
      </c>
      <c r="B391" s="50">
        <v>2.2222222222222223</v>
      </c>
      <c r="C391" s="51">
        <f t="shared" si="30"/>
        <v>2</v>
      </c>
      <c r="D391" s="51">
        <f t="shared" si="31"/>
        <v>3</v>
      </c>
      <c r="I391" s="53">
        <f t="shared" si="32"/>
        <v>2.2222222222222223</v>
      </c>
      <c r="J391" s="71">
        <f t="shared" si="34"/>
        <v>1.7380624426078963</v>
      </c>
      <c r="K391" s="71">
        <f t="shared" si="33"/>
        <v>0.2344106921961927</v>
      </c>
    </row>
    <row r="392" spans="1:11">
      <c r="A392" s="18" t="s">
        <v>2953</v>
      </c>
      <c r="B392" s="50">
        <v>2.2222222222222223</v>
      </c>
      <c r="C392" s="51">
        <f t="shared" si="30"/>
        <v>2</v>
      </c>
      <c r="D392" s="51">
        <f t="shared" si="31"/>
        <v>3</v>
      </c>
      <c r="I392" s="53">
        <f t="shared" ref="I392:I455" si="35">B392</f>
        <v>2.2222222222222223</v>
      </c>
      <c r="J392" s="71">
        <f t="shared" si="34"/>
        <v>1.7380624426078963</v>
      </c>
      <c r="K392" s="71">
        <f t="shared" ref="K392:K455" si="36">(I392-J392)*(I392-J392)</f>
        <v>0.2344106921961927</v>
      </c>
    </row>
    <row r="393" spans="1:11">
      <c r="A393" s="18" t="s">
        <v>2970</v>
      </c>
      <c r="B393" s="50">
        <v>2.2222222222222223</v>
      </c>
      <c r="C393" s="51">
        <f t="shared" si="30"/>
        <v>2</v>
      </c>
      <c r="D393" s="51">
        <f t="shared" si="31"/>
        <v>3</v>
      </c>
      <c r="I393" s="53">
        <f t="shared" si="35"/>
        <v>2.2222222222222223</v>
      </c>
      <c r="J393" s="71">
        <f t="shared" si="34"/>
        <v>1.7380624426078963</v>
      </c>
      <c r="K393" s="71">
        <f t="shared" si="36"/>
        <v>0.2344106921961927</v>
      </c>
    </row>
    <row r="394" spans="1:11">
      <c r="A394" s="18" t="s">
        <v>1211</v>
      </c>
      <c r="B394" s="50">
        <v>2.2222222222222223</v>
      </c>
      <c r="C394" s="51">
        <f t="shared" si="30"/>
        <v>2</v>
      </c>
      <c r="D394" s="51">
        <f t="shared" si="31"/>
        <v>3</v>
      </c>
      <c r="I394" s="53">
        <f t="shared" si="35"/>
        <v>2.2222222222222223</v>
      </c>
      <c r="J394" s="71">
        <f t="shared" si="34"/>
        <v>1.7380624426078963</v>
      </c>
      <c r="K394" s="71">
        <f t="shared" si="36"/>
        <v>0.2344106921961927</v>
      </c>
    </row>
    <row r="395" spans="1:11">
      <c r="A395" s="18" t="s">
        <v>1220</v>
      </c>
      <c r="B395" s="50">
        <v>2.2222222222222223</v>
      </c>
      <c r="C395" s="51">
        <f t="shared" si="30"/>
        <v>2</v>
      </c>
      <c r="D395" s="51">
        <f t="shared" si="31"/>
        <v>3</v>
      </c>
      <c r="I395" s="53">
        <f t="shared" si="35"/>
        <v>2.2222222222222223</v>
      </c>
      <c r="J395" s="71">
        <f t="shared" si="34"/>
        <v>1.7380624426078963</v>
      </c>
      <c r="K395" s="71">
        <f t="shared" si="36"/>
        <v>0.2344106921961927</v>
      </c>
    </row>
    <row r="396" spans="1:11">
      <c r="A396" s="18" t="s">
        <v>3009</v>
      </c>
      <c r="B396" s="50">
        <v>2.2222222222222223</v>
      </c>
      <c r="C396" s="51">
        <f t="shared" si="30"/>
        <v>2</v>
      </c>
      <c r="D396" s="51">
        <f t="shared" si="31"/>
        <v>3</v>
      </c>
      <c r="I396" s="53">
        <f t="shared" si="35"/>
        <v>2.2222222222222223</v>
      </c>
      <c r="J396" s="71">
        <f t="shared" si="34"/>
        <v>1.7380624426078963</v>
      </c>
      <c r="K396" s="71">
        <f t="shared" si="36"/>
        <v>0.2344106921961927</v>
      </c>
    </row>
    <row r="397" spans="1:11">
      <c r="A397" s="18" t="s">
        <v>3012</v>
      </c>
      <c r="B397" s="50">
        <v>2.2222222222222223</v>
      </c>
      <c r="C397" s="51">
        <f t="shared" si="30"/>
        <v>2</v>
      </c>
      <c r="D397" s="51">
        <f t="shared" si="31"/>
        <v>3</v>
      </c>
      <c r="I397" s="53">
        <f t="shared" si="35"/>
        <v>2.2222222222222223</v>
      </c>
      <c r="J397" s="71">
        <f t="shared" si="34"/>
        <v>1.7380624426078963</v>
      </c>
      <c r="K397" s="71">
        <f t="shared" si="36"/>
        <v>0.2344106921961927</v>
      </c>
    </row>
    <row r="398" spans="1:11">
      <c r="A398" s="18">
        <v>19960821</v>
      </c>
      <c r="B398" s="50">
        <v>2.2222222222222223</v>
      </c>
      <c r="C398" s="51">
        <f t="shared" si="30"/>
        <v>2</v>
      </c>
      <c r="D398" s="51">
        <f t="shared" si="31"/>
        <v>3</v>
      </c>
      <c r="I398" s="53">
        <f t="shared" si="35"/>
        <v>2.2222222222222223</v>
      </c>
      <c r="J398" s="71">
        <f t="shared" si="34"/>
        <v>1.7380624426078963</v>
      </c>
      <c r="K398" s="71">
        <f t="shared" si="36"/>
        <v>0.2344106921961927</v>
      </c>
    </row>
    <row r="399" spans="1:11">
      <c r="A399" s="18">
        <v>19960825</v>
      </c>
      <c r="B399" s="50">
        <v>2.2222222222222223</v>
      </c>
      <c r="C399" s="51">
        <f t="shared" si="30"/>
        <v>2</v>
      </c>
      <c r="D399" s="51">
        <f t="shared" si="31"/>
        <v>3</v>
      </c>
      <c r="I399" s="53">
        <f t="shared" si="35"/>
        <v>2.2222222222222223</v>
      </c>
      <c r="J399" s="71">
        <f t="shared" si="34"/>
        <v>1.7380624426078963</v>
      </c>
      <c r="K399" s="71">
        <f t="shared" si="36"/>
        <v>0.2344106921961927</v>
      </c>
    </row>
    <row r="400" spans="1:11">
      <c r="A400" s="18">
        <v>19960826</v>
      </c>
      <c r="B400" s="50">
        <v>2.2222222222222223</v>
      </c>
      <c r="C400" s="51">
        <f t="shared" si="30"/>
        <v>2</v>
      </c>
      <c r="D400" s="51">
        <f t="shared" si="31"/>
        <v>3</v>
      </c>
      <c r="I400" s="53">
        <f t="shared" si="35"/>
        <v>2.2222222222222223</v>
      </c>
      <c r="J400" s="71">
        <f t="shared" si="34"/>
        <v>1.7380624426078963</v>
      </c>
      <c r="K400" s="71">
        <f t="shared" si="36"/>
        <v>0.2344106921961927</v>
      </c>
    </row>
    <row r="401" spans="1:11">
      <c r="A401" s="18">
        <v>19940805</v>
      </c>
      <c r="B401" s="50">
        <v>2.2222222222222223</v>
      </c>
      <c r="C401" s="51">
        <f t="shared" si="30"/>
        <v>2</v>
      </c>
      <c r="D401" s="51">
        <f t="shared" si="31"/>
        <v>3</v>
      </c>
      <c r="I401" s="53">
        <f t="shared" si="35"/>
        <v>2.2222222222222223</v>
      </c>
      <c r="J401" s="71">
        <f t="shared" si="34"/>
        <v>1.7380624426078963</v>
      </c>
      <c r="K401" s="71">
        <f t="shared" si="36"/>
        <v>0.2344106921961927</v>
      </c>
    </row>
    <row r="402" spans="1:11">
      <c r="A402" s="18">
        <v>19940810</v>
      </c>
      <c r="B402" s="50">
        <v>2.2222222222222223</v>
      </c>
      <c r="C402" s="51">
        <f t="shared" si="30"/>
        <v>2</v>
      </c>
      <c r="D402" s="51">
        <f t="shared" si="31"/>
        <v>3</v>
      </c>
      <c r="I402" s="53">
        <f t="shared" si="35"/>
        <v>2.2222222222222223</v>
      </c>
      <c r="J402" s="71">
        <f t="shared" si="34"/>
        <v>1.7380624426078963</v>
      </c>
      <c r="K402" s="71">
        <f t="shared" si="36"/>
        <v>0.2344106921961927</v>
      </c>
    </row>
    <row r="403" spans="1:11">
      <c r="A403" s="18">
        <v>19940821</v>
      </c>
      <c r="B403" s="50">
        <v>2.2222222222222223</v>
      </c>
      <c r="C403" s="51">
        <f t="shared" si="30"/>
        <v>2</v>
      </c>
      <c r="D403" s="51">
        <f t="shared" si="31"/>
        <v>3</v>
      </c>
      <c r="I403" s="53">
        <f t="shared" si="35"/>
        <v>2.2222222222222223</v>
      </c>
      <c r="J403" s="71">
        <f t="shared" si="34"/>
        <v>1.7380624426078963</v>
      </c>
      <c r="K403" s="71">
        <f t="shared" si="36"/>
        <v>0.2344106921961927</v>
      </c>
    </row>
    <row r="404" spans="1:11">
      <c r="A404" s="6">
        <v>19930815</v>
      </c>
      <c r="B404" s="8">
        <v>2.2222222222222223</v>
      </c>
      <c r="C404" s="52">
        <f t="shared" si="30"/>
        <v>2</v>
      </c>
      <c r="D404" s="52">
        <f t="shared" si="31"/>
        <v>3</v>
      </c>
      <c r="I404" s="53">
        <f t="shared" si="35"/>
        <v>2.2222222222222223</v>
      </c>
      <c r="J404" s="71">
        <f t="shared" si="34"/>
        <v>1.7380624426078963</v>
      </c>
      <c r="K404" s="71">
        <f t="shared" si="36"/>
        <v>0.2344106921961927</v>
      </c>
    </row>
    <row r="405" spans="1:11">
      <c r="A405" s="18">
        <v>19920810</v>
      </c>
      <c r="B405" s="50">
        <v>2.2222222222222223</v>
      </c>
      <c r="C405" s="51">
        <f t="shared" si="30"/>
        <v>2</v>
      </c>
      <c r="D405" s="51">
        <f t="shared" si="31"/>
        <v>3</v>
      </c>
      <c r="I405" s="53">
        <f t="shared" si="35"/>
        <v>2.2222222222222223</v>
      </c>
      <c r="J405" s="71">
        <f t="shared" si="34"/>
        <v>1.7380624426078963</v>
      </c>
      <c r="K405" s="71">
        <f t="shared" si="36"/>
        <v>0.2344106921961927</v>
      </c>
    </row>
    <row r="406" spans="1:11">
      <c r="A406" s="18">
        <v>19920811</v>
      </c>
      <c r="B406" s="50">
        <v>2.2222222222222223</v>
      </c>
      <c r="C406" s="51">
        <f t="shared" si="30"/>
        <v>2</v>
      </c>
      <c r="D406" s="51">
        <f t="shared" si="31"/>
        <v>3</v>
      </c>
      <c r="I406" s="53">
        <f t="shared" si="35"/>
        <v>2.2222222222222223</v>
      </c>
      <c r="J406" s="71">
        <f t="shared" si="34"/>
        <v>1.7380624426078963</v>
      </c>
      <c r="K406" s="71">
        <f t="shared" si="36"/>
        <v>0.2344106921961927</v>
      </c>
    </row>
    <row r="407" spans="1:11">
      <c r="A407" s="18">
        <v>19920812</v>
      </c>
      <c r="B407" s="50">
        <v>2.2222222222222223</v>
      </c>
      <c r="C407" s="51">
        <f t="shared" si="30"/>
        <v>2</v>
      </c>
      <c r="D407" s="51">
        <f t="shared" si="31"/>
        <v>3</v>
      </c>
      <c r="I407" s="53">
        <f t="shared" si="35"/>
        <v>2.2222222222222223</v>
      </c>
      <c r="J407" s="71">
        <f t="shared" si="34"/>
        <v>1.7380624426078963</v>
      </c>
      <c r="K407" s="71">
        <f t="shared" si="36"/>
        <v>0.2344106921961927</v>
      </c>
    </row>
    <row r="408" spans="1:11">
      <c r="A408" s="18">
        <v>19920814</v>
      </c>
      <c r="B408" s="50">
        <v>2.2222222222222223</v>
      </c>
      <c r="C408" s="51">
        <f t="shared" si="30"/>
        <v>2</v>
      </c>
      <c r="D408" s="51">
        <f t="shared" si="31"/>
        <v>3</v>
      </c>
      <c r="I408" s="53">
        <f t="shared" si="35"/>
        <v>2.2222222222222223</v>
      </c>
      <c r="J408" s="71">
        <f t="shared" si="34"/>
        <v>1.7380624426078963</v>
      </c>
      <c r="K408" s="71">
        <f t="shared" si="36"/>
        <v>0.2344106921961927</v>
      </c>
    </row>
    <row r="409" spans="1:11">
      <c r="A409" s="18">
        <v>19920823</v>
      </c>
      <c r="B409" s="50">
        <v>2.2222222222222223</v>
      </c>
      <c r="C409" s="51">
        <f t="shared" si="30"/>
        <v>2</v>
      </c>
      <c r="D409" s="51">
        <f t="shared" si="31"/>
        <v>3</v>
      </c>
      <c r="I409" s="53">
        <f t="shared" si="35"/>
        <v>2.2222222222222223</v>
      </c>
      <c r="J409" s="71">
        <f t="shared" si="34"/>
        <v>1.7380624426078963</v>
      </c>
      <c r="K409" s="71">
        <f t="shared" si="36"/>
        <v>0.2344106921961927</v>
      </c>
    </row>
    <row r="410" spans="1:11">
      <c r="A410" s="18">
        <v>19920825</v>
      </c>
      <c r="B410" s="50">
        <v>2.2222222222222223</v>
      </c>
      <c r="C410" s="51">
        <f t="shared" si="30"/>
        <v>2</v>
      </c>
      <c r="D410" s="51">
        <f t="shared" si="31"/>
        <v>3</v>
      </c>
      <c r="I410" s="53">
        <f t="shared" si="35"/>
        <v>2.2222222222222223</v>
      </c>
      <c r="J410" s="71">
        <f t="shared" si="34"/>
        <v>1.7380624426078963</v>
      </c>
      <c r="K410" s="71">
        <f t="shared" si="36"/>
        <v>0.2344106921961927</v>
      </c>
    </row>
    <row r="411" spans="1:11">
      <c r="A411" s="6">
        <v>19890809</v>
      </c>
      <c r="B411" s="8">
        <v>2.2222222222222223</v>
      </c>
      <c r="C411" s="52">
        <f t="shared" si="30"/>
        <v>2</v>
      </c>
      <c r="D411" s="52">
        <f t="shared" si="31"/>
        <v>3</v>
      </c>
      <c r="I411" s="53">
        <f t="shared" si="35"/>
        <v>2.2222222222222223</v>
      </c>
      <c r="J411" s="71">
        <f t="shared" si="34"/>
        <v>1.7380624426078963</v>
      </c>
      <c r="K411" s="71">
        <f t="shared" si="36"/>
        <v>0.2344106921961927</v>
      </c>
    </row>
    <row r="412" spans="1:11">
      <c r="A412" s="6">
        <v>19890816</v>
      </c>
      <c r="B412" s="8">
        <v>2.2222222222222223</v>
      </c>
      <c r="C412" s="52">
        <f t="shared" si="30"/>
        <v>2</v>
      </c>
      <c r="D412" s="52">
        <f t="shared" si="31"/>
        <v>3</v>
      </c>
      <c r="I412" s="53">
        <f t="shared" si="35"/>
        <v>2.2222222222222223</v>
      </c>
      <c r="J412" s="71">
        <f t="shared" si="34"/>
        <v>1.7380624426078963</v>
      </c>
      <c r="K412" s="71">
        <f t="shared" si="36"/>
        <v>0.2344106921961927</v>
      </c>
    </row>
    <row r="413" spans="1:11">
      <c r="A413" s="6">
        <v>19890818</v>
      </c>
      <c r="B413" s="8">
        <v>2.2222222222222223</v>
      </c>
      <c r="C413" s="52">
        <f t="shared" si="30"/>
        <v>2</v>
      </c>
      <c r="D413" s="52">
        <f t="shared" si="31"/>
        <v>3</v>
      </c>
      <c r="I413" s="53">
        <f t="shared" si="35"/>
        <v>2.2222222222222223</v>
      </c>
      <c r="J413" s="71">
        <f t="shared" si="34"/>
        <v>1.7380624426078963</v>
      </c>
      <c r="K413" s="71">
        <f t="shared" si="36"/>
        <v>0.2344106921961927</v>
      </c>
    </row>
    <row r="414" spans="1:11">
      <c r="A414" s="6">
        <v>19890823</v>
      </c>
      <c r="B414" s="8">
        <v>2.2222222222222223</v>
      </c>
      <c r="C414" s="52">
        <f t="shared" si="30"/>
        <v>2</v>
      </c>
      <c r="D414" s="52">
        <f t="shared" si="31"/>
        <v>3</v>
      </c>
      <c r="I414" s="53">
        <f t="shared" si="35"/>
        <v>2.2222222222222223</v>
      </c>
      <c r="J414" s="71">
        <f t="shared" si="34"/>
        <v>1.7380624426078963</v>
      </c>
      <c r="K414" s="71">
        <f t="shared" si="36"/>
        <v>0.2344106921961927</v>
      </c>
    </row>
    <row r="415" spans="1:11">
      <c r="A415" s="18">
        <v>19870806</v>
      </c>
      <c r="B415" s="50">
        <v>2.2222222222222223</v>
      </c>
      <c r="C415" s="51">
        <f t="shared" si="30"/>
        <v>2</v>
      </c>
      <c r="D415" s="51">
        <f t="shared" si="31"/>
        <v>3</v>
      </c>
      <c r="I415" s="53">
        <f t="shared" si="35"/>
        <v>2.2222222222222223</v>
      </c>
      <c r="J415" s="71">
        <f t="shared" si="34"/>
        <v>1.7380624426078963</v>
      </c>
      <c r="K415" s="71">
        <f t="shared" si="36"/>
        <v>0.2344106921961927</v>
      </c>
    </row>
    <row r="416" spans="1:11">
      <c r="A416" s="6">
        <v>19860825</v>
      </c>
      <c r="B416" s="8">
        <v>2.2222222222222223</v>
      </c>
      <c r="C416" s="52">
        <f t="shared" si="30"/>
        <v>2</v>
      </c>
      <c r="D416" s="52">
        <f t="shared" si="31"/>
        <v>3</v>
      </c>
      <c r="I416" s="53">
        <f t="shared" si="35"/>
        <v>2.2222222222222223</v>
      </c>
      <c r="J416" s="71">
        <f t="shared" si="34"/>
        <v>1.7380624426078963</v>
      </c>
      <c r="K416" s="71">
        <f t="shared" si="36"/>
        <v>0.2344106921961927</v>
      </c>
    </row>
    <row r="417" spans="1:11">
      <c r="A417" s="6">
        <v>19830801</v>
      </c>
      <c r="B417" s="8">
        <v>2.2222222222222223</v>
      </c>
      <c r="C417" s="52">
        <f t="shared" si="30"/>
        <v>2</v>
      </c>
      <c r="D417" s="52">
        <f t="shared" si="31"/>
        <v>3</v>
      </c>
      <c r="I417" s="53">
        <f t="shared" si="35"/>
        <v>2.2222222222222223</v>
      </c>
      <c r="J417" s="71">
        <f t="shared" si="34"/>
        <v>1.7380624426078963</v>
      </c>
      <c r="K417" s="71">
        <f t="shared" si="36"/>
        <v>0.2344106921961927</v>
      </c>
    </row>
    <row r="418" spans="1:11">
      <c r="A418" s="6">
        <v>19830811</v>
      </c>
      <c r="B418" s="8">
        <v>2.2222222222222223</v>
      </c>
      <c r="C418" s="52">
        <f t="shared" si="30"/>
        <v>2</v>
      </c>
      <c r="D418" s="52">
        <f t="shared" si="31"/>
        <v>3</v>
      </c>
      <c r="I418" s="53">
        <f t="shared" si="35"/>
        <v>2.2222222222222223</v>
      </c>
      <c r="J418" s="71">
        <f t="shared" si="34"/>
        <v>1.7380624426078963</v>
      </c>
      <c r="K418" s="71">
        <f t="shared" si="36"/>
        <v>0.2344106921961927</v>
      </c>
    </row>
    <row r="419" spans="1:11">
      <c r="A419" s="6">
        <v>19830815</v>
      </c>
      <c r="B419" s="8">
        <v>2.2222222222222223</v>
      </c>
      <c r="C419" s="52">
        <f t="shared" si="30"/>
        <v>2</v>
      </c>
      <c r="D419" s="52">
        <f t="shared" si="31"/>
        <v>3</v>
      </c>
      <c r="I419" s="53">
        <f t="shared" si="35"/>
        <v>2.2222222222222223</v>
      </c>
      <c r="J419" s="71">
        <f t="shared" si="34"/>
        <v>1.7380624426078963</v>
      </c>
      <c r="K419" s="71">
        <f t="shared" si="36"/>
        <v>0.2344106921961927</v>
      </c>
    </row>
    <row r="420" spans="1:11">
      <c r="A420" s="6">
        <v>19830825</v>
      </c>
      <c r="B420" s="8">
        <v>2.2222222222222223</v>
      </c>
      <c r="C420" s="52">
        <f t="shared" si="30"/>
        <v>2</v>
      </c>
      <c r="D420" s="52">
        <f t="shared" si="31"/>
        <v>3</v>
      </c>
      <c r="I420" s="53">
        <f t="shared" si="35"/>
        <v>2.2222222222222223</v>
      </c>
      <c r="J420" s="71">
        <f t="shared" si="34"/>
        <v>1.7380624426078963</v>
      </c>
      <c r="K420" s="71">
        <f t="shared" si="36"/>
        <v>0.2344106921961927</v>
      </c>
    </row>
    <row r="421" spans="1:11">
      <c r="A421" s="6">
        <v>19800809</v>
      </c>
      <c r="B421" s="8">
        <v>2.2222222222222223</v>
      </c>
      <c r="C421" s="52">
        <f t="shared" si="30"/>
        <v>2</v>
      </c>
      <c r="D421" s="52">
        <f t="shared" si="31"/>
        <v>3</v>
      </c>
      <c r="I421" s="53">
        <f t="shared" si="35"/>
        <v>2.2222222222222223</v>
      </c>
      <c r="J421" s="71">
        <f t="shared" si="34"/>
        <v>1.7380624426078963</v>
      </c>
      <c r="K421" s="71">
        <f t="shared" si="36"/>
        <v>0.2344106921961927</v>
      </c>
    </row>
    <row r="422" spans="1:11">
      <c r="A422" s="18">
        <v>19780801</v>
      </c>
      <c r="B422" s="50">
        <v>2.2222222222222223</v>
      </c>
      <c r="C422" s="51">
        <f t="shared" si="30"/>
        <v>2</v>
      </c>
      <c r="D422" s="51">
        <f t="shared" si="31"/>
        <v>3</v>
      </c>
      <c r="I422" s="53">
        <f t="shared" si="35"/>
        <v>2.2222222222222223</v>
      </c>
      <c r="J422" s="71">
        <f t="shared" si="34"/>
        <v>1.7380624426078963</v>
      </c>
      <c r="K422" s="71">
        <f t="shared" si="36"/>
        <v>0.2344106921961927</v>
      </c>
    </row>
    <row r="423" spans="1:11">
      <c r="A423" s="18">
        <v>19780802</v>
      </c>
      <c r="B423" s="50">
        <v>2.2222222222222223</v>
      </c>
      <c r="C423" s="51">
        <f t="shared" si="30"/>
        <v>2</v>
      </c>
      <c r="D423" s="51">
        <f t="shared" si="31"/>
        <v>3</v>
      </c>
      <c r="I423" s="53">
        <f t="shared" si="35"/>
        <v>2.2222222222222223</v>
      </c>
      <c r="J423" s="71">
        <f t="shared" si="34"/>
        <v>1.7380624426078963</v>
      </c>
      <c r="K423" s="71">
        <f t="shared" si="36"/>
        <v>0.2344106921961927</v>
      </c>
    </row>
    <row r="424" spans="1:11">
      <c r="A424" s="18">
        <v>19780814</v>
      </c>
      <c r="B424" s="50">
        <v>2.2222222222222223</v>
      </c>
      <c r="C424" s="51">
        <f t="shared" si="30"/>
        <v>2</v>
      </c>
      <c r="D424" s="51">
        <f t="shared" si="31"/>
        <v>3</v>
      </c>
      <c r="I424" s="53">
        <f t="shared" si="35"/>
        <v>2.2222222222222223</v>
      </c>
      <c r="J424" s="71">
        <f t="shared" si="34"/>
        <v>1.7380624426078963</v>
      </c>
      <c r="K424" s="71">
        <f t="shared" si="36"/>
        <v>0.2344106921961927</v>
      </c>
    </row>
    <row r="425" spans="1:11">
      <c r="A425" s="18">
        <v>19780819</v>
      </c>
      <c r="B425" s="50">
        <v>2.2222222222222223</v>
      </c>
      <c r="C425" s="51">
        <f t="shared" si="30"/>
        <v>2</v>
      </c>
      <c r="D425" s="51">
        <f t="shared" si="31"/>
        <v>3</v>
      </c>
      <c r="I425" s="53">
        <f t="shared" si="35"/>
        <v>2.2222222222222223</v>
      </c>
      <c r="J425" s="71">
        <f t="shared" si="34"/>
        <v>1.7380624426078963</v>
      </c>
      <c r="K425" s="71">
        <f t="shared" si="36"/>
        <v>0.2344106921961927</v>
      </c>
    </row>
    <row r="426" spans="1:11">
      <c r="A426" s="18">
        <v>19780823</v>
      </c>
      <c r="B426" s="50">
        <v>2.2222222222222223</v>
      </c>
      <c r="C426" s="51">
        <f t="shared" si="30"/>
        <v>2</v>
      </c>
      <c r="D426" s="51">
        <f t="shared" si="31"/>
        <v>3</v>
      </c>
      <c r="I426" s="53">
        <f t="shared" si="35"/>
        <v>2.2222222222222223</v>
      </c>
      <c r="J426" s="71">
        <f t="shared" si="34"/>
        <v>1.7380624426078963</v>
      </c>
      <c r="K426" s="71">
        <f t="shared" si="36"/>
        <v>0.2344106921961927</v>
      </c>
    </row>
    <row r="427" spans="1:11">
      <c r="A427" s="18">
        <v>19770804</v>
      </c>
      <c r="B427" s="50">
        <v>2.2222222222222223</v>
      </c>
      <c r="C427" s="51">
        <f t="shared" si="30"/>
        <v>2</v>
      </c>
      <c r="D427" s="51">
        <f t="shared" si="31"/>
        <v>3</v>
      </c>
      <c r="I427" s="53">
        <f t="shared" si="35"/>
        <v>2.2222222222222223</v>
      </c>
      <c r="J427" s="71">
        <f t="shared" si="34"/>
        <v>1.7380624426078963</v>
      </c>
      <c r="K427" s="71">
        <f t="shared" si="36"/>
        <v>0.2344106921961927</v>
      </c>
    </row>
    <row r="428" spans="1:11">
      <c r="A428" s="18">
        <v>19770807</v>
      </c>
      <c r="B428" s="50">
        <v>2.2222222222222223</v>
      </c>
      <c r="C428" s="51">
        <f t="shared" si="30"/>
        <v>2</v>
      </c>
      <c r="D428" s="51">
        <f t="shared" si="31"/>
        <v>3</v>
      </c>
      <c r="I428" s="53">
        <f t="shared" si="35"/>
        <v>2.2222222222222223</v>
      </c>
      <c r="J428" s="71">
        <f t="shared" si="34"/>
        <v>1.7380624426078963</v>
      </c>
      <c r="K428" s="71">
        <f t="shared" si="36"/>
        <v>0.2344106921961927</v>
      </c>
    </row>
    <row r="429" spans="1:11">
      <c r="A429" s="18">
        <v>19770808</v>
      </c>
      <c r="B429" s="50">
        <v>2.2222222222222223</v>
      </c>
      <c r="C429" s="51">
        <f t="shared" si="30"/>
        <v>2</v>
      </c>
      <c r="D429" s="51">
        <f t="shared" si="31"/>
        <v>3</v>
      </c>
      <c r="I429" s="53">
        <f t="shared" si="35"/>
        <v>2.2222222222222223</v>
      </c>
      <c r="J429" s="71">
        <f t="shared" si="34"/>
        <v>1.7380624426078963</v>
      </c>
      <c r="K429" s="71">
        <f t="shared" si="36"/>
        <v>0.2344106921961927</v>
      </c>
    </row>
    <row r="430" spans="1:11">
      <c r="A430" s="18">
        <v>19770811</v>
      </c>
      <c r="B430" s="50">
        <v>2.2222222222222223</v>
      </c>
      <c r="C430" s="51">
        <f t="shared" si="30"/>
        <v>2</v>
      </c>
      <c r="D430" s="51">
        <f t="shared" si="31"/>
        <v>3</v>
      </c>
      <c r="I430" s="53">
        <f t="shared" si="35"/>
        <v>2.2222222222222223</v>
      </c>
      <c r="J430" s="71">
        <f t="shared" si="34"/>
        <v>1.7380624426078963</v>
      </c>
      <c r="K430" s="71">
        <f t="shared" si="36"/>
        <v>0.2344106921961927</v>
      </c>
    </row>
    <row r="431" spans="1:11">
      <c r="A431" s="18">
        <v>19770815</v>
      </c>
      <c r="B431" s="50">
        <v>2.2222222222222223</v>
      </c>
      <c r="C431" s="51">
        <f t="shared" si="30"/>
        <v>2</v>
      </c>
      <c r="D431" s="51">
        <f t="shared" si="31"/>
        <v>3</v>
      </c>
      <c r="I431" s="53">
        <f t="shared" si="35"/>
        <v>2.2222222222222223</v>
      </c>
      <c r="J431" s="71">
        <f t="shared" si="34"/>
        <v>1.7380624426078963</v>
      </c>
      <c r="K431" s="71">
        <f t="shared" si="36"/>
        <v>0.2344106921961927</v>
      </c>
    </row>
    <row r="432" spans="1:11">
      <c r="A432" s="18">
        <v>19770818</v>
      </c>
      <c r="B432" s="50">
        <v>2.2222222222222223</v>
      </c>
      <c r="C432" s="51">
        <f t="shared" si="30"/>
        <v>2</v>
      </c>
      <c r="D432" s="51">
        <f t="shared" si="31"/>
        <v>3</v>
      </c>
      <c r="I432" s="53">
        <f t="shared" si="35"/>
        <v>2.2222222222222223</v>
      </c>
      <c r="J432" s="71">
        <f t="shared" si="34"/>
        <v>1.7380624426078963</v>
      </c>
      <c r="K432" s="71">
        <f t="shared" si="36"/>
        <v>0.2344106921961927</v>
      </c>
    </row>
    <row r="433" spans="1:11">
      <c r="A433" s="18">
        <v>19770820</v>
      </c>
      <c r="B433" s="50">
        <v>2.2222222222222223</v>
      </c>
      <c r="C433" s="51">
        <f t="shared" si="30"/>
        <v>2</v>
      </c>
      <c r="D433" s="51">
        <f t="shared" si="31"/>
        <v>3</v>
      </c>
      <c r="I433" s="53">
        <f t="shared" si="35"/>
        <v>2.2222222222222223</v>
      </c>
      <c r="J433" s="71">
        <f t="shared" si="34"/>
        <v>1.7380624426078963</v>
      </c>
      <c r="K433" s="71">
        <f t="shared" si="36"/>
        <v>0.2344106921961927</v>
      </c>
    </row>
    <row r="434" spans="1:11">
      <c r="A434" s="18">
        <v>19770821</v>
      </c>
      <c r="B434" s="50">
        <v>2.2222222222222223</v>
      </c>
      <c r="C434" s="51">
        <f t="shared" si="30"/>
        <v>2</v>
      </c>
      <c r="D434" s="51">
        <f t="shared" si="31"/>
        <v>3</v>
      </c>
      <c r="I434" s="53">
        <f t="shared" si="35"/>
        <v>2.2222222222222223</v>
      </c>
      <c r="J434" s="71">
        <f t="shared" si="34"/>
        <v>1.7380624426078963</v>
      </c>
      <c r="K434" s="71">
        <f t="shared" si="36"/>
        <v>0.2344106921961927</v>
      </c>
    </row>
    <row r="435" spans="1:11">
      <c r="A435" s="18">
        <v>19770831</v>
      </c>
      <c r="B435" s="50">
        <v>2.2222222222222223</v>
      </c>
      <c r="C435" s="51">
        <f t="shared" si="30"/>
        <v>2</v>
      </c>
      <c r="D435" s="51">
        <f t="shared" si="31"/>
        <v>3</v>
      </c>
      <c r="I435" s="53">
        <f t="shared" si="35"/>
        <v>2.2222222222222223</v>
      </c>
      <c r="J435" s="71">
        <f t="shared" si="34"/>
        <v>1.7380624426078963</v>
      </c>
      <c r="K435" s="71">
        <f t="shared" si="36"/>
        <v>0.2344106921961927</v>
      </c>
    </row>
    <row r="436" spans="1:11">
      <c r="A436" s="6">
        <v>19760801</v>
      </c>
      <c r="B436" s="8">
        <v>2.2222222222222223</v>
      </c>
      <c r="C436" s="52">
        <f t="shared" si="30"/>
        <v>2</v>
      </c>
      <c r="D436" s="52">
        <f t="shared" si="31"/>
        <v>3</v>
      </c>
      <c r="I436" s="53">
        <f t="shared" si="35"/>
        <v>2.2222222222222223</v>
      </c>
      <c r="J436" s="71">
        <f t="shared" si="34"/>
        <v>1.7380624426078963</v>
      </c>
      <c r="K436" s="71">
        <f t="shared" si="36"/>
        <v>0.2344106921961927</v>
      </c>
    </row>
    <row r="437" spans="1:11">
      <c r="A437" s="6">
        <v>19760806</v>
      </c>
      <c r="B437" s="8">
        <v>2.2222222222222223</v>
      </c>
      <c r="C437" s="52">
        <f t="shared" si="30"/>
        <v>2</v>
      </c>
      <c r="D437" s="52">
        <f t="shared" si="31"/>
        <v>3</v>
      </c>
      <c r="I437" s="53">
        <f t="shared" si="35"/>
        <v>2.2222222222222223</v>
      </c>
      <c r="J437" s="71">
        <f t="shared" si="34"/>
        <v>1.7380624426078963</v>
      </c>
      <c r="K437" s="71">
        <f t="shared" si="36"/>
        <v>0.2344106921961927</v>
      </c>
    </row>
    <row r="438" spans="1:11">
      <c r="A438" s="6">
        <v>19760818</v>
      </c>
      <c r="B438" s="8">
        <v>2.2222222222222223</v>
      </c>
      <c r="C438" s="52">
        <f t="shared" si="30"/>
        <v>2</v>
      </c>
      <c r="D438" s="52">
        <f t="shared" si="31"/>
        <v>3</v>
      </c>
      <c r="I438" s="53">
        <f t="shared" si="35"/>
        <v>2.2222222222222223</v>
      </c>
      <c r="J438" s="71">
        <f t="shared" si="34"/>
        <v>1.7380624426078963</v>
      </c>
      <c r="K438" s="71">
        <f t="shared" si="36"/>
        <v>0.2344106921961927</v>
      </c>
    </row>
    <row r="439" spans="1:11">
      <c r="A439" s="18">
        <v>19730805</v>
      </c>
      <c r="B439" s="50">
        <v>2.2222222222222223</v>
      </c>
      <c r="C439" s="51">
        <f t="shared" si="30"/>
        <v>2</v>
      </c>
      <c r="D439" s="51">
        <f t="shared" si="31"/>
        <v>3</v>
      </c>
      <c r="I439" s="53">
        <f t="shared" si="35"/>
        <v>2.2222222222222223</v>
      </c>
      <c r="J439" s="71">
        <f t="shared" si="34"/>
        <v>1.7380624426078963</v>
      </c>
      <c r="K439" s="71">
        <f t="shared" si="36"/>
        <v>0.2344106921961927</v>
      </c>
    </row>
    <row r="440" spans="1:11">
      <c r="A440" s="18" t="s">
        <v>1158</v>
      </c>
      <c r="B440" s="50">
        <v>2.5</v>
      </c>
      <c r="C440" s="51">
        <f t="shared" si="30"/>
        <v>2</v>
      </c>
      <c r="D440" s="51">
        <f t="shared" si="31"/>
        <v>3</v>
      </c>
      <c r="I440" s="53">
        <f t="shared" si="35"/>
        <v>2.5</v>
      </c>
      <c r="J440" s="71">
        <f t="shared" si="34"/>
        <v>1.7380624426078963</v>
      </c>
      <c r="K440" s="71">
        <f t="shared" si="36"/>
        <v>0.58054884136464524</v>
      </c>
    </row>
    <row r="441" spans="1:11">
      <c r="A441" s="6">
        <v>19930809</v>
      </c>
      <c r="B441" s="8">
        <v>2.75</v>
      </c>
      <c r="C441" s="52">
        <f t="shared" si="30"/>
        <v>2</v>
      </c>
      <c r="D441" s="52">
        <f t="shared" si="31"/>
        <v>3</v>
      </c>
      <c r="I441" s="53">
        <f t="shared" si="35"/>
        <v>2.75</v>
      </c>
      <c r="J441" s="71">
        <f t="shared" si="34"/>
        <v>1.7380624426078963</v>
      </c>
      <c r="K441" s="71">
        <f t="shared" si="36"/>
        <v>1.0240176200606972</v>
      </c>
    </row>
    <row r="442" spans="1:11">
      <c r="A442" s="6">
        <v>19930811</v>
      </c>
      <c r="B442" s="8">
        <v>2.75</v>
      </c>
      <c r="C442" s="52">
        <f t="shared" si="30"/>
        <v>2</v>
      </c>
      <c r="D442" s="52">
        <f t="shared" si="31"/>
        <v>3</v>
      </c>
      <c r="I442" s="53">
        <f t="shared" si="35"/>
        <v>2.75</v>
      </c>
      <c r="J442" s="71">
        <f t="shared" si="34"/>
        <v>1.7380624426078963</v>
      </c>
      <c r="K442" s="71">
        <f t="shared" si="36"/>
        <v>1.0240176200606972</v>
      </c>
    </row>
    <row r="443" spans="1:11">
      <c r="A443" s="6">
        <v>19890801</v>
      </c>
      <c r="B443" s="8">
        <v>2.75</v>
      </c>
      <c r="C443" s="52">
        <f t="shared" si="30"/>
        <v>2</v>
      </c>
      <c r="D443" s="52">
        <f t="shared" si="31"/>
        <v>3</v>
      </c>
      <c r="I443" s="53">
        <f t="shared" si="35"/>
        <v>2.75</v>
      </c>
      <c r="J443" s="71">
        <f t="shared" si="34"/>
        <v>1.7380624426078963</v>
      </c>
      <c r="K443" s="71">
        <f t="shared" si="36"/>
        <v>1.0240176200606972</v>
      </c>
    </row>
    <row r="444" spans="1:11">
      <c r="A444" s="6">
        <v>19890804</v>
      </c>
      <c r="B444" s="8">
        <v>2.75</v>
      </c>
      <c r="C444" s="52">
        <f t="shared" si="30"/>
        <v>2</v>
      </c>
      <c r="D444" s="52">
        <f t="shared" si="31"/>
        <v>3</v>
      </c>
      <c r="I444" s="53">
        <f t="shared" si="35"/>
        <v>2.75</v>
      </c>
      <c r="J444" s="71">
        <f t="shared" si="34"/>
        <v>1.7380624426078963</v>
      </c>
      <c r="K444" s="71">
        <f t="shared" si="36"/>
        <v>1.0240176200606972</v>
      </c>
    </row>
    <row r="445" spans="1:11">
      <c r="A445" s="6">
        <v>19890831</v>
      </c>
      <c r="B445" s="8">
        <v>2.75</v>
      </c>
      <c r="C445" s="52">
        <f t="shared" si="30"/>
        <v>2</v>
      </c>
      <c r="D445" s="52">
        <f t="shared" si="31"/>
        <v>3</v>
      </c>
      <c r="I445" s="53">
        <f t="shared" si="35"/>
        <v>2.75</v>
      </c>
      <c r="J445" s="71">
        <f t="shared" si="34"/>
        <v>1.7380624426078963</v>
      </c>
      <c r="K445" s="71">
        <f t="shared" si="36"/>
        <v>1.0240176200606972</v>
      </c>
    </row>
    <row r="446" spans="1:11">
      <c r="A446" s="18">
        <v>19880811</v>
      </c>
      <c r="B446" s="50">
        <v>2.75</v>
      </c>
      <c r="C446" s="51">
        <f t="shared" si="30"/>
        <v>2</v>
      </c>
      <c r="D446" s="51">
        <f t="shared" si="31"/>
        <v>3</v>
      </c>
      <c r="I446" s="53">
        <f t="shared" si="35"/>
        <v>2.75</v>
      </c>
      <c r="J446" s="71">
        <f t="shared" si="34"/>
        <v>1.7380624426078963</v>
      </c>
      <c r="K446" s="71">
        <f t="shared" si="36"/>
        <v>1.0240176200606972</v>
      </c>
    </row>
    <row r="447" spans="1:11">
      <c r="A447" s="18">
        <v>19880824</v>
      </c>
      <c r="B447" s="50">
        <v>2.75</v>
      </c>
      <c r="C447" s="51">
        <f t="shared" si="30"/>
        <v>2</v>
      </c>
      <c r="D447" s="51">
        <f t="shared" si="31"/>
        <v>3</v>
      </c>
      <c r="I447" s="53">
        <f t="shared" si="35"/>
        <v>2.75</v>
      </c>
      <c r="J447" s="71">
        <f t="shared" si="34"/>
        <v>1.7380624426078963</v>
      </c>
      <c r="K447" s="71">
        <f t="shared" si="36"/>
        <v>1.0240176200606972</v>
      </c>
    </row>
    <row r="448" spans="1:11">
      <c r="A448" s="6">
        <v>19830803</v>
      </c>
      <c r="B448" s="8">
        <v>2.75</v>
      </c>
      <c r="C448" s="52">
        <f t="shared" si="30"/>
        <v>2</v>
      </c>
      <c r="D448" s="52">
        <f t="shared" si="31"/>
        <v>3</v>
      </c>
      <c r="I448" s="53">
        <f t="shared" si="35"/>
        <v>2.75</v>
      </c>
      <c r="J448" s="71">
        <f t="shared" si="34"/>
        <v>1.7380624426078963</v>
      </c>
      <c r="K448" s="71">
        <f t="shared" si="36"/>
        <v>1.0240176200606972</v>
      </c>
    </row>
    <row r="449" spans="1:11">
      <c r="A449" s="18">
        <v>19780826</v>
      </c>
      <c r="B449" s="50">
        <v>2.75</v>
      </c>
      <c r="C449" s="51">
        <f t="shared" si="30"/>
        <v>2</v>
      </c>
      <c r="D449" s="51">
        <f t="shared" si="31"/>
        <v>3</v>
      </c>
      <c r="I449" s="53">
        <f t="shared" si="35"/>
        <v>2.75</v>
      </c>
      <c r="J449" s="71">
        <f t="shared" si="34"/>
        <v>1.7380624426078963</v>
      </c>
      <c r="K449" s="71">
        <f t="shared" si="36"/>
        <v>1.0240176200606972</v>
      </c>
    </row>
    <row r="450" spans="1:11">
      <c r="A450" s="6">
        <v>19760810</v>
      </c>
      <c r="B450" s="8">
        <v>2.75</v>
      </c>
      <c r="C450" s="52">
        <f t="shared" ref="C450:C485" si="37">INT(B450)</f>
        <v>2</v>
      </c>
      <c r="D450" s="52">
        <f t="shared" ref="D450:D485" si="38">C450+1</f>
        <v>3</v>
      </c>
      <c r="I450" s="53">
        <f t="shared" si="35"/>
        <v>2.75</v>
      </c>
      <c r="J450" s="71">
        <f t="shared" si="34"/>
        <v>1.7380624426078963</v>
      </c>
      <c r="K450" s="71">
        <f t="shared" si="36"/>
        <v>1.0240176200606972</v>
      </c>
    </row>
    <row r="451" spans="1:11">
      <c r="A451" s="18" t="s">
        <v>1105</v>
      </c>
      <c r="B451" s="50">
        <v>2.7777777777777777</v>
      </c>
      <c r="C451" s="51">
        <f t="shared" si="37"/>
        <v>2</v>
      </c>
      <c r="D451" s="51">
        <f t="shared" si="38"/>
        <v>3</v>
      </c>
      <c r="I451" s="53">
        <f t="shared" si="35"/>
        <v>2.7777777777777777</v>
      </c>
      <c r="J451" s="71">
        <f t="shared" si="34"/>
        <v>1.7380624426078963</v>
      </c>
      <c r="K451" s="71">
        <f t="shared" si="36"/>
        <v>1.0810079781874187</v>
      </c>
    </row>
    <row r="452" spans="1:11">
      <c r="A452" s="18" t="s">
        <v>1140</v>
      </c>
      <c r="B452" s="50">
        <v>2.7777777777777777</v>
      </c>
      <c r="C452" s="51">
        <f t="shared" si="37"/>
        <v>2</v>
      </c>
      <c r="D452" s="51">
        <f t="shared" si="38"/>
        <v>3</v>
      </c>
      <c r="I452" s="53">
        <f t="shared" si="35"/>
        <v>2.7777777777777777</v>
      </c>
      <c r="J452" s="71">
        <f t="shared" ref="J452:J485" si="39">J451</f>
        <v>1.7380624426078963</v>
      </c>
      <c r="K452" s="71">
        <f t="shared" si="36"/>
        <v>1.0810079781874187</v>
      </c>
    </row>
    <row r="453" spans="1:11">
      <c r="A453" s="18" t="s">
        <v>1144</v>
      </c>
      <c r="B453" s="50">
        <v>2.7777777777777777</v>
      </c>
      <c r="C453" s="51">
        <f t="shared" si="37"/>
        <v>2</v>
      </c>
      <c r="D453" s="51">
        <f t="shared" si="38"/>
        <v>3</v>
      </c>
      <c r="I453" s="53">
        <f t="shared" si="35"/>
        <v>2.7777777777777777</v>
      </c>
      <c r="J453" s="71">
        <f t="shared" si="39"/>
        <v>1.7380624426078963</v>
      </c>
      <c r="K453" s="71">
        <f t="shared" si="36"/>
        <v>1.0810079781874187</v>
      </c>
    </row>
    <row r="454" spans="1:11">
      <c r="A454" s="18" t="s">
        <v>2886</v>
      </c>
      <c r="B454" s="50">
        <v>2.7777777777777777</v>
      </c>
      <c r="C454" s="51">
        <f t="shared" si="37"/>
        <v>2</v>
      </c>
      <c r="D454" s="51">
        <f t="shared" si="38"/>
        <v>3</v>
      </c>
      <c r="I454" s="53">
        <f t="shared" si="35"/>
        <v>2.7777777777777777</v>
      </c>
      <c r="J454" s="71">
        <f t="shared" si="39"/>
        <v>1.7380624426078963</v>
      </c>
      <c r="K454" s="71">
        <f t="shared" si="36"/>
        <v>1.0810079781874187</v>
      </c>
    </row>
    <row r="455" spans="1:11">
      <c r="A455" s="18" t="s">
        <v>2898</v>
      </c>
      <c r="B455" s="50">
        <v>2.7777777777777777</v>
      </c>
      <c r="C455" s="51">
        <f t="shared" si="37"/>
        <v>2</v>
      </c>
      <c r="D455" s="51">
        <f t="shared" si="38"/>
        <v>3</v>
      </c>
      <c r="I455" s="53">
        <f t="shared" si="35"/>
        <v>2.7777777777777777</v>
      </c>
      <c r="J455" s="71">
        <f t="shared" si="39"/>
        <v>1.7380624426078963</v>
      </c>
      <c r="K455" s="71">
        <f t="shared" si="36"/>
        <v>1.0810079781874187</v>
      </c>
    </row>
    <row r="456" spans="1:11">
      <c r="A456" s="18" t="s">
        <v>2944</v>
      </c>
      <c r="B456" s="50">
        <v>2.7777777777777777</v>
      </c>
      <c r="C456" s="51">
        <f t="shared" si="37"/>
        <v>2</v>
      </c>
      <c r="D456" s="51">
        <f t="shared" si="38"/>
        <v>3</v>
      </c>
      <c r="I456" s="53">
        <f t="shared" ref="I456:I485" si="40">B456</f>
        <v>2.7777777777777777</v>
      </c>
      <c r="J456" s="71">
        <f t="shared" si="39"/>
        <v>1.7380624426078963</v>
      </c>
      <c r="K456" s="71">
        <f t="shared" ref="K456:K485" si="41">(I456-J456)*(I456-J456)</f>
        <v>1.0810079781874187</v>
      </c>
    </row>
    <row r="457" spans="1:11">
      <c r="A457" s="18" t="s">
        <v>1190</v>
      </c>
      <c r="B457" s="50">
        <v>2.7777777777777777</v>
      </c>
      <c r="C457" s="51">
        <f t="shared" si="37"/>
        <v>2</v>
      </c>
      <c r="D457" s="51">
        <f t="shared" si="38"/>
        <v>3</v>
      </c>
      <c r="I457" s="53">
        <f t="shared" si="40"/>
        <v>2.7777777777777777</v>
      </c>
      <c r="J457" s="71">
        <f t="shared" si="39"/>
        <v>1.7380624426078963</v>
      </c>
      <c r="K457" s="71">
        <f t="shared" si="41"/>
        <v>1.0810079781874187</v>
      </c>
    </row>
    <row r="458" spans="1:11">
      <c r="A458" s="18" t="s">
        <v>2949</v>
      </c>
      <c r="B458" s="50">
        <v>2.7777777777777777</v>
      </c>
      <c r="C458" s="51">
        <f t="shared" si="37"/>
        <v>2</v>
      </c>
      <c r="D458" s="51">
        <f t="shared" si="38"/>
        <v>3</v>
      </c>
      <c r="I458" s="53">
        <f t="shared" si="40"/>
        <v>2.7777777777777777</v>
      </c>
      <c r="J458" s="71">
        <f t="shared" si="39"/>
        <v>1.7380624426078963</v>
      </c>
      <c r="K458" s="71">
        <f t="shared" si="41"/>
        <v>1.0810079781874187</v>
      </c>
    </row>
    <row r="459" spans="1:11">
      <c r="A459" s="18" t="s">
        <v>1110</v>
      </c>
      <c r="B459" s="50">
        <v>3.3333333333333335</v>
      </c>
      <c r="C459" s="51">
        <f t="shared" si="37"/>
        <v>3</v>
      </c>
      <c r="D459" s="51">
        <f t="shared" si="38"/>
        <v>4</v>
      </c>
      <c r="I459" s="53">
        <f t="shared" si="40"/>
        <v>3.3333333333333335</v>
      </c>
      <c r="J459" s="71">
        <f t="shared" si="39"/>
        <v>1.7380624426078963</v>
      </c>
      <c r="K459" s="71">
        <f t="shared" si="41"/>
        <v>2.5448892147959294</v>
      </c>
    </row>
    <row r="460" spans="1:11">
      <c r="A460" s="18" t="s">
        <v>1114</v>
      </c>
      <c r="B460" s="50">
        <v>3.3333333333333335</v>
      </c>
      <c r="C460" s="51">
        <f t="shared" si="37"/>
        <v>3</v>
      </c>
      <c r="D460" s="51">
        <f t="shared" si="38"/>
        <v>4</v>
      </c>
      <c r="I460" s="53">
        <f t="shared" si="40"/>
        <v>3.3333333333333335</v>
      </c>
      <c r="J460" s="71">
        <f t="shared" si="39"/>
        <v>1.7380624426078963</v>
      </c>
      <c r="K460" s="71">
        <f t="shared" si="41"/>
        <v>2.5448892147959294</v>
      </c>
    </row>
    <row r="461" spans="1:11">
      <c r="A461" s="18" t="s">
        <v>2878</v>
      </c>
      <c r="B461" s="50">
        <v>3.3333333333333335</v>
      </c>
      <c r="C461" s="51">
        <f t="shared" si="37"/>
        <v>3</v>
      </c>
      <c r="D461" s="51">
        <f t="shared" si="38"/>
        <v>4</v>
      </c>
      <c r="I461" s="53">
        <f t="shared" si="40"/>
        <v>3.3333333333333335</v>
      </c>
      <c r="J461" s="71">
        <f t="shared" si="39"/>
        <v>1.7380624426078963</v>
      </c>
      <c r="K461" s="71">
        <f t="shared" si="41"/>
        <v>2.5448892147959294</v>
      </c>
    </row>
    <row r="462" spans="1:11">
      <c r="A462" s="18" t="s">
        <v>1145</v>
      </c>
      <c r="B462" s="50">
        <v>3.3333333333333335</v>
      </c>
      <c r="C462" s="51">
        <f t="shared" si="37"/>
        <v>3</v>
      </c>
      <c r="D462" s="51">
        <f t="shared" si="38"/>
        <v>4</v>
      </c>
      <c r="I462" s="53">
        <f t="shared" si="40"/>
        <v>3.3333333333333335</v>
      </c>
      <c r="J462" s="71">
        <f t="shared" si="39"/>
        <v>1.7380624426078963</v>
      </c>
      <c r="K462" s="71">
        <f t="shared" si="41"/>
        <v>2.5448892147959294</v>
      </c>
    </row>
    <row r="463" spans="1:11">
      <c r="A463" s="18" t="s">
        <v>2887</v>
      </c>
      <c r="B463" s="50">
        <v>3.3333333333333335</v>
      </c>
      <c r="C463" s="51">
        <f t="shared" si="37"/>
        <v>3</v>
      </c>
      <c r="D463" s="51">
        <f t="shared" si="38"/>
        <v>4</v>
      </c>
      <c r="I463" s="53">
        <f t="shared" si="40"/>
        <v>3.3333333333333335</v>
      </c>
      <c r="J463" s="71">
        <f t="shared" si="39"/>
        <v>1.7380624426078963</v>
      </c>
      <c r="K463" s="71">
        <f t="shared" si="41"/>
        <v>2.5448892147959294</v>
      </c>
    </row>
    <row r="464" spans="1:11">
      <c r="A464" s="18" t="s">
        <v>1191</v>
      </c>
      <c r="B464" s="50">
        <v>3.3333333333333335</v>
      </c>
      <c r="C464" s="51">
        <f t="shared" si="37"/>
        <v>3</v>
      </c>
      <c r="D464" s="51">
        <f t="shared" si="38"/>
        <v>4</v>
      </c>
      <c r="I464" s="53">
        <f t="shared" si="40"/>
        <v>3.3333333333333335</v>
      </c>
      <c r="J464" s="71">
        <f t="shared" si="39"/>
        <v>1.7380624426078963</v>
      </c>
      <c r="K464" s="71">
        <f t="shared" si="41"/>
        <v>2.5448892147959294</v>
      </c>
    </row>
    <row r="465" spans="1:11">
      <c r="A465" s="6">
        <v>19930812</v>
      </c>
      <c r="B465" s="8">
        <v>3.3333333333333335</v>
      </c>
      <c r="C465" s="52">
        <f t="shared" si="37"/>
        <v>3</v>
      </c>
      <c r="D465" s="52">
        <f t="shared" si="38"/>
        <v>4</v>
      </c>
      <c r="I465" s="53">
        <f t="shared" si="40"/>
        <v>3.3333333333333335</v>
      </c>
      <c r="J465" s="71">
        <f t="shared" si="39"/>
        <v>1.7380624426078963</v>
      </c>
      <c r="K465" s="71">
        <f t="shared" si="41"/>
        <v>2.5448892147959294</v>
      </c>
    </row>
    <row r="466" spans="1:11">
      <c r="A466" s="18">
        <v>19880825</v>
      </c>
      <c r="B466" s="50">
        <v>3.3333333333333335</v>
      </c>
      <c r="C466" s="51">
        <f t="shared" si="37"/>
        <v>3</v>
      </c>
      <c r="D466" s="51">
        <f t="shared" si="38"/>
        <v>4</v>
      </c>
      <c r="I466" s="53">
        <f t="shared" si="40"/>
        <v>3.3333333333333335</v>
      </c>
      <c r="J466" s="71">
        <f t="shared" si="39"/>
        <v>1.7380624426078963</v>
      </c>
      <c r="K466" s="71">
        <f t="shared" si="41"/>
        <v>2.5448892147959294</v>
      </c>
    </row>
    <row r="467" spans="1:11">
      <c r="A467" s="18">
        <v>19880826</v>
      </c>
      <c r="B467" s="50">
        <v>3.3333333333333335</v>
      </c>
      <c r="C467" s="51">
        <f t="shared" si="37"/>
        <v>3</v>
      </c>
      <c r="D467" s="51">
        <f t="shared" si="38"/>
        <v>4</v>
      </c>
      <c r="I467" s="53">
        <f t="shared" si="40"/>
        <v>3.3333333333333335</v>
      </c>
      <c r="J467" s="71">
        <f t="shared" si="39"/>
        <v>1.7380624426078963</v>
      </c>
      <c r="K467" s="71">
        <f t="shared" si="41"/>
        <v>2.5448892147959294</v>
      </c>
    </row>
    <row r="468" spans="1:11">
      <c r="A468" s="18">
        <v>19840825</v>
      </c>
      <c r="B468" s="50">
        <v>3.3333333333333335</v>
      </c>
      <c r="C468" s="51">
        <f t="shared" si="37"/>
        <v>3</v>
      </c>
      <c r="D468" s="51">
        <f t="shared" si="38"/>
        <v>4</v>
      </c>
      <c r="I468" s="53">
        <f t="shared" si="40"/>
        <v>3.3333333333333335</v>
      </c>
      <c r="J468" s="71">
        <f t="shared" si="39"/>
        <v>1.7380624426078963</v>
      </c>
      <c r="K468" s="71">
        <f t="shared" si="41"/>
        <v>2.5448892147959294</v>
      </c>
    </row>
    <row r="469" spans="1:11">
      <c r="A469" s="6">
        <v>19830819</v>
      </c>
      <c r="B469" s="8">
        <v>3.3333333333333335</v>
      </c>
      <c r="C469" s="52">
        <f t="shared" si="37"/>
        <v>3</v>
      </c>
      <c r="D469" s="52">
        <f t="shared" si="38"/>
        <v>4</v>
      </c>
      <c r="I469" s="53">
        <f t="shared" si="40"/>
        <v>3.3333333333333335</v>
      </c>
      <c r="J469" s="71">
        <f t="shared" si="39"/>
        <v>1.7380624426078963</v>
      </c>
      <c r="K469" s="71">
        <f t="shared" si="41"/>
        <v>2.5448892147959294</v>
      </c>
    </row>
    <row r="470" spans="1:11">
      <c r="A470" s="18">
        <v>19770819</v>
      </c>
      <c r="B470" s="50">
        <v>3.3333333333333335</v>
      </c>
      <c r="C470" s="51">
        <f t="shared" si="37"/>
        <v>3</v>
      </c>
      <c r="D470" s="51">
        <f t="shared" si="38"/>
        <v>4</v>
      </c>
      <c r="I470" s="53">
        <f t="shared" si="40"/>
        <v>3.3333333333333335</v>
      </c>
      <c r="J470" s="71">
        <f t="shared" si="39"/>
        <v>1.7380624426078963</v>
      </c>
      <c r="K470" s="71">
        <f t="shared" si="41"/>
        <v>2.5448892147959294</v>
      </c>
    </row>
    <row r="471" spans="1:11">
      <c r="A471" s="18">
        <v>19770823</v>
      </c>
      <c r="B471" s="50">
        <v>3.3333333333333335</v>
      </c>
      <c r="C471" s="51">
        <f t="shared" si="37"/>
        <v>3</v>
      </c>
      <c r="D471" s="51">
        <f t="shared" si="38"/>
        <v>4</v>
      </c>
      <c r="I471" s="53">
        <f t="shared" si="40"/>
        <v>3.3333333333333335</v>
      </c>
      <c r="J471" s="71">
        <f t="shared" si="39"/>
        <v>1.7380624426078963</v>
      </c>
      <c r="K471" s="71">
        <f t="shared" si="41"/>
        <v>2.5448892147959294</v>
      </c>
    </row>
    <row r="472" spans="1:11">
      <c r="A472" s="6">
        <v>19750811</v>
      </c>
      <c r="B472" s="8">
        <v>3.3333333333333335</v>
      </c>
      <c r="C472" s="52">
        <f t="shared" si="37"/>
        <v>3</v>
      </c>
      <c r="D472" s="52">
        <f t="shared" si="38"/>
        <v>4</v>
      </c>
      <c r="I472" s="53">
        <f t="shared" si="40"/>
        <v>3.3333333333333335</v>
      </c>
      <c r="J472" s="71">
        <f t="shared" si="39"/>
        <v>1.7380624426078963</v>
      </c>
      <c r="K472" s="71">
        <f t="shared" si="41"/>
        <v>2.5448892147959294</v>
      </c>
    </row>
    <row r="473" spans="1:11">
      <c r="A473" s="18">
        <v>19730826</v>
      </c>
      <c r="B473" s="50">
        <v>3.3333333333333335</v>
      </c>
      <c r="C473" s="51">
        <f t="shared" si="37"/>
        <v>3</v>
      </c>
      <c r="D473" s="51">
        <f t="shared" si="38"/>
        <v>4</v>
      </c>
      <c r="I473" s="53">
        <f t="shared" si="40"/>
        <v>3.3333333333333335</v>
      </c>
      <c r="J473" s="71">
        <f t="shared" si="39"/>
        <v>1.7380624426078963</v>
      </c>
      <c r="K473" s="71">
        <f t="shared" si="41"/>
        <v>2.5448892147959294</v>
      </c>
    </row>
    <row r="474" spans="1:11">
      <c r="A474" s="6">
        <v>19750825</v>
      </c>
      <c r="B474" s="8">
        <v>3.8888888888888888</v>
      </c>
      <c r="C474" s="52">
        <f t="shared" si="37"/>
        <v>3</v>
      </c>
      <c r="D474" s="52">
        <f t="shared" si="38"/>
        <v>4</v>
      </c>
      <c r="I474" s="53">
        <f t="shared" si="40"/>
        <v>3.8888888888888888</v>
      </c>
      <c r="J474" s="71">
        <f t="shared" si="39"/>
        <v>1.7380624426078963</v>
      </c>
      <c r="K474" s="71">
        <f t="shared" si="41"/>
        <v>4.6260544020217234</v>
      </c>
    </row>
    <row r="475" spans="1:11">
      <c r="A475" s="18">
        <v>19920820</v>
      </c>
      <c r="B475" s="50">
        <v>4.416666666666667</v>
      </c>
      <c r="C475" s="51">
        <f t="shared" si="37"/>
        <v>4</v>
      </c>
      <c r="D475" s="51">
        <f t="shared" si="38"/>
        <v>5</v>
      </c>
      <c r="I475" s="53">
        <f t="shared" si="40"/>
        <v>4.416666666666667</v>
      </c>
      <c r="J475" s="71">
        <f t="shared" si="39"/>
        <v>1.7380624426078963</v>
      </c>
      <c r="K475" s="71">
        <f t="shared" si="41"/>
        <v>7.174920589145489</v>
      </c>
    </row>
    <row r="476" spans="1:11">
      <c r="A476" s="18" t="s">
        <v>1108</v>
      </c>
      <c r="B476" s="50">
        <v>4.4444444444444446</v>
      </c>
      <c r="C476" s="51">
        <f t="shared" si="37"/>
        <v>4</v>
      </c>
      <c r="D476" s="51">
        <f t="shared" si="38"/>
        <v>5</v>
      </c>
      <c r="I476" s="53">
        <f t="shared" si="40"/>
        <v>4.4444444444444446</v>
      </c>
      <c r="J476" s="71">
        <f t="shared" si="39"/>
        <v>1.7380624426078963</v>
      </c>
      <c r="K476" s="71">
        <f t="shared" si="41"/>
        <v>7.3245035398648026</v>
      </c>
    </row>
    <row r="477" spans="1:11">
      <c r="A477" s="18" t="s">
        <v>2862</v>
      </c>
      <c r="B477" s="50">
        <v>4.4444444444444446</v>
      </c>
      <c r="C477" s="51">
        <f t="shared" si="37"/>
        <v>4</v>
      </c>
      <c r="D477" s="51">
        <f t="shared" si="38"/>
        <v>5</v>
      </c>
      <c r="I477" s="53">
        <f t="shared" si="40"/>
        <v>4.4444444444444446</v>
      </c>
      <c r="J477" s="71">
        <f t="shared" si="39"/>
        <v>1.7380624426078963</v>
      </c>
      <c r="K477" s="71">
        <f t="shared" si="41"/>
        <v>7.3245035398648026</v>
      </c>
    </row>
    <row r="478" spans="1:11">
      <c r="A478" s="18" t="s">
        <v>2863</v>
      </c>
      <c r="B478" s="50">
        <v>4.4444444444444446</v>
      </c>
      <c r="C478" s="51">
        <f t="shared" si="37"/>
        <v>4</v>
      </c>
      <c r="D478" s="51">
        <f t="shared" si="38"/>
        <v>5</v>
      </c>
      <c r="I478" s="53">
        <f t="shared" si="40"/>
        <v>4.4444444444444446</v>
      </c>
      <c r="J478" s="71">
        <f t="shared" si="39"/>
        <v>1.7380624426078963</v>
      </c>
      <c r="K478" s="71">
        <f t="shared" si="41"/>
        <v>7.3245035398648026</v>
      </c>
    </row>
    <row r="479" spans="1:11">
      <c r="A479" s="18" t="s">
        <v>2865</v>
      </c>
      <c r="B479" s="50">
        <v>4.4444444444444446</v>
      </c>
      <c r="C479" s="51">
        <f t="shared" si="37"/>
        <v>4</v>
      </c>
      <c r="D479" s="51">
        <f t="shared" si="38"/>
        <v>5</v>
      </c>
      <c r="I479" s="53">
        <f t="shared" si="40"/>
        <v>4.4444444444444446</v>
      </c>
      <c r="J479" s="71">
        <f t="shared" si="39"/>
        <v>1.7380624426078963</v>
      </c>
      <c r="K479" s="71">
        <f t="shared" si="41"/>
        <v>7.3245035398648026</v>
      </c>
    </row>
    <row r="480" spans="1:11">
      <c r="A480" s="18" t="s">
        <v>2866</v>
      </c>
      <c r="B480" s="50">
        <v>4.4444444444444446</v>
      </c>
      <c r="C480" s="51">
        <f t="shared" si="37"/>
        <v>4</v>
      </c>
      <c r="D480" s="51">
        <f t="shared" si="38"/>
        <v>5</v>
      </c>
      <c r="I480" s="53">
        <f t="shared" si="40"/>
        <v>4.4444444444444446</v>
      </c>
      <c r="J480" s="71">
        <f t="shared" si="39"/>
        <v>1.7380624426078963</v>
      </c>
      <c r="K480" s="71">
        <f t="shared" si="41"/>
        <v>7.3245035398648026</v>
      </c>
    </row>
    <row r="481" spans="1:11">
      <c r="A481" s="18" t="s">
        <v>2870</v>
      </c>
      <c r="B481" s="50">
        <v>4.4444444444444446</v>
      </c>
      <c r="C481" s="51">
        <f t="shared" si="37"/>
        <v>4</v>
      </c>
      <c r="D481" s="51">
        <f t="shared" si="38"/>
        <v>5</v>
      </c>
      <c r="I481" s="53">
        <f t="shared" si="40"/>
        <v>4.4444444444444446</v>
      </c>
      <c r="J481" s="71">
        <f t="shared" si="39"/>
        <v>1.7380624426078963</v>
      </c>
      <c r="K481" s="71">
        <f t="shared" si="41"/>
        <v>7.3245035398648026</v>
      </c>
    </row>
    <row r="482" spans="1:11">
      <c r="A482" s="18" t="s">
        <v>2871</v>
      </c>
      <c r="B482" s="50">
        <v>4.4444444444444446</v>
      </c>
      <c r="C482" s="51">
        <f t="shared" si="37"/>
        <v>4</v>
      </c>
      <c r="D482" s="51">
        <f t="shared" si="38"/>
        <v>5</v>
      </c>
      <c r="I482" s="53">
        <f t="shared" si="40"/>
        <v>4.4444444444444446</v>
      </c>
      <c r="J482" s="71">
        <f t="shared" si="39"/>
        <v>1.7380624426078963</v>
      </c>
      <c r="K482" s="71">
        <f t="shared" si="41"/>
        <v>7.3245035398648026</v>
      </c>
    </row>
    <row r="483" spans="1:11">
      <c r="A483" s="18" t="s">
        <v>2876</v>
      </c>
      <c r="B483" s="50">
        <v>4.4444444444444446</v>
      </c>
      <c r="C483" s="51">
        <f t="shared" si="37"/>
        <v>4</v>
      </c>
      <c r="D483" s="51">
        <f t="shared" si="38"/>
        <v>5</v>
      </c>
      <c r="I483" s="53">
        <f t="shared" si="40"/>
        <v>4.4444444444444446</v>
      </c>
      <c r="J483" s="71">
        <f t="shared" si="39"/>
        <v>1.7380624426078963</v>
      </c>
      <c r="K483" s="71">
        <f t="shared" si="41"/>
        <v>7.3245035398648026</v>
      </c>
    </row>
    <row r="484" spans="1:11">
      <c r="A484" s="18" t="s">
        <v>2983</v>
      </c>
      <c r="B484" s="50">
        <v>4.4444444444444446</v>
      </c>
      <c r="C484" s="51">
        <f t="shared" si="37"/>
        <v>4</v>
      </c>
      <c r="D484" s="51">
        <f t="shared" si="38"/>
        <v>5</v>
      </c>
      <c r="I484" s="53">
        <f t="shared" si="40"/>
        <v>4.4444444444444446</v>
      </c>
      <c r="J484" s="71">
        <f t="shared" si="39"/>
        <v>1.7380624426078963</v>
      </c>
      <c r="K484" s="71">
        <f t="shared" si="41"/>
        <v>7.3245035398648026</v>
      </c>
    </row>
    <row r="485" spans="1:11">
      <c r="A485" s="18" t="s">
        <v>1226</v>
      </c>
      <c r="B485" s="50">
        <v>4.4444444444444446</v>
      </c>
      <c r="C485" s="51">
        <f t="shared" si="37"/>
        <v>4</v>
      </c>
      <c r="D485" s="51">
        <f t="shared" si="38"/>
        <v>5</v>
      </c>
      <c r="I485" s="53">
        <f t="shared" si="40"/>
        <v>4.4444444444444446</v>
      </c>
      <c r="J485" s="71">
        <f t="shared" si="39"/>
        <v>1.7380624426078963</v>
      </c>
      <c r="K485" s="71">
        <f t="shared" si="41"/>
        <v>7.3245035398648026</v>
      </c>
    </row>
    <row r="486" spans="1:11">
      <c r="A486" s="18"/>
      <c r="B486" s="50"/>
      <c r="C486" s="51"/>
      <c r="D486" s="51"/>
    </row>
    <row r="487" spans="1:11">
      <c r="A487" s="18"/>
      <c r="B487" s="50"/>
      <c r="C487" s="51"/>
      <c r="D487" s="51"/>
    </row>
    <row r="488" spans="1:11">
      <c r="A488" s="18"/>
      <c r="B488" s="50"/>
      <c r="C488" s="51"/>
      <c r="D488" s="51"/>
    </row>
    <row r="489" spans="1:11">
      <c r="A489" s="18"/>
      <c r="B489" s="50"/>
      <c r="C489" s="51"/>
      <c r="D489" s="51"/>
    </row>
    <row r="490" spans="1:11">
      <c r="A490" s="18"/>
      <c r="B490" s="50"/>
      <c r="C490" s="51"/>
      <c r="D490" s="51"/>
    </row>
    <row r="491" spans="1:11">
      <c r="A491" s="18"/>
      <c r="B491" s="50"/>
      <c r="C491" s="51"/>
      <c r="D491" s="51"/>
    </row>
    <row r="492" spans="1:11">
      <c r="A492" s="18"/>
      <c r="B492" s="50"/>
      <c r="C492" s="51"/>
      <c r="D492" s="51"/>
    </row>
    <row r="493" spans="1:11">
      <c r="A493" s="18"/>
      <c r="B493" s="50"/>
      <c r="C493" s="51"/>
      <c r="D493" s="51"/>
    </row>
    <row r="494" spans="1:11">
      <c r="A494" s="18"/>
      <c r="B494" s="50"/>
      <c r="C494" s="51"/>
      <c r="D494" s="51"/>
    </row>
    <row r="495" spans="1:11">
      <c r="A495" s="18"/>
      <c r="B495" s="50"/>
      <c r="C495" s="51"/>
      <c r="D495" s="51"/>
    </row>
    <row r="496" spans="1:11">
      <c r="A496" s="18"/>
      <c r="B496" s="50"/>
      <c r="C496" s="51"/>
      <c r="D496" s="51"/>
    </row>
    <row r="497" spans="1:4">
      <c r="A497" s="18"/>
      <c r="B497" s="50"/>
      <c r="C497" s="51"/>
      <c r="D497" s="51"/>
    </row>
    <row r="498" spans="1:4">
      <c r="A498" s="6"/>
      <c r="B498" s="8"/>
      <c r="C498" s="52"/>
      <c r="D498" s="52"/>
    </row>
    <row r="499" spans="1:4">
      <c r="A499" s="6"/>
      <c r="B499" s="8"/>
      <c r="C499" s="52"/>
      <c r="D499" s="52"/>
    </row>
    <row r="500" spans="1:4">
      <c r="A500" s="6"/>
      <c r="B500" s="8"/>
      <c r="C500" s="52"/>
      <c r="D500" s="52"/>
    </row>
    <row r="501" spans="1:4">
      <c r="A501" s="6"/>
      <c r="B501" s="8"/>
      <c r="C501" s="52"/>
      <c r="D501" s="52"/>
    </row>
    <row r="502" spans="1:4">
      <c r="A502" s="6"/>
      <c r="B502" s="8"/>
      <c r="C502" s="52"/>
      <c r="D502" s="52"/>
    </row>
    <row r="503" spans="1:4">
      <c r="A503" s="6"/>
      <c r="B503" s="8"/>
      <c r="C503" s="52"/>
      <c r="D503" s="52"/>
    </row>
    <row r="504" spans="1:4">
      <c r="A504" s="6"/>
      <c r="B504" s="8"/>
      <c r="C504" s="52"/>
      <c r="D504" s="52"/>
    </row>
    <row r="505" spans="1:4">
      <c r="A505" s="6"/>
      <c r="B505" s="8"/>
      <c r="C505" s="52"/>
      <c r="D505" s="52"/>
    </row>
    <row r="506" spans="1:4">
      <c r="A506" s="6"/>
      <c r="B506" s="8"/>
      <c r="C506" s="52"/>
      <c r="D506" s="52"/>
    </row>
    <row r="507" spans="1:4">
      <c r="A507" s="6"/>
      <c r="B507" s="8"/>
      <c r="C507" s="52"/>
      <c r="D507" s="52"/>
    </row>
    <row r="508" spans="1:4">
      <c r="A508" s="6"/>
      <c r="B508" s="8"/>
      <c r="C508" s="52"/>
      <c r="D508" s="52"/>
    </row>
    <row r="509" spans="1:4">
      <c r="A509" s="6"/>
      <c r="B509" s="8"/>
      <c r="C509" s="52"/>
      <c r="D509" s="52"/>
    </row>
    <row r="510" spans="1:4">
      <c r="A510" s="6"/>
      <c r="B510" s="8"/>
      <c r="C510" s="52"/>
      <c r="D510" s="52"/>
    </row>
    <row r="511" spans="1:4">
      <c r="A511" s="6"/>
      <c r="B511" s="8"/>
      <c r="C511" s="52"/>
      <c r="D511" s="52"/>
    </row>
    <row r="512" spans="1:4">
      <c r="A512" s="6"/>
      <c r="B512" s="8"/>
      <c r="C512" s="52"/>
      <c r="D512" s="52"/>
    </row>
    <row r="513" spans="1:4">
      <c r="A513" s="6"/>
      <c r="B513" s="8"/>
      <c r="C513" s="52"/>
      <c r="D513" s="52"/>
    </row>
    <row r="514" spans="1:4">
      <c r="A514" s="6"/>
      <c r="B514" s="8"/>
      <c r="C514" s="52"/>
      <c r="D514" s="52"/>
    </row>
    <row r="515" spans="1:4">
      <c r="A515" s="6"/>
      <c r="B515" s="8"/>
      <c r="C515" s="52"/>
      <c r="D515" s="52"/>
    </row>
    <row r="516" spans="1:4">
      <c r="A516" s="6"/>
      <c r="B516" s="8"/>
      <c r="C516" s="52"/>
      <c r="D516" s="52"/>
    </row>
    <row r="517" spans="1:4">
      <c r="A517" s="6"/>
      <c r="B517" s="8"/>
      <c r="C517" s="52"/>
      <c r="D517" s="52"/>
    </row>
    <row r="518" spans="1:4">
      <c r="A518" s="6"/>
      <c r="B518" s="8"/>
      <c r="C518" s="52"/>
      <c r="D518" s="52"/>
    </row>
    <row r="519" spans="1:4">
      <c r="A519" s="6"/>
      <c r="B519" s="8"/>
      <c r="C519" s="52"/>
      <c r="D519" s="52"/>
    </row>
    <row r="520" spans="1:4">
      <c r="A520" s="18"/>
      <c r="B520" s="50"/>
      <c r="C520" s="51"/>
      <c r="D520" s="51"/>
    </row>
    <row r="521" spans="1:4">
      <c r="A521" s="18"/>
      <c r="B521" s="50"/>
      <c r="C521" s="51"/>
      <c r="D521" s="51"/>
    </row>
    <row r="522" spans="1:4">
      <c r="A522" s="18"/>
      <c r="B522" s="50"/>
      <c r="C522" s="51"/>
      <c r="D522" s="51"/>
    </row>
    <row r="523" spans="1:4">
      <c r="A523" s="18"/>
      <c r="B523" s="50"/>
      <c r="C523" s="51"/>
      <c r="D523" s="51"/>
    </row>
    <row r="524" spans="1:4">
      <c r="A524" s="18"/>
      <c r="B524" s="50"/>
      <c r="C524" s="51"/>
      <c r="D524" s="51"/>
    </row>
    <row r="525" spans="1:4">
      <c r="A525" s="18"/>
      <c r="B525" s="50"/>
      <c r="C525" s="51"/>
      <c r="D525" s="51"/>
    </row>
    <row r="526" spans="1:4">
      <c r="A526" s="18"/>
      <c r="B526" s="50"/>
      <c r="C526" s="51"/>
      <c r="D526" s="51"/>
    </row>
    <row r="527" spans="1:4">
      <c r="A527" s="18"/>
      <c r="B527" s="50"/>
      <c r="C527" s="51"/>
      <c r="D527" s="51"/>
    </row>
    <row r="528" spans="1:4">
      <c r="A528" s="18"/>
      <c r="B528" s="50"/>
      <c r="C528" s="51"/>
      <c r="D528" s="51"/>
    </row>
    <row r="529" spans="1:4">
      <c r="A529" s="18"/>
      <c r="B529" s="50"/>
      <c r="C529" s="51"/>
      <c r="D529" s="51"/>
    </row>
    <row r="530" spans="1:4">
      <c r="A530" s="18"/>
      <c r="B530" s="50"/>
      <c r="C530" s="51"/>
      <c r="D530" s="51"/>
    </row>
    <row r="531" spans="1:4">
      <c r="A531" s="18"/>
      <c r="B531" s="50"/>
      <c r="C531" s="51"/>
      <c r="D531" s="51"/>
    </row>
    <row r="532" spans="1:4">
      <c r="A532" s="18"/>
      <c r="B532" s="50"/>
      <c r="C532" s="51"/>
      <c r="D532" s="51"/>
    </row>
    <row r="533" spans="1:4">
      <c r="A533" s="18"/>
      <c r="B533" s="50"/>
      <c r="C533" s="51"/>
      <c r="D533" s="51"/>
    </row>
    <row r="534" spans="1:4">
      <c r="A534" s="18"/>
      <c r="B534" s="50"/>
      <c r="C534" s="51"/>
      <c r="D534" s="51"/>
    </row>
    <row r="535" spans="1:4">
      <c r="A535" s="18"/>
      <c r="B535" s="50"/>
      <c r="C535" s="51"/>
      <c r="D535" s="51"/>
    </row>
    <row r="536" spans="1:4">
      <c r="A536" s="18"/>
      <c r="B536" s="50"/>
      <c r="C536" s="51"/>
      <c r="D536" s="51"/>
    </row>
    <row r="537" spans="1:4">
      <c r="A537" s="18"/>
      <c r="B537" s="50"/>
      <c r="C537" s="51"/>
      <c r="D537" s="51"/>
    </row>
    <row r="538" spans="1:4">
      <c r="A538" s="18"/>
      <c r="B538" s="50"/>
      <c r="C538" s="51"/>
      <c r="D538" s="51"/>
    </row>
    <row r="539" spans="1:4">
      <c r="A539" s="5"/>
      <c r="B539" s="50"/>
      <c r="C539" s="51"/>
      <c r="D539" s="51"/>
    </row>
    <row r="540" spans="1:4">
      <c r="A540" s="5"/>
      <c r="B540" s="50"/>
      <c r="C540" s="51"/>
      <c r="D540" s="51"/>
    </row>
    <row r="541" spans="1:4">
      <c r="A541" s="5"/>
      <c r="B541" s="50"/>
      <c r="C541" s="51"/>
      <c r="D541" s="51"/>
    </row>
    <row r="542" spans="1:4">
      <c r="A542" s="5"/>
      <c r="B542" s="50"/>
      <c r="C542" s="51"/>
      <c r="D542" s="51"/>
    </row>
    <row r="543" spans="1:4">
      <c r="A543" s="5"/>
      <c r="B543" s="50"/>
      <c r="C543" s="51"/>
      <c r="D543" s="51"/>
    </row>
    <row r="544" spans="1:4">
      <c r="A544" s="5"/>
      <c r="B544" s="50"/>
      <c r="C544" s="51"/>
      <c r="D544" s="51"/>
    </row>
    <row r="545" spans="1:4">
      <c r="A545" s="5"/>
      <c r="B545" s="50"/>
      <c r="C545" s="51"/>
      <c r="D545" s="51"/>
    </row>
    <row r="546" spans="1:4">
      <c r="A546" s="5"/>
      <c r="B546" s="50"/>
      <c r="C546" s="51"/>
      <c r="D546" s="51"/>
    </row>
    <row r="547" spans="1:4">
      <c r="A547" s="5"/>
      <c r="B547" s="50"/>
      <c r="C547" s="51"/>
      <c r="D547" s="51"/>
    </row>
    <row r="548" spans="1:4">
      <c r="A548" s="5"/>
      <c r="B548" s="50"/>
      <c r="C548" s="51"/>
      <c r="D548" s="51"/>
    </row>
    <row r="549" spans="1:4">
      <c r="A549" s="5"/>
      <c r="B549" s="50"/>
      <c r="C549" s="51"/>
      <c r="D549" s="51"/>
    </row>
    <row r="550" spans="1:4">
      <c r="A550" s="5"/>
      <c r="B550" s="50"/>
      <c r="C550" s="51"/>
      <c r="D550" s="51"/>
    </row>
    <row r="551" spans="1:4">
      <c r="A551" s="5"/>
      <c r="B551" s="50"/>
      <c r="C551" s="51"/>
      <c r="D551" s="51"/>
    </row>
    <row r="552" spans="1:4">
      <c r="A552" s="5"/>
      <c r="B552" s="50"/>
      <c r="C552" s="51"/>
      <c r="D552" s="51"/>
    </row>
    <row r="553" spans="1:4">
      <c r="A553" s="5"/>
      <c r="B553" s="50"/>
      <c r="C553" s="51"/>
      <c r="D553" s="51"/>
    </row>
    <row r="554" spans="1:4">
      <c r="A554" s="5"/>
      <c r="B554" s="50"/>
      <c r="C554" s="51"/>
      <c r="D554" s="51"/>
    </row>
    <row r="555" spans="1:4">
      <c r="A555" s="5"/>
      <c r="B555" s="50"/>
      <c r="C555" s="51"/>
      <c r="D555" s="51"/>
    </row>
    <row r="556" spans="1:4">
      <c r="A556" s="5"/>
      <c r="B556" s="50"/>
      <c r="C556" s="51"/>
      <c r="D556" s="51"/>
    </row>
    <row r="557" spans="1:4">
      <c r="A557" s="5"/>
      <c r="B557" s="50"/>
      <c r="C557" s="51"/>
      <c r="D557" s="51"/>
    </row>
    <row r="558" spans="1:4">
      <c r="A558" s="5"/>
      <c r="B558" s="50"/>
      <c r="C558" s="51"/>
      <c r="D558" s="51"/>
    </row>
    <row r="559" spans="1:4">
      <c r="A559" s="5"/>
      <c r="B559" s="50"/>
      <c r="C559" s="51"/>
      <c r="D559" s="51"/>
    </row>
    <row r="560" spans="1:4">
      <c r="A560" s="5"/>
      <c r="B560" s="50"/>
      <c r="C560" s="51"/>
      <c r="D560" s="51"/>
    </row>
    <row r="561" spans="1:4">
      <c r="A561" s="5"/>
      <c r="B561" s="50"/>
      <c r="C561" s="51"/>
      <c r="D561" s="51"/>
    </row>
    <row r="562" spans="1:4">
      <c r="A562" s="5"/>
      <c r="B562" s="50"/>
      <c r="C562" s="51"/>
      <c r="D562" s="51"/>
    </row>
    <row r="563" spans="1:4">
      <c r="A563" s="5"/>
      <c r="B563" s="50"/>
      <c r="C563" s="51"/>
      <c r="D563" s="51"/>
    </row>
    <row r="564" spans="1:4">
      <c r="A564" s="5"/>
      <c r="B564" s="50"/>
      <c r="C564" s="51"/>
      <c r="D564" s="51"/>
    </row>
    <row r="565" spans="1:4">
      <c r="A565" s="5"/>
      <c r="B565" s="50"/>
      <c r="C565" s="51"/>
      <c r="D565" s="51"/>
    </row>
    <row r="566" spans="1:4">
      <c r="A566" s="6"/>
      <c r="B566" s="8"/>
      <c r="C566" s="52"/>
      <c r="D566" s="52"/>
    </row>
    <row r="567" spans="1:4">
      <c r="A567" s="6"/>
      <c r="B567" s="8"/>
      <c r="C567" s="52"/>
      <c r="D567" s="52"/>
    </row>
    <row r="568" spans="1:4">
      <c r="A568" s="6"/>
      <c r="B568" s="8"/>
      <c r="C568" s="52"/>
      <c r="D568" s="52"/>
    </row>
    <row r="569" spans="1:4">
      <c r="A569" s="6"/>
      <c r="B569" s="8"/>
      <c r="C569" s="52"/>
      <c r="D569" s="52"/>
    </row>
    <row r="570" spans="1:4">
      <c r="A570" s="6"/>
      <c r="B570" s="8"/>
      <c r="C570" s="52"/>
      <c r="D570" s="52"/>
    </row>
    <row r="571" spans="1:4">
      <c r="A571" s="6"/>
      <c r="B571" s="8"/>
      <c r="C571" s="52"/>
      <c r="D571" s="52"/>
    </row>
    <row r="572" spans="1:4">
      <c r="A572" s="6"/>
      <c r="B572" s="8"/>
      <c r="C572" s="52"/>
      <c r="D572" s="52"/>
    </row>
    <row r="573" spans="1:4">
      <c r="A573" s="6"/>
      <c r="B573" s="8"/>
      <c r="C573" s="52"/>
      <c r="D573" s="52"/>
    </row>
    <row r="574" spans="1:4">
      <c r="A574" s="6"/>
      <c r="B574" s="8"/>
      <c r="C574" s="52"/>
      <c r="D574" s="52"/>
    </row>
    <row r="575" spans="1:4">
      <c r="A575" s="6"/>
      <c r="B575" s="8"/>
      <c r="C575" s="52"/>
      <c r="D575" s="52"/>
    </row>
    <row r="576" spans="1:4">
      <c r="A576" s="6"/>
      <c r="B576" s="8"/>
      <c r="C576" s="52"/>
      <c r="D576" s="52"/>
    </row>
    <row r="577" spans="1:4">
      <c r="A577" s="6"/>
      <c r="B577" s="8"/>
      <c r="C577" s="52"/>
      <c r="D577" s="52"/>
    </row>
    <row r="578" spans="1:4">
      <c r="A578" s="6"/>
      <c r="B578" s="8"/>
      <c r="C578" s="52"/>
      <c r="D578" s="52"/>
    </row>
    <row r="579" spans="1:4">
      <c r="A579" s="6"/>
      <c r="B579" s="8"/>
      <c r="C579" s="52"/>
      <c r="D579" s="52"/>
    </row>
    <row r="580" spans="1:4">
      <c r="A580" s="6"/>
      <c r="B580" s="8"/>
      <c r="C580" s="52"/>
      <c r="D580" s="52"/>
    </row>
    <row r="581" spans="1:4">
      <c r="A581" s="6"/>
      <c r="B581" s="8"/>
      <c r="C581" s="52"/>
      <c r="D581" s="52"/>
    </row>
    <row r="582" spans="1:4">
      <c r="A582" s="6"/>
      <c r="B582" s="8"/>
      <c r="C582" s="52"/>
      <c r="D582" s="52"/>
    </row>
    <row r="583" spans="1:4">
      <c r="A583" s="6"/>
      <c r="B583" s="8"/>
      <c r="C583" s="52"/>
      <c r="D583" s="52"/>
    </row>
    <row r="584" spans="1:4">
      <c r="A584" s="6"/>
      <c r="B584" s="8"/>
      <c r="C584" s="52"/>
      <c r="D584" s="52"/>
    </row>
    <row r="585" spans="1:4">
      <c r="A585" s="6"/>
      <c r="B585" s="8"/>
      <c r="C585" s="52"/>
      <c r="D585" s="52"/>
    </row>
    <row r="586" spans="1:4">
      <c r="A586" s="6"/>
      <c r="B586" s="8"/>
      <c r="C586" s="52"/>
      <c r="D586" s="52"/>
    </row>
    <row r="587" spans="1:4">
      <c r="A587" s="6"/>
      <c r="B587" s="8"/>
      <c r="C587" s="52"/>
      <c r="D587" s="52"/>
    </row>
    <row r="588" spans="1:4">
      <c r="A588" s="6"/>
      <c r="B588" s="8"/>
      <c r="C588" s="52"/>
      <c r="D588" s="52"/>
    </row>
    <row r="589" spans="1:4">
      <c r="A589" s="6"/>
      <c r="B589" s="8"/>
      <c r="C589" s="52"/>
      <c r="D589" s="52"/>
    </row>
    <row r="590" spans="1:4">
      <c r="A590" s="18"/>
      <c r="B590" s="50"/>
      <c r="C590" s="51"/>
      <c r="D590" s="51"/>
    </row>
    <row r="591" spans="1:4">
      <c r="A591" s="18"/>
      <c r="B591" s="50"/>
      <c r="C591" s="51"/>
      <c r="D591" s="51"/>
    </row>
    <row r="592" spans="1:4">
      <c r="A592" s="18"/>
      <c r="B592" s="50"/>
      <c r="C592" s="51"/>
      <c r="D592" s="51"/>
    </row>
    <row r="593" spans="1:4">
      <c r="A593" s="18"/>
      <c r="B593" s="50"/>
      <c r="C593" s="51"/>
      <c r="D593" s="51"/>
    </row>
    <row r="594" spans="1:4">
      <c r="A594" s="18"/>
      <c r="B594" s="50"/>
      <c r="C594" s="51"/>
      <c r="D594" s="51"/>
    </row>
    <row r="595" spans="1:4">
      <c r="A595" s="18"/>
      <c r="B595" s="50"/>
      <c r="C595" s="51"/>
      <c r="D595" s="51"/>
    </row>
    <row r="596" spans="1:4">
      <c r="A596" s="18"/>
      <c r="B596" s="50"/>
      <c r="C596" s="51"/>
      <c r="D596" s="51"/>
    </row>
    <row r="597" spans="1:4">
      <c r="A597" s="18"/>
      <c r="B597" s="50"/>
      <c r="C597" s="51"/>
      <c r="D597" s="51"/>
    </row>
    <row r="598" spans="1:4">
      <c r="A598" s="18"/>
      <c r="B598" s="50"/>
      <c r="C598" s="51"/>
      <c r="D598" s="51"/>
    </row>
    <row r="599" spans="1:4">
      <c r="A599" s="18"/>
      <c r="B599" s="50"/>
      <c r="C599" s="51"/>
      <c r="D599" s="51"/>
    </row>
    <row r="600" spans="1:4">
      <c r="A600" s="18"/>
      <c r="B600" s="50"/>
      <c r="C600" s="51"/>
      <c r="D600" s="51"/>
    </row>
    <row r="601" spans="1:4">
      <c r="A601" s="18"/>
      <c r="B601" s="50"/>
      <c r="C601" s="51"/>
      <c r="D601" s="51"/>
    </row>
    <row r="602" spans="1:4">
      <c r="A602" s="18"/>
      <c r="B602" s="50"/>
      <c r="C602" s="51"/>
      <c r="D602" s="51"/>
    </row>
    <row r="603" spans="1:4">
      <c r="A603" s="18"/>
      <c r="B603" s="50"/>
      <c r="C603" s="51"/>
      <c r="D603" s="51"/>
    </row>
    <row r="604" spans="1:4">
      <c r="A604" s="18"/>
      <c r="B604" s="50"/>
      <c r="C604" s="51"/>
      <c r="D604" s="51"/>
    </row>
    <row r="605" spans="1:4">
      <c r="A605" s="18"/>
      <c r="B605" s="50"/>
      <c r="C605" s="51"/>
      <c r="D605" s="51"/>
    </row>
    <row r="606" spans="1:4">
      <c r="A606" s="18"/>
      <c r="B606" s="50"/>
      <c r="C606" s="51"/>
      <c r="D606" s="51"/>
    </row>
    <row r="607" spans="1:4">
      <c r="A607" s="18"/>
      <c r="B607" s="50"/>
      <c r="C607" s="51"/>
      <c r="D607" s="51"/>
    </row>
    <row r="608" spans="1:4">
      <c r="A608" s="6"/>
      <c r="B608" s="8"/>
      <c r="C608" s="52"/>
      <c r="D608" s="52"/>
    </row>
    <row r="609" spans="1:4">
      <c r="A609" s="6"/>
      <c r="B609" s="8"/>
      <c r="C609" s="52"/>
      <c r="D609" s="52"/>
    </row>
    <row r="610" spans="1:4">
      <c r="A610" s="6"/>
      <c r="B610" s="8"/>
      <c r="C610" s="52"/>
      <c r="D610" s="52"/>
    </row>
    <row r="611" spans="1:4">
      <c r="A611" s="6"/>
      <c r="B611" s="8"/>
      <c r="C611" s="52"/>
      <c r="D611" s="52"/>
    </row>
    <row r="612" spans="1:4">
      <c r="A612" s="6"/>
      <c r="B612" s="8"/>
      <c r="C612" s="52"/>
      <c r="D612" s="52"/>
    </row>
    <row r="613" spans="1:4">
      <c r="A613" s="6"/>
      <c r="B613" s="8"/>
      <c r="C613" s="52"/>
      <c r="D613" s="52"/>
    </row>
    <row r="614" spans="1:4">
      <c r="A614" s="6"/>
      <c r="B614" s="8"/>
      <c r="C614" s="52"/>
      <c r="D614" s="52"/>
    </row>
    <row r="615" spans="1:4">
      <c r="A615" s="6"/>
      <c r="B615" s="8"/>
      <c r="C615" s="52"/>
      <c r="D615" s="52"/>
    </row>
    <row r="616" spans="1:4">
      <c r="A616" s="6"/>
      <c r="B616" s="8"/>
      <c r="C616" s="52"/>
      <c r="D616" s="52"/>
    </row>
    <row r="617" spans="1:4">
      <c r="A617" s="6"/>
      <c r="B617" s="8"/>
      <c r="C617" s="52"/>
      <c r="D617" s="52"/>
    </row>
    <row r="618" spans="1:4">
      <c r="A618" s="6"/>
      <c r="B618" s="8"/>
      <c r="C618" s="52"/>
      <c r="D618" s="52"/>
    </row>
    <row r="619" spans="1:4">
      <c r="A619" s="6"/>
      <c r="B619" s="8"/>
      <c r="C619" s="52"/>
      <c r="D619" s="52"/>
    </row>
    <row r="620" spans="1:4">
      <c r="A620" s="6"/>
      <c r="B620" s="8"/>
      <c r="C620" s="52"/>
      <c r="D620" s="52"/>
    </row>
    <row r="621" spans="1:4">
      <c r="A621" s="6"/>
      <c r="B621" s="8"/>
      <c r="C621" s="52"/>
      <c r="D621" s="52"/>
    </row>
    <row r="622" spans="1:4">
      <c r="A622" s="6"/>
      <c r="B622" s="8"/>
      <c r="C622" s="52"/>
      <c r="D622" s="52"/>
    </row>
    <row r="623" spans="1:4">
      <c r="A623" s="6"/>
      <c r="B623" s="8"/>
      <c r="C623" s="52"/>
      <c r="D623" s="52"/>
    </row>
    <row r="624" spans="1:4">
      <c r="A624" s="6"/>
      <c r="B624" s="8"/>
      <c r="C624" s="52"/>
      <c r="D624" s="52"/>
    </row>
    <row r="625" spans="1:4">
      <c r="A625" s="6"/>
      <c r="B625" s="8"/>
      <c r="C625" s="52"/>
      <c r="D625" s="52"/>
    </row>
    <row r="626" spans="1:4">
      <c r="A626" s="6"/>
      <c r="B626" s="8"/>
      <c r="C626" s="52"/>
      <c r="D626" s="52"/>
    </row>
    <row r="627" spans="1:4">
      <c r="A627" s="6"/>
      <c r="B627" s="8"/>
      <c r="C627" s="52"/>
      <c r="D627" s="52"/>
    </row>
    <row r="628" spans="1:4">
      <c r="A628" s="6"/>
      <c r="B628" s="8"/>
      <c r="C628" s="52"/>
      <c r="D628" s="52"/>
    </row>
    <row r="629" spans="1:4">
      <c r="A629" s="6"/>
      <c r="B629" s="8"/>
      <c r="C629" s="52"/>
      <c r="D629" s="52"/>
    </row>
    <row r="630" spans="1:4">
      <c r="A630" s="6"/>
      <c r="B630" s="8"/>
      <c r="C630" s="52"/>
      <c r="D630" s="52"/>
    </row>
    <row r="631" spans="1:4">
      <c r="A631" s="6"/>
      <c r="B631" s="8"/>
      <c r="C631" s="52"/>
      <c r="D631" s="52"/>
    </row>
    <row r="632" spans="1:4">
      <c r="A632" s="57"/>
      <c r="B632" s="55"/>
      <c r="C632" s="56"/>
      <c r="D632" s="56"/>
    </row>
    <row r="633" spans="1:4">
      <c r="A633" s="57"/>
      <c r="B633" s="55"/>
      <c r="C633" s="56"/>
      <c r="D633" s="56"/>
    </row>
    <row r="634" spans="1:4">
      <c r="A634" s="57"/>
      <c r="B634" s="55"/>
      <c r="C634" s="56"/>
      <c r="D634" s="56"/>
    </row>
    <row r="635" spans="1:4">
      <c r="A635" s="57"/>
      <c r="B635" s="55"/>
      <c r="C635" s="56"/>
      <c r="D635" s="56"/>
    </row>
    <row r="636" spans="1:4">
      <c r="A636" s="6"/>
      <c r="B636" s="8"/>
      <c r="C636" s="52"/>
      <c r="D636" s="52"/>
    </row>
    <row r="637" spans="1:4">
      <c r="A637" s="6"/>
      <c r="B637" s="8"/>
      <c r="C637" s="52"/>
      <c r="D637" s="52"/>
    </row>
    <row r="638" spans="1:4">
      <c r="A638" s="6"/>
      <c r="B638" s="8"/>
      <c r="C638" s="52"/>
      <c r="D638" s="52"/>
    </row>
    <row r="639" spans="1:4">
      <c r="A639" s="6"/>
      <c r="B639" s="8"/>
      <c r="C639" s="52"/>
      <c r="D639" s="52"/>
    </row>
    <row r="640" spans="1:4">
      <c r="A640" s="6"/>
      <c r="B640" s="8"/>
      <c r="C640" s="52"/>
      <c r="D640" s="52"/>
    </row>
    <row r="641" spans="1:4">
      <c r="A641" s="6"/>
      <c r="B641" s="8"/>
      <c r="C641" s="52"/>
      <c r="D641" s="52"/>
    </row>
    <row r="642" spans="1:4">
      <c r="A642" s="6"/>
      <c r="B642" s="8"/>
      <c r="C642" s="52"/>
      <c r="D642" s="52"/>
    </row>
    <row r="643" spans="1:4">
      <c r="A643" s="6"/>
      <c r="B643" s="8"/>
      <c r="C643" s="52"/>
      <c r="D643" s="52"/>
    </row>
    <row r="644" spans="1:4">
      <c r="A644" s="58"/>
      <c r="B644" s="8"/>
      <c r="C644" s="52"/>
      <c r="D644" s="52"/>
    </row>
    <row r="645" spans="1:4">
      <c r="A645" s="18"/>
      <c r="B645" s="3"/>
      <c r="C645" s="2"/>
      <c r="D645" s="2"/>
    </row>
    <row r="646" spans="1:4">
      <c r="A646" s="18"/>
      <c r="B646" s="3"/>
      <c r="C646" s="2"/>
      <c r="D646" s="2"/>
    </row>
    <row r="647" spans="1:4">
      <c r="A647" s="18"/>
      <c r="B647" s="3"/>
      <c r="C647" s="2"/>
      <c r="D647" s="2"/>
    </row>
    <row r="648" spans="1:4">
      <c r="A648" s="18"/>
      <c r="B648" s="3"/>
      <c r="C648" s="2"/>
      <c r="D648" s="2"/>
    </row>
    <row r="649" spans="1:4">
      <c r="A649" s="18"/>
      <c r="B649" s="3"/>
      <c r="C649" s="2"/>
      <c r="D649" s="2"/>
    </row>
    <row r="650" spans="1:4">
      <c r="A650" s="18"/>
      <c r="B650" s="3"/>
      <c r="C650" s="2"/>
      <c r="D650" s="2"/>
    </row>
    <row r="651" spans="1:4">
      <c r="A651" s="18"/>
      <c r="B651" s="3"/>
      <c r="C651" s="2"/>
      <c r="D651" s="2"/>
    </row>
    <row r="652" spans="1:4">
      <c r="A652" s="18"/>
      <c r="B652" s="3"/>
      <c r="C652" s="2"/>
      <c r="D652" s="2"/>
    </row>
    <row r="653" spans="1:4">
      <c r="A653" s="18"/>
      <c r="B653" s="3"/>
      <c r="C653" s="2"/>
      <c r="D653" s="2"/>
    </row>
    <row r="654" spans="1:4">
      <c r="A654" s="18"/>
      <c r="B654" s="3"/>
      <c r="C654" s="2"/>
      <c r="D654" s="2"/>
    </row>
    <row r="655" spans="1:4">
      <c r="A655" s="18"/>
      <c r="B655" s="3"/>
      <c r="C655" s="2"/>
      <c r="D655" s="2"/>
    </row>
    <row r="656" spans="1:4">
      <c r="A656" s="18"/>
      <c r="B656" s="3"/>
      <c r="C656" s="2"/>
      <c r="D656" s="2"/>
    </row>
    <row r="657" spans="1:4">
      <c r="A657" s="18"/>
      <c r="B657" s="3"/>
      <c r="C657" s="2"/>
      <c r="D657" s="2"/>
    </row>
    <row r="658" spans="1:4">
      <c r="A658" s="18"/>
      <c r="B658" s="3"/>
      <c r="C658" s="2"/>
      <c r="D658" s="2"/>
    </row>
    <row r="659" spans="1:4">
      <c r="A659" s="18"/>
      <c r="B659" s="3"/>
      <c r="C659" s="2"/>
      <c r="D659" s="2"/>
    </row>
    <row r="660" spans="1:4">
      <c r="A660" s="18"/>
      <c r="B660" s="3"/>
      <c r="C660" s="2"/>
      <c r="D660" s="2"/>
    </row>
    <row r="661" spans="1:4">
      <c r="A661" s="18"/>
      <c r="B661" s="3"/>
      <c r="C661" s="2"/>
      <c r="D661" s="2"/>
    </row>
    <row r="662" spans="1:4">
      <c r="A662" s="18"/>
      <c r="B662" s="3"/>
      <c r="C662" s="2"/>
      <c r="D662" s="2"/>
    </row>
    <row r="663" spans="1:4">
      <c r="A663" s="18"/>
      <c r="B663" s="3"/>
      <c r="C663" s="2"/>
      <c r="D663" s="2"/>
    </row>
    <row r="664" spans="1:4">
      <c r="A664" s="18"/>
      <c r="B664" s="3"/>
      <c r="C664" s="2"/>
      <c r="D664" s="2"/>
    </row>
    <row r="665" spans="1:4">
      <c r="A665" s="18"/>
      <c r="B665" s="3"/>
      <c r="C665" s="2"/>
      <c r="D665" s="2"/>
    </row>
    <row r="666" spans="1:4">
      <c r="A666" s="18"/>
      <c r="B666" s="3"/>
      <c r="C666" s="2"/>
      <c r="D666" s="2"/>
    </row>
    <row r="667" spans="1:4">
      <c r="A667" s="18"/>
      <c r="B667" s="3"/>
      <c r="C667" s="2"/>
      <c r="D667" s="2"/>
    </row>
    <row r="668" spans="1:4">
      <c r="A668" s="18"/>
      <c r="B668" s="3"/>
      <c r="C668" s="2"/>
      <c r="D668" s="2"/>
    </row>
    <row r="669" spans="1:4">
      <c r="A669" s="18"/>
      <c r="B669" s="3"/>
      <c r="C669" s="2"/>
      <c r="D669" s="2"/>
    </row>
    <row r="670" spans="1:4">
      <c r="A670" s="18"/>
      <c r="B670" s="3"/>
      <c r="C670" s="2"/>
      <c r="D670" s="2"/>
    </row>
    <row r="671" spans="1:4">
      <c r="A671" s="18"/>
      <c r="B671" s="3"/>
      <c r="C671" s="2"/>
      <c r="D671" s="2"/>
    </row>
    <row r="672" spans="1:4">
      <c r="A672" s="18"/>
      <c r="B672" s="3"/>
      <c r="C672" s="2"/>
      <c r="D672" s="2"/>
    </row>
    <row r="673" spans="1:4">
      <c r="A673" s="18"/>
      <c r="B673" s="3"/>
      <c r="C673" s="2"/>
      <c r="D673" s="2"/>
    </row>
    <row r="674" spans="1:4">
      <c r="A674" s="18"/>
      <c r="B674" s="3"/>
      <c r="C674" s="2"/>
      <c r="D674" s="2"/>
    </row>
    <row r="675" spans="1:4">
      <c r="A675" s="18"/>
      <c r="B675" s="3"/>
      <c r="C675" s="2"/>
      <c r="D675" s="2"/>
    </row>
    <row r="676" spans="1:4">
      <c r="A676" s="18"/>
      <c r="B676" s="3"/>
      <c r="C676" s="2"/>
      <c r="D676" s="2"/>
    </row>
    <row r="677" spans="1:4">
      <c r="A677" s="18"/>
      <c r="B677" s="3"/>
      <c r="C677" s="2"/>
      <c r="D677" s="2"/>
    </row>
    <row r="678" spans="1:4">
      <c r="A678" s="18"/>
      <c r="B678" s="3"/>
      <c r="C678" s="2"/>
      <c r="D678" s="2"/>
    </row>
    <row r="679" spans="1:4">
      <c r="A679" s="18"/>
      <c r="B679" s="3"/>
      <c r="C679" s="2"/>
      <c r="D679" s="2"/>
    </row>
    <row r="680" spans="1:4">
      <c r="A680" s="18"/>
      <c r="B680" s="3"/>
      <c r="C680" s="2"/>
      <c r="D680" s="2"/>
    </row>
    <row r="681" spans="1:4">
      <c r="A681" s="6"/>
      <c r="B681" s="3"/>
      <c r="C681" s="2"/>
      <c r="D681" s="2"/>
    </row>
    <row r="682" spans="1:4">
      <c r="A682" s="6"/>
      <c r="B682" s="3"/>
      <c r="C682" s="2"/>
      <c r="D682" s="2"/>
    </row>
    <row r="683" spans="1:4">
      <c r="A683" s="6"/>
      <c r="B683" s="3"/>
      <c r="C683" s="2"/>
      <c r="D683" s="2"/>
    </row>
    <row r="684" spans="1:4">
      <c r="A684" s="6"/>
      <c r="B684" s="3"/>
      <c r="C684" s="2"/>
      <c r="D684" s="2"/>
    </row>
    <row r="685" spans="1:4">
      <c r="A685" s="6"/>
      <c r="B685" s="3"/>
      <c r="C685" s="2"/>
      <c r="D685" s="2"/>
    </row>
    <row r="686" spans="1:4">
      <c r="A686" s="6"/>
      <c r="B686" s="3"/>
      <c r="C686" s="2"/>
      <c r="D686" s="2"/>
    </row>
    <row r="687" spans="1:4">
      <c r="A687" s="6"/>
      <c r="B687" s="3"/>
      <c r="C687" s="2"/>
      <c r="D687" s="2"/>
    </row>
    <row r="688" spans="1:4">
      <c r="A688" s="6"/>
      <c r="B688" s="3"/>
      <c r="C688" s="2"/>
      <c r="D688" s="2"/>
    </row>
    <row r="689" spans="1:4">
      <c r="A689" s="6"/>
      <c r="B689" s="3"/>
      <c r="C689" s="2"/>
      <c r="D689" s="2"/>
    </row>
    <row r="690" spans="1:4">
      <c r="A690" s="6"/>
      <c r="B690" s="3"/>
      <c r="C690" s="2"/>
      <c r="D690" s="2"/>
    </row>
    <row r="691" spans="1:4">
      <c r="A691" s="6"/>
      <c r="B691" s="3"/>
      <c r="C691" s="2"/>
      <c r="D691" s="2"/>
    </row>
    <row r="692" spans="1:4">
      <c r="A692" s="6"/>
      <c r="B692" s="3"/>
      <c r="C692" s="2"/>
      <c r="D692" s="2"/>
    </row>
    <row r="693" spans="1:4">
      <c r="A693" s="6"/>
      <c r="B693" s="3"/>
      <c r="C693" s="2"/>
      <c r="D693" s="2"/>
    </row>
    <row r="694" spans="1:4">
      <c r="A694" s="6"/>
      <c r="B694" s="3"/>
      <c r="C694" s="2"/>
      <c r="D694" s="2"/>
    </row>
    <row r="695" spans="1:4">
      <c r="A695" s="6"/>
      <c r="B695" s="3"/>
      <c r="C695" s="2"/>
      <c r="D695" s="2"/>
    </row>
    <row r="696" spans="1:4">
      <c r="A696" s="6"/>
      <c r="B696" s="3"/>
      <c r="C696" s="2"/>
      <c r="D696" s="2"/>
    </row>
    <row r="697" spans="1:4">
      <c r="A697" s="6"/>
      <c r="B697" s="3"/>
      <c r="C697" s="2"/>
      <c r="D697" s="2"/>
    </row>
    <row r="698" spans="1:4">
      <c r="A698" s="6"/>
      <c r="B698" s="3"/>
      <c r="C698" s="2"/>
      <c r="D698" s="2"/>
    </row>
    <row r="699" spans="1:4">
      <c r="A699" s="6"/>
      <c r="B699" s="3"/>
      <c r="C699" s="2"/>
      <c r="D699" s="2"/>
    </row>
    <row r="700" spans="1:4">
      <c r="A700" s="6"/>
      <c r="B700" s="3"/>
      <c r="C700" s="2"/>
      <c r="D700" s="2"/>
    </row>
    <row r="701" spans="1:4">
      <c r="A701" s="6"/>
      <c r="B701" s="3"/>
      <c r="C701" s="2"/>
      <c r="D701" s="2"/>
    </row>
    <row r="702" spans="1:4">
      <c r="A702" s="6"/>
      <c r="B702" s="3"/>
      <c r="C702" s="2"/>
      <c r="D702" s="2"/>
    </row>
    <row r="703" spans="1:4">
      <c r="A703" s="6"/>
      <c r="B703" s="3"/>
      <c r="C703" s="2"/>
      <c r="D703" s="2"/>
    </row>
    <row r="704" spans="1:4">
      <c r="A704" s="6"/>
      <c r="B704" s="3"/>
      <c r="C704" s="2"/>
      <c r="D704" s="2"/>
    </row>
    <row r="705" spans="1:4">
      <c r="A705" s="6"/>
      <c r="B705" s="3"/>
      <c r="C705" s="2"/>
      <c r="D705" s="2"/>
    </row>
    <row r="706" spans="1:4">
      <c r="A706" s="6"/>
      <c r="B706" s="3"/>
      <c r="C706" s="2"/>
      <c r="D706" s="2"/>
    </row>
    <row r="707" spans="1:4">
      <c r="A707" s="6"/>
      <c r="B707" s="3"/>
      <c r="C707" s="2"/>
      <c r="D707" s="2"/>
    </row>
    <row r="708" spans="1:4">
      <c r="A708" s="6"/>
      <c r="B708" s="3"/>
      <c r="C708" s="2"/>
      <c r="D708" s="2"/>
    </row>
    <row r="709" spans="1:4">
      <c r="A709" s="6"/>
      <c r="B709" s="3"/>
      <c r="C709" s="2"/>
      <c r="D709" s="2"/>
    </row>
    <row r="710" spans="1:4">
      <c r="A710" s="6"/>
      <c r="B710" s="3"/>
      <c r="C710" s="2"/>
      <c r="D710" s="2"/>
    </row>
    <row r="711" spans="1:4">
      <c r="A711" s="6"/>
      <c r="B711" s="3"/>
      <c r="C711" s="2"/>
      <c r="D711" s="2"/>
    </row>
    <row r="712" spans="1:4">
      <c r="A712" s="6"/>
      <c r="B712" s="3"/>
      <c r="C712" s="2"/>
      <c r="D712" s="2"/>
    </row>
    <row r="713" spans="1:4">
      <c r="A713" s="6"/>
      <c r="B713" s="3"/>
      <c r="C713" s="2"/>
      <c r="D713" s="2"/>
    </row>
    <row r="714" spans="1:4">
      <c r="A714" s="6"/>
      <c r="B714" s="3"/>
      <c r="C714" s="2"/>
      <c r="D714" s="2"/>
    </row>
    <row r="715" spans="1:4">
      <c r="A715" s="6"/>
      <c r="B715" s="3"/>
      <c r="C715" s="2"/>
      <c r="D715" s="2"/>
    </row>
    <row r="716" spans="1:4">
      <c r="A716" s="18"/>
      <c r="B716" s="3"/>
      <c r="C716" s="2"/>
      <c r="D716" s="2"/>
    </row>
    <row r="717" spans="1:4">
      <c r="A717" s="18"/>
      <c r="B717" s="3"/>
      <c r="C717" s="2"/>
      <c r="D717" s="2"/>
    </row>
    <row r="718" spans="1:4">
      <c r="A718" s="18"/>
      <c r="B718" s="3"/>
      <c r="C718" s="2"/>
      <c r="D718" s="2"/>
    </row>
    <row r="719" spans="1:4">
      <c r="A719" s="18"/>
      <c r="B719" s="3"/>
      <c r="C719" s="2"/>
      <c r="D719" s="2"/>
    </row>
    <row r="720" spans="1:4">
      <c r="A720" s="18"/>
      <c r="B720" s="3"/>
      <c r="C720" s="2"/>
      <c r="D720" s="2"/>
    </row>
    <row r="721" spans="1:4">
      <c r="A721" s="18"/>
      <c r="B721" s="3"/>
      <c r="C721" s="2"/>
      <c r="D721" s="2"/>
    </row>
    <row r="722" spans="1:4">
      <c r="A722" s="18"/>
      <c r="B722" s="3"/>
      <c r="C722" s="2"/>
      <c r="D722" s="2"/>
    </row>
    <row r="723" spans="1:4">
      <c r="A723" s="18"/>
      <c r="B723" s="3"/>
      <c r="C723" s="2"/>
      <c r="D723" s="2"/>
    </row>
    <row r="724" spans="1:4">
      <c r="A724" s="18"/>
      <c r="B724" s="3"/>
      <c r="C724" s="2"/>
      <c r="D724" s="2"/>
    </row>
    <row r="725" spans="1:4">
      <c r="A725" s="18"/>
      <c r="B725" s="3"/>
      <c r="C725" s="2"/>
      <c r="D725" s="2"/>
    </row>
    <row r="726" spans="1:4">
      <c r="A726" s="18"/>
      <c r="B726" s="3"/>
      <c r="C726" s="2"/>
      <c r="D726" s="2"/>
    </row>
    <row r="727" spans="1:4">
      <c r="A727" s="18"/>
      <c r="B727" s="3"/>
      <c r="C727" s="2"/>
      <c r="D727" s="2"/>
    </row>
    <row r="728" spans="1:4">
      <c r="A728" s="18"/>
      <c r="B728" s="3"/>
      <c r="C728" s="2"/>
      <c r="D728" s="2"/>
    </row>
    <row r="729" spans="1:4">
      <c r="A729" s="18"/>
      <c r="B729" s="3"/>
      <c r="C729" s="2"/>
      <c r="D729" s="2"/>
    </row>
    <row r="730" spans="1:4">
      <c r="A730" s="18"/>
      <c r="B730" s="3"/>
      <c r="C730" s="2"/>
      <c r="D730" s="2"/>
    </row>
    <row r="731" spans="1:4">
      <c r="A731" s="18"/>
      <c r="B731" s="3"/>
      <c r="C731" s="2"/>
      <c r="D731" s="2"/>
    </row>
    <row r="732" spans="1:4">
      <c r="A732" s="18"/>
      <c r="B732" s="3"/>
      <c r="C732" s="2"/>
      <c r="D732" s="2"/>
    </row>
    <row r="733" spans="1:4">
      <c r="A733" s="18"/>
      <c r="B733" s="3"/>
      <c r="C733" s="2"/>
      <c r="D733" s="2"/>
    </row>
    <row r="734" spans="1:4">
      <c r="A734" s="18"/>
      <c r="B734" s="3"/>
      <c r="C734" s="2"/>
      <c r="D734" s="2"/>
    </row>
    <row r="735" spans="1:4">
      <c r="A735" s="18"/>
      <c r="B735" s="3"/>
      <c r="C735" s="2"/>
      <c r="D735" s="2"/>
    </row>
    <row r="736" spans="1:4">
      <c r="A736" s="18"/>
      <c r="B736" s="3"/>
      <c r="C736" s="2"/>
      <c r="D736" s="2"/>
    </row>
    <row r="737" spans="1:4">
      <c r="A737" s="18"/>
      <c r="B737" s="3"/>
      <c r="C737" s="2"/>
      <c r="D737" s="2"/>
    </row>
    <row r="738" spans="1:4">
      <c r="A738" s="18"/>
      <c r="B738" s="3"/>
      <c r="C738" s="2"/>
      <c r="D738" s="2"/>
    </row>
    <row r="739" spans="1:4">
      <c r="A739" s="18"/>
      <c r="B739" s="3"/>
      <c r="C739" s="2"/>
      <c r="D739" s="2"/>
    </row>
    <row r="740" spans="1:4">
      <c r="A740" s="18"/>
      <c r="B740" s="3"/>
      <c r="C740" s="2"/>
      <c r="D740" s="2"/>
    </row>
    <row r="741" spans="1:4">
      <c r="A741" s="18"/>
      <c r="B741" s="3"/>
      <c r="C741" s="2"/>
      <c r="D741" s="2"/>
    </row>
    <row r="742" spans="1:4">
      <c r="A742" s="18"/>
      <c r="B742" s="3"/>
      <c r="C742" s="2"/>
      <c r="D742" s="2"/>
    </row>
    <row r="743" spans="1:4">
      <c r="A743" s="18"/>
      <c r="B743" s="3"/>
      <c r="C743" s="2"/>
      <c r="D743" s="2"/>
    </row>
    <row r="744" spans="1:4">
      <c r="A744" s="18"/>
      <c r="B744" s="3"/>
      <c r="C744" s="2"/>
      <c r="D744" s="2"/>
    </row>
    <row r="745" spans="1:4">
      <c r="A745" s="18"/>
      <c r="B745" s="3"/>
      <c r="C745" s="2"/>
      <c r="D745" s="2"/>
    </row>
    <row r="746" spans="1:4">
      <c r="A746" s="18"/>
      <c r="B746" s="3"/>
      <c r="C746" s="2"/>
      <c r="D746" s="2"/>
    </row>
    <row r="747" spans="1:4">
      <c r="A747" s="18"/>
      <c r="B747" s="3"/>
      <c r="C747" s="2"/>
      <c r="D747" s="2"/>
    </row>
    <row r="748" spans="1:4">
      <c r="A748" s="18"/>
      <c r="B748" s="3"/>
      <c r="C748" s="2"/>
      <c r="D748" s="2"/>
    </row>
    <row r="749" spans="1:4">
      <c r="A749" s="18"/>
      <c r="B749" s="3"/>
      <c r="C749" s="2"/>
      <c r="D749" s="2"/>
    </row>
    <row r="750" spans="1:4">
      <c r="A750" s="18"/>
      <c r="B750" s="3"/>
      <c r="C750" s="2"/>
      <c r="D750" s="2"/>
    </row>
    <row r="751" spans="1:4">
      <c r="A751" s="18"/>
      <c r="B751" s="3"/>
      <c r="C751" s="2"/>
      <c r="D751" s="2"/>
    </row>
    <row r="752" spans="1:4">
      <c r="A752" s="18"/>
      <c r="B752" s="3"/>
      <c r="C752" s="2"/>
      <c r="D752" s="2"/>
    </row>
    <row r="753" spans="1:4">
      <c r="A753" s="18"/>
      <c r="B753" s="3"/>
      <c r="C753" s="2"/>
      <c r="D753" s="2"/>
    </row>
    <row r="754" spans="1:4">
      <c r="A754" s="18"/>
      <c r="B754" s="3"/>
      <c r="C754" s="2"/>
      <c r="D754" s="2"/>
    </row>
    <row r="755" spans="1:4">
      <c r="A755" s="18"/>
      <c r="B755" s="3"/>
      <c r="C755" s="2"/>
      <c r="D755" s="2"/>
    </row>
    <row r="756" spans="1:4">
      <c r="A756" s="18"/>
      <c r="B756" s="3"/>
      <c r="C756" s="2"/>
      <c r="D756" s="2"/>
    </row>
    <row r="757" spans="1:4">
      <c r="A757" s="18"/>
      <c r="B757" s="3"/>
      <c r="C757" s="2"/>
      <c r="D757" s="2"/>
    </row>
    <row r="758" spans="1:4">
      <c r="A758" s="18"/>
      <c r="B758" s="3"/>
      <c r="C758" s="2"/>
      <c r="D758" s="2"/>
    </row>
    <row r="759" spans="1:4">
      <c r="A759" s="18"/>
      <c r="B759" s="3"/>
      <c r="C759" s="2"/>
      <c r="D759" s="2"/>
    </row>
    <row r="760" spans="1:4">
      <c r="A760" s="18"/>
      <c r="B760" s="3"/>
      <c r="C760" s="2"/>
      <c r="D760" s="2"/>
    </row>
    <row r="761" spans="1:4">
      <c r="A761" s="18"/>
      <c r="B761" s="3"/>
      <c r="C761" s="2"/>
      <c r="D761" s="2"/>
    </row>
    <row r="762" spans="1:4">
      <c r="A762" s="18"/>
      <c r="B762" s="3"/>
      <c r="C762" s="2"/>
      <c r="D762" s="2"/>
    </row>
    <row r="763" spans="1:4">
      <c r="A763" s="18"/>
      <c r="B763" s="3"/>
      <c r="C763" s="2"/>
      <c r="D763" s="2"/>
    </row>
    <row r="764" spans="1:4">
      <c r="A764" s="18"/>
      <c r="B764" s="3"/>
      <c r="C764" s="2"/>
      <c r="D764" s="2"/>
    </row>
    <row r="765" spans="1:4">
      <c r="A765" s="18"/>
      <c r="B765" s="3"/>
      <c r="C765" s="2"/>
      <c r="D765" s="2"/>
    </row>
    <row r="766" spans="1:4">
      <c r="A766" s="18"/>
      <c r="B766" s="3"/>
      <c r="C766" s="2"/>
      <c r="D766" s="2"/>
    </row>
    <row r="767" spans="1:4">
      <c r="A767" s="18"/>
      <c r="B767" s="3"/>
      <c r="C767" s="2"/>
      <c r="D767" s="2"/>
    </row>
    <row r="768" spans="1:4">
      <c r="A768" s="5"/>
      <c r="B768" s="3"/>
      <c r="C768" s="2"/>
      <c r="D768" s="2"/>
    </row>
    <row r="769" spans="1:4">
      <c r="A769" s="5"/>
      <c r="B769" s="3"/>
      <c r="C769" s="2"/>
      <c r="D769" s="2"/>
    </row>
    <row r="770" spans="1:4">
      <c r="A770" s="5"/>
      <c r="B770" s="3"/>
      <c r="C770" s="2"/>
      <c r="D770" s="2"/>
    </row>
    <row r="771" spans="1:4">
      <c r="A771" s="5"/>
      <c r="B771" s="3"/>
      <c r="C771" s="2"/>
      <c r="D771" s="2"/>
    </row>
    <row r="772" spans="1:4">
      <c r="A772" s="5"/>
      <c r="B772" s="3"/>
      <c r="C772" s="2"/>
      <c r="D772" s="2"/>
    </row>
    <row r="773" spans="1:4">
      <c r="A773" s="5"/>
      <c r="B773" s="3"/>
      <c r="C773" s="2"/>
      <c r="D773" s="2"/>
    </row>
    <row r="774" spans="1:4">
      <c r="A774" s="5"/>
      <c r="B774" s="3"/>
      <c r="C774" s="2"/>
      <c r="D774" s="2"/>
    </row>
    <row r="775" spans="1:4">
      <c r="A775" s="5"/>
      <c r="B775" s="3"/>
      <c r="C775" s="2"/>
      <c r="D775" s="2"/>
    </row>
    <row r="776" spans="1:4">
      <c r="A776" s="5"/>
      <c r="B776" s="3"/>
      <c r="C776" s="2"/>
      <c r="D776" s="2"/>
    </row>
    <row r="777" spans="1:4">
      <c r="A777" s="5"/>
      <c r="B777" s="3"/>
      <c r="C777" s="2"/>
      <c r="D777" s="2"/>
    </row>
    <row r="778" spans="1:4">
      <c r="A778" s="5"/>
      <c r="B778" s="3"/>
      <c r="C778" s="2"/>
      <c r="D778" s="2"/>
    </row>
    <row r="779" spans="1:4">
      <c r="A779" s="5"/>
      <c r="B779" s="3"/>
      <c r="C779" s="2"/>
      <c r="D779" s="2"/>
    </row>
    <row r="780" spans="1:4">
      <c r="A780" s="5"/>
      <c r="B780" s="3"/>
      <c r="C780" s="2"/>
      <c r="D780" s="2"/>
    </row>
    <row r="781" spans="1:4">
      <c r="A781" s="5"/>
      <c r="B781" s="3"/>
      <c r="C781" s="2"/>
      <c r="D781" s="2"/>
    </row>
    <row r="782" spans="1:4">
      <c r="A782" s="18"/>
      <c r="B782" s="3"/>
      <c r="C782" s="2"/>
      <c r="D782" s="2"/>
    </row>
    <row r="783" spans="1:4">
      <c r="A783" s="18"/>
      <c r="B783" s="3"/>
      <c r="C783" s="2"/>
      <c r="D783" s="2"/>
    </row>
    <row r="784" spans="1:4">
      <c r="A784" s="18"/>
      <c r="B784" s="3"/>
      <c r="C784" s="2"/>
      <c r="D784" s="2"/>
    </row>
    <row r="785" spans="1:4">
      <c r="A785" s="18"/>
      <c r="B785" s="3"/>
      <c r="C785" s="2"/>
      <c r="D785" s="2"/>
    </row>
    <row r="786" spans="1:4">
      <c r="A786" s="18"/>
      <c r="B786" s="3"/>
      <c r="C786" s="2"/>
      <c r="D786" s="2"/>
    </row>
    <row r="787" spans="1:4">
      <c r="A787" s="18"/>
      <c r="B787" s="3"/>
      <c r="C787" s="2"/>
      <c r="D787" s="2"/>
    </row>
    <row r="788" spans="1:4">
      <c r="A788" s="18"/>
      <c r="B788" s="3"/>
      <c r="C788" s="2"/>
      <c r="D788" s="2"/>
    </row>
    <row r="789" spans="1:4">
      <c r="A789" s="18"/>
      <c r="B789" s="3"/>
      <c r="C789" s="2"/>
      <c r="D789" s="2"/>
    </row>
    <row r="790" spans="1:4">
      <c r="A790" s="18"/>
      <c r="B790" s="3"/>
      <c r="C790" s="2"/>
      <c r="D790" s="2"/>
    </row>
    <row r="791" spans="1:4">
      <c r="A791" s="18"/>
      <c r="B791" s="3"/>
      <c r="C791" s="2"/>
      <c r="D791" s="2"/>
    </row>
    <row r="792" spans="1:4">
      <c r="A792" s="18"/>
      <c r="B792" s="3"/>
      <c r="C792" s="2"/>
      <c r="D792" s="2"/>
    </row>
    <row r="793" spans="1:4">
      <c r="A793" s="18"/>
      <c r="B793" s="3"/>
      <c r="C793" s="2"/>
      <c r="D793" s="2"/>
    </row>
    <row r="794" spans="1:4">
      <c r="A794" s="18"/>
      <c r="B794" s="3"/>
      <c r="C794" s="2"/>
      <c r="D794" s="2"/>
    </row>
    <row r="795" spans="1:4">
      <c r="A795" s="18"/>
      <c r="B795" s="3"/>
      <c r="C795" s="2"/>
      <c r="D795" s="2"/>
    </row>
    <row r="796" spans="1:4">
      <c r="A796" s="18"/>
      <c r="B796" s="3"/>
      <c r="C796" s="2"/>
      <c r="D796" s="2"/>
    </row>
    <row r="797" spans="1:4">
      <c r="A797" s="18"/>
      <c r="B797" s="3"/>
      <c r="C797" s="2"/>
      <c r="D797" s="2"/>
    </row>
    <row r="798" spans="1:4">
      <c r="A798" s="18"/>
      <c r="B798" s="3"/>
      <c r="C798" s="2"/>
      <c r="D798" s="2"/>
    </row>
    <row r="799" spans="1:4">
      <c r="A799" s="18"/>
      <c r="B799" s="3"/>
      <c r="C799" s="2"/>
      <c r="D799" s="2"/>
    </row>
    <row r="800" spans="1:4">
      <c r="A800" s="18"/>
      <c r="B800" s="3"/>
      <c r="C800" s="2"/>
      <c r="D800" s="2"/>
    </row>
    <row r="801" spans="1:4">
      <c r="A801" s="18"/>
      <c r="B801" s="3"/>
      <c r="C801" s="2"/>
      <c r="D801" s="2"/>
    </row>
    <row r="802" spans="1:4">
      <c r="A802" s="18"/>
      <c r="B802" s="3"/>
      <c r="C802" s="2"/>
      <c r="D802" s="2"/>
    </row>
    <row r="803" spans="1:4">
      <c r="A803" s="18"/>
      <c r="B803" s="3"/>
      <c r="C803" s="2"/>
      <c r="D803" s="2"/>
    </row>
    <row r="804" spans="1:4">
      <c r="A804" s="18"/>
      <c r="B804" s="3"/>
      <c r="C804" s="2"/>
      <c r="D804" s="2"/>
    </row>
    <row r="805" spans="1:4">
      <c r="A805" s="18"/>
      <c r="B805" s="3"/>
      <c r="C805" s="2"/>
      <c r="D805" s="2"/>
    </row>
    <row r="806" spans="1:4">
      <c r="A806" s="18"/>
      <c r="B806" s="3"/>
      <c r="C806" s="2"/>
      <c r="D806" s="2"/>
    </row>
    <row r="807" spans="1:4">
      <c r="A807" s="18"/>
      <c r="B807" s="3"/>
      <c r="C807" s="2"/>
      <c r="D807" s="2"/>
    </row>
    <row r="808" spans="1:4">
      <c r="A808" s="18"/>
      <c r="B808" s="3"/>
      <c r="C808" s="2"/>
      <c r="D808" s="2"/>
    </row>
    <row r="809" spans="1:4">
      <c r="A809" s="18"/>
      <c r="B809" s="3"/>
      <c r="C809" s="2"/>
      <c r="D809" s="2"/>
    </row>
    <row r="810" spans="1:4">
      <c r="A810" s="18"/>
      <c r="B810" s="3"/>
      <c r="C810" s="2"/>
      <c r="D810" s="2"/>
    </row>
    <row r="811" spans="1:4">
      <c r="A811" s="6"/>
      <c r="B811" s="3"/>
      <c r="C811" s="2"/>
      <c r="D811" s="2"/>
    </row>
    <row r="812" spans="1:4">
      <c r="A812" s="6"/>
      <c r="B812" s="3"/>
      <c r="C812" s="2"/>
      <c r="D812" s="2"/>
    </row>
    <row r="813" spans="1:4">
      <c r="A813" s="6"/>
      <c r="B813" s="3"/>
      <c r="C813" s="2"/>
      <c r="D813" s="2"/>
    </row>
    <row r="814" spans="1:4">
      <c r="A814" s="6"/>
      <c r="B814" s="3"/>
      <c r="C814" s="2"/>
      <c r="D814" s="2"/>
    </row>
    <row r="815" spans="1:4">
      <c r="A815" s="6"/>
      <c r="B815" s="3"/>
      <c r="C815" s="2"/>
      <c r="D815" s="2"/>
    </row>
    <row r="816" spans="1:4">
      <c r="A816" s="6"/>
      <c r="B816" s="3"/>
      <c r="C816" s="2"/>
      <c r="D816" s="2"/>
    </row>
    <row r="817" spans="1:4">
      <c r="A817" s="6"/>
      <c r="B817" s="3"/>
      <c r="C817" s="2"/>
      <c r="D817" s="2"/>
    </row>
    <row r="818" spans="1:4">
      <c r="A818" s="6"/>
      <c r="B818" s="3"/>
      <c r="C818" s="2"/>
      <c r="D818" s="2"/>
    </row>
    <row r="819" spans="1:4">
      <c r="A819" s="6"/>
      <c r="B819" s="3"/>
      <c r="C819" s="2"/>
      <c r="D819" s="2"/>
    </row>
    <row r="820" spans="1:4">
      <c r="A820" s="6"/>
      <c r="B820" s="3"/>
      <c r="C820" s="2"/>
      <c r="D820" s="2"/>
    </row>
    <row r="821" spans="1:4">
      <c r="A821" s="6"/>
      <c r="B821" s="3"/>
      <c r="C821" s="2"/>
      <c r="D821" s="2"/>
    </row>
    <row r="822" spans="1:4">
      <c r="A822" s="6"/>
      <c r="B822" s="3"/>
      <c r="C822" s="2"/>
      <c r="D822" s="2"/>
    </row>
    <row r="823" spans="1:4">
      <c r="A823" s="6"/>
      <c r="B823" s="3"/>
      <c r="C823" s="2"/>
      <c r="D823" s="2"/>
    </row>
    <row r="824" spans="1:4">
      <c r="A824" s="6"/>
      <c r="B824" s="3"/>
      <c r="C824" s="2"/>
      <c r="D824" s="2"/>
    </row>
    <row r="825" spans="1:4">
      <c r="A825" s="6"/>
      <c r="B825" s="3"/>
      <c r="C825" s="2"/>
      <c r="D825" s="2"/>
    </row>
    <row r="826" spans="1:4">
      <c r="A826" s="6"/>
      <c r="B826" s="3"/>
      <c r="C826" s="2"/>
      <c r="D826" s="2"/>
    </row>
    <row r="827" spans="1:4">
      <c r="A827" s="6"/>
      <c r="B827" s="3"/>
      <c r="C827" s="2"/>
      <c r="D827" s="2"/>
    </row>
    <row r="828" spans="1:4">
      <c r="A828" s="6"/>
      <c r="B828" s="3"/>
      <c r="C828" s="2"/>
      <c r="D828" s="2"/>
    </row>
    <row r="829" spans="1:4">
      <c r="A829" s="6"/>
      <c r="B829" s="3"/>
      <c r="C829" s="2"/>
      <c r="D829" s="2"/>
    </row>
    <row r="830" spans="1:4">
      <c r="A830" s="6"/>
      <c r="B830" s="3"/>
      <c r="C830" s="2"/>
      <c r="D830" s="2"/>
    </row>
    <row r="831" spans="1:4">
      <c r="A831" s="6"/>
      <c r="B831" s="3"/>
      <c r="C831" s="2"/>
      <c r="D831" s="2"/>
    </row>
    <row r="832" spans="1:4">
      <c r="A832" s="6"/>
      <c r="B832" s="3"/>
      <c r="C832" s="2"/>
      <c r="D832" s="2"/>
    </row>
    <row r="833" spans="1:4">
      <c r="A833" s="6"/>
      <c r="B833" s="3"/>
      <c r="C833" s="2"/>
      <c r="D833" s="2"/>
    </row>
    <row r="834" spans="1:4">
      <c r="A834" s="6"/>
      <c r="B834" s="3"/>
      <c r="C834" s="2"/>
      <c r="D834" s="2"/>
    </row>
    <row r="835" spans="1:4">
      <c r="A835" s="6"/>
      <c r="B835" s="3"/>
      <c r="C835" s="2"/>
      <c r="D835" s="2"/>
    </row>
    <row r="836" spans="1:4">
      <c r="A836" s="6"/>
      <c r="B836" s="3"/>
      <c r="C836" s="2"/>
      <c r="D836" s="2"/>
    </row>
    <row r="837" spans="1:4">
      <c r="A837" s="6"/>
      <c r="B837" s="3"/>
      <c r="C837" s="2"/>
      <c r="D837" s="2"/>
    </row>
    <row r="838" spans="1:4">
      <c r="A838" s="6"/>
      <c r="B838" s="3"/>
      <c r="C838" s="2"/>
      <c r="D838" s="2"/>
    </row>
    <row r="839" spans="1:4">
      <c r="A839" s="6"/>
      <c r="B839" s="3"/>
      <c r="C839" s="2"/>
      <c r="D839" s="2"/>
    </row>
    <row r="840" spans="1:4">
      <c r="A840" s="6"/>
      <c r="B840" s="3"/>
      <c r="C840" s="2"/>
      <c r="D840" s="2"/>
    </row>
    <row r="841" spans="1:4">
      <c r="A841" s="6"/>
      <c r="B841" s="3"/>
      <c r="C841" s="2"/>
      <c r="D841" s="2"/>
    </row>
    <row r="842" spans="1:4">
      <c r="A842" s="6"/>
      <c r="B842" s="3"/>
      <c r="C842" s="2"/>
      <c r="D842" s="2"/>
    </row>
    <row r="843" spans="1:4">
      <c r="A843" s="6"/>
      <c r="B843" s="3"/>
      <c r="C843" s="2"/>
      <c r="D843" s="2"/>
    </row>
    <row r="844" spans="1:4">
      <c r="A844" s="6"/>
      <c r="B844" s="3"/>
      <c r="C844" s="2"/>
      <c r="D844" s="2"/>
    </row>
    <row r="845" spans="1:4">
      <c r="A845" s="6"/>
      <c r="B845" s="3"/>
      <c r="C845" s="2"/>
      <c r="D845" s="2"/>
    </row>
    <row r="846" spans="1:4">
      <c r="A846" s="6"/>
      <c r="B846" s="3"/>
      <c r="C846" s="2"/>
      <c r="D846" s="2"/>
    </row>
    <row r="847" spans="1:4">
      <c r="A847" s="6"/>
      <c r="B847" s="3"/>
      <c r="C847" s="2"/>
      <c r="D847" s="2"/>
    </row>
    <row r="848" spans="1:4">
      <c r="A848" s="6"/>
      <c r="B848" s="3"/>
      <c r="C848" s="2"/>
      <c r="D848" s="2"/>
    </row>
    <row r="849" spans="1:7">
      <c r="A849" s="6"/>
      <c r="B849" s="3"/>
      <c r="C849" s="2"/>
      <c r="D849" s="2"/>
    </row>
    <row r="850" spans="1:7">
      <c r="A850" s="6"/>
      <c r="B850" s="3"/>
      <c r="C850" s="2"/>
      <c r="D850" s="2"/>
    </row>
    <row r="851" spans="1:7">
      <c r="A851" s="6"/>
      <c r="B851" s="3"/>
      <c r="C851" s="2"/>
      <c r="D851" s="2"/>
    </row>
    <row r="852" spans="1:7">
      <c r="A852" s="6"/>
      <c r="B852" s="3"/>
      <c r="C852" s="2"/>
      <c r="D852" s="2"/>
    </row>
    <row r="853" spans="1:7">
      <c r="A853" s="6"/>
      <c r="B853" s="3"/>
      <c r="C853" s="2"/>
      <c r="D853" s="2"/>
    </row>
    <row r="854" spans="1:7">
      <c r="A854" s="6"/>
      <c r="B854" s="3"/>
      <c r="C854" s="2"/>
      <c r="D854" s="2"/>
    </row>
    <row r="855" spans="1:7">
      <c r="A855" s="6"/>
      <c r="B855" s="3"/>
      <c r="C855" s="2"/>
      <c r="D855" s="2"/>
    </row>
    <row r="856" spans="1:7">
      <c r="A856" s="6"/>
      <c r="B856" s="3"/>
      <c r="C856" s="2"/>
      <c r="D856" s="2"/>
    </row>
    <row r="857" spans="1:7">
      <c r="A857" s="6"/>
      <c r="B857" s="3"/>
      <c r="C857" s="2"/>
      <c r="D857" s="2"/>
    </row>
    <row r="858" spans="1:7">
      <c r="A858" s="6"/>
      <c r="B858" s="3"/>
      <c r="C858" s="2"/>
      <c r="D858" s="2"/>
    </row>
    <row r="859" spans="1:7">
      <c r="A859" s="6"/>
      <c r="B859" s="3"/>
      <c r="C859" s="2"/>
      <c r="D859" s="2"/>
    </row>
    <row r="860" spans="1:7" s="6" customFormat="1">
      <c r="A860" s="18"/>
      <c r="B860" s="7"/>
      <c r="C860" s="8"/>
      <c r="D860" s="8"/>
      <c r="E860"/>
      <c r="F860" s="4"/>
      <c r="G860" s="4"/>
    </row>
    <row r="861" spans="1:7" s="6" customFormat="1">
      <c r="A861" s="18"/>
      <c r="B861" s="7"/>
      <c r="C861" s="8"/>
      <c r="D861" s="8"/>
      <c r="E861"/>
      <c r="F861" s="4"/>
      <c r="G861" s="4"/>
    </row>
    <row r="862" spans="1:7" s="6" customFormat="1">
      <c r="A862" s="18"/>
      <c r="B862" s="7"/>
      <c r="C862" s="8"/>
      <c r="D862" s="8"/>
      <c r="E862"/>
      <c r="F862" s="4"/>
      <c r="G862" s="4"/>
    </row>
    <row r="863" spans="1:7" s="6" customFormat="1">
      <c r="A863" s="18"/>
      <c r="B863" s="7"/>
      <c r="C863" s="8"/>
      <c r="D863" s="8"/>
      <c r="E863"/>
      <c r="F863" s="4"/>
      <c r="G863" s="4"/>
    </row>
    <row r="864" spans="1:7" s="6" customFormat="1">
      <c r="A864" s="18"/>
      <c r="B864" s="7"/>
      <c r="C864" s="8"/>
      <c r="D864" s="8"/>
      <c r="E864"/>
      <c r="F864" s="4"/>
      <c r="G864" s="4"/>
    </row>
    <row r="865" spans="1:7" s="6" customFormat="1">
      <c r="A865" s="18"/>
      <c r="B865" s="7"/>
      <c r="C865" s="8"/>
      <c r="D865" s="8"/>
      <c r="E865"/>
      <c r="F865" s="4"/>
      <c r="G865" s="4"/>
    </row>
    <row r="866" spans="1:7" s="6" customFormat="1">
      <c r="A866" s="18"/>
      <c r="B866" s="7"/>
      <c r="C866" s="8"/>
      <c r="D866" s="8"/>
      <c r="E866"/>
      <c r="F866" s="4"/>
      <c r="G866" s="4"/>
    </row>
    <row r="867" spans="1:7" s="6" customFormat="1">
      <c r="A867" s="18"/>
      <c r="B867" s="7"/>
      <c r="C867" s="8"/>
      <c r="D867" s="8"/>
      <c r="E867"/>
      <c r="F867" s="4"/>
      <c r="G867" s="4"/>
    </row>
    <row r="868" spans="1:7" s="6" customFormat="1">
      <c r="A868" s="18"/>
      <c r="B868" s="7"/>
      <c r="C868" s="8"/>
      <c r="D868" s="8"/>
      <c r="E868"/>
      <c r="F868" s="4"/>
      <c r="G868" s="4"/>
    </row>
    <row r="869" spans="1:7" s="6" customFormat="1">
      <c r="A869" s="18"/>
      <c r="B869" s="7"/>
      <c r="C869" s="8"/>
      <c r="D869" s="8"/>
      <c r="E869"/>
      <c r="F869" s="4"/>
      <c r="G869" s="4"/>
    </row>
    <row r="870" spans="1:7" s="6" customFormat="1">
      <c r="A870" s="18"/>
      <c r="B870" s="7"/>
      <c r="C870" s="8"/>
      <c r="D870" s="8"/>
    </row>
    <row r="871" spans="1:7" s="6" customFormat="1">
      <c r="A871" s="18"/>
      <c r="B871" s="7"/>
      <c r="C871" s="8"/>
      <c r="D871" s="8"/>
    </row>
    <row r="872" spans="1:7" s="6" customFormat="1">
      <c r="A872" s="18"/>
      <c r="B872" s="7"/>
      <c r="C872" s="8"/>
      <c r="D872" s="8"/>
    </row>
    <row r="873" spans="1:7" s="6" customFormat="1">
      <c r="A873" s="18"/>
      <c r="B873" s="7"/>
      <c r="C873" s="8"/>
      <c r="D873" s="8"/>
    </row>
    <row r="874" spans="1:7" s="6" customFormat="1">
      <c r="A874" s="18"/>
      <c r="B874" s="7"/>
      <c r="C874" s="8"/>
      <c r="D874" s="8"/>
    </row>
    <row r="875" spans="1:7" s="6" customFormat="1">
      <c r="A875" s="18"/>
      <c r="B875" s="7"/>
      <c r="C875" s="8"/>
      <c r="D875" s="8"/>
    </row>
    <row r="876" spans="1:7" s="6" customFormat="1">
      <c r="A876" s="18"/>
      <c r="B876" s="7"/>
      <c r="C876" s="8"/>
      <c r="D876" s="8"/>
    </row>
    <row r="877" spans="1:7" s="6" customFormat="1">
      <c r="A877" s="18"/>
      <c r="B877" s="7"/>
      <c r="C877" s="8"/>
      <c r="D877" s="8"/>
    </row>
    <row r="878" spans="1:7">
      <c r="A878" s="6"/>
    </row>
    <row r="879" spans="1:7">
      <c r="A879" s="6"/>
    </row>
    <row r="880" spans="1:7">
      <c r="A880" s="6"/>
    </row>
    <row r="881" spans="1:1">
      <c r="A881" s="6"/>
    </row>
    <row r="882" spans="1:1">
      <c r="A882" s="6"/>
    </row>
    <row r="883" spans="1:1">
      <c r="A883" s="6"/>
    </row>
    <row r="884" spans="1:1">
      <c r="A884" s="6"/>
    </row>
    <row r="885" spans="1:1">
      <c r="A885" s="6"/>
    </row>
    <row r="886" spans="1:1">
      <c r="A886" s="6"/>
    </row>
    <row r="887" spans="1:1">
      <c r="A887" s="6"/>
    </row>
    <row r="888" spans="1:1">
      <c r="A888" s="6"/>
    </row>
    <row r="889" spans="1:1">
      <c r="A889" s="6"/>
    </row>
    <row r="890" spans="1:1">
      <c r="A890" s="6"/>
    </row>
    <row r="891" spans="1:1">
      <c r="A891" s="6"/>
    </row>
    <row r="892" spans="1:1">
      <c r="A892" s="6"/>
    </row>
    <row r="893" spans="1:1">
      <c r="A893" s="6"/>
    </row>
    <row r="894" spans="1:1">
      <c r="A894" s="6"/>
    </row>
    <row r="895" spans="1:1">
      <c r="A895" s="6"/>
    </row>
    <row r="896" spans="1:1">
      <c r="A896" s="6"/>
    </row>
    <row r="897" spans="1:1">
      <c r="A897" s="6"/>
    </row>
    <row r="898" spans="1:1">
      <c r="A898" s="6"/>
    </row>
    <row r="899" spans="1:1">
      <c r="A899" s="6"/>
    </row>
    <row r="900" spans="1:1">
      <c r="A900" s="6"/>
    </row>
    <row r="901" spans="1:1">
      <c r="A901" s="6"/>
    </row>
    <row r="902" spans="1:1">
      <c r="A902" s="6"/>
    </row>
    <row r="903" spans="1:1">
      <c r="A903" s="6"/>
    </row>
    <row r="904" spans="1:1">
      <c r="A904" s="6"/>
    </row>
    <row r="905" spans="1:1">
      <c r="A905" s="6"/>
    </row>
    <row r="906" spans="1:1">
      <c r="A906" s="6"/>
    </row>
    <row r="907" spans="1:1">
      <c r="A907" s="6"/>
    </row>
    <row r="908" spans="1:1">
      <c r="A908" s="6"/>
    </row>
    <row r="909" spans="1:1">
      <c r="A909" s="6"/>
    </row>
    <row r="910" spans="1:1">
      <c r="A910" s="6"/>
    </row>
    <row r="911" spans="1:1">
      <c r="A911" s="6"/>
    </row>
    <row r="912" spans="1:1">
      <c r="A912" s="6"/>
    </row>
    <row r="913" spans="1:1">
      <c r="A913" s="6"/>
    </row>
    <row r="914" spans="1:1">
      <c r="A914" s="6"/>
    </row>
    <row r="915" spans="1:1">
      <c r="A915" s="6"/>
    </row>
    <row r="916" spans="1:1">
      <c r="A916" s="6"/>
    </row>
    <row r="917" spans="1:1">
      <c r="A917" s="6"/>
    </row>
    <row r="918" spans="1:1">
      <c r="A918" s="6"/>
    </row>
    <row r="919" spans="1:1">
      <c r="A919" s="6"/>
    </row>
    <row r="920" spans="1:1">
      <c r="A920" s="6"/>
    </row>
    <row r="921" spans="1:1">
      <c r="A921" s="6"/>
    </row>
    <row r="922" spans="1:1">
      <c r="A922" s="6"/>
    </row>
    <row r="923" spans="1:1">
      <c r="A923" s="6"/>
    </row>
    <row r="924" spans="1:1">
      <c r="A924" s="6"/>
    </row>
    <row r="925" spans="1:1">
      <c r="A925" s="6"/>
    </row>
    <row r="926" spans="1:1">
      <c r="A926" s="6"/>
    </row>
    <row r="927" spans="1:1">
      <c r="A927" s="6"/>
    </row>
    <row r="928" spans="1:1">
      <c r="A928" s="6"/>
    </row>
    <row r="929" spans="1:1">
      <c r="A929" s="6"/>
    </row>
    <row r="930" spans="1:1">
      <c r="A930" s="6"/>
    </row>
    <row r="931" spans="1:1">
      <c r="A931" s="6"/>
    </row>
    <row r="932" spans="1:1">
      <c r="A932" s="6"/>
    </row>
    <row r="933" spans="1:1">
      <c r="A933" s="6"/>
    </row>
    <row r="934" spans="1:1">
      <c r="A934" s="6"/>
    </row>
    <row r="935" spans="1:1">
      <c r="A935" s="6"/>
    </row>
    <row r="936" spans="1:1">
      <c r="A936" s="6"/>
    </row>
    <row r="937" spans="1:1">
      <c r="A937" s="6"/>
    </row>
    <row r="938" spans="1:1">
      <c r="A938" s="6"/>
    </row>
    <row r="939" spans="1:1">
      <c r="A939" s="6"/>
    </row>
    <row r="940" spans="1:1">
      <c r="A940" s="18"/>
    </row>
    <row r="941" spans="1:1">
      <c r="A941" s="18"/>
    </row>
    <row r="942" spans="1:1">
      <c r="A942" s="18"/>
    </row>
    <row r="943" spans="1:1">
      <c r="A943" s="18"/>
    </row>
    <row r="944" spans="1:1">
      <c r="A944" s="18"/>
    </row>
    <row r="945" spans="1:1">
      <c r="A945" s="18"/>
    </row>
    <row r="946" spans="1:1">
      <c r="A946" s="18"/>
    </row>
    <row r="947" spans="1:1">
      <c r="A947" s="18"/>
    </row>
    <row r="948" spans="1:1">
      <c r="A948" s="18"/>
    </row>
    <row r="949" spans="1:1">
      <c r="A949" s="18"/>
    </row>
    <row r="950" spans="1:1">
      <c r="A950" s="18"/>
    </row>
    <row r="951" spans="1:1">
      <c r="A951" s="18"/>
    </row>
    <row r="952" spans="1:1">
      <c r="A952" s="18"/>
    </row>
    <row r="953" spans="1:1">
      <c r="A953" s="18"/>
    </row>
    <row r="954" spans="1:1">
      <c r="A954" s="18"/>
    </row>
    <row r="955" spans="1:1">
      <c r="A955" s="18"/>
    </row>
    <row r="956" spans="1:1">
      <c r="A956" s="6"/>
    </row>
    <row r="957" spans="1:1">
      <c r="A957" s="6"/>
    </row>
    <row r="958" spans="1:1">
      <c r="A958" s="6"/>
    </row>
    <row r="959" spans="1:1">
      <c r="A959" s="6"/>
    </row>
    <row r="960" spans="1:1">
      <c r="A960" s="6"/>
    </row>
    <row r="961" spans="1:1">
      <c r="A961" s="6"/>
    </row>
    <row r="962" spans="1:1">
      <c r="A962" s="6"/>
    </row>
    <row r="963" spans="1:1">
      <c r="A963" s="6"/>
    </row>
    <row r="964" spans="1:1">
      <c r="A964" s="6"/>
    </row>
    <row r="965" spans="1:1">
      <c r="A965" s="6"/>
    </row>
    <row r="966" spans="1:1">
      <c r="A966" s="6"/>
    </row>
    <row r="967" spans="1:1">
      <c r="A967" s="6"/>
    </row>
    <row r="968" spans="1:1">
      <c r="A968" s="6"/>
    </row>
    <row r="969" spans="1:1">
      <c r="A969" s="6"/>
    </row>
    <row r="970" spans="1:1">
      <c r="A970" s="6"/>
    </row>
    <row r="971" spans="1:1">
      <c r="A971" s="6"/>
    </row>
    <row r="972" spans="1:1">
      <c r="A972" s="6"/>
    </row>
    <row r="973" spans="1:1">
      <c r="A973" s="6"/>
    </row>
    <row r="974" spans="1:1">
      <c r="A974" s="6"/>
    </row>
    <row r="975" spans="1:1">
      <c r="A975" s="6"/>
    </row>
    <row r="976" spans="1:1">
      <c r="A976" s="6"/>
    </row>
    <row r="977" spans="1:1">
      <c r="A977" s="6"/>
    </row>
    <row r="978" spans="1:1">
      <c r="A978" s="6"/>
    </row>
    <row r="979" spans="1:1">
      <c r="A979" s="6"/>
    </row>
    <row r="980" spans="1:1">
      <c r="A980" s="6"/>
    </row>
    <row r="981" spans="1:1">
      <c r="A981" s="6"/>
    </row>
    <row r="982" spans="1:1">
      <c r="A982" s="6"/>
    </row>
    <row r="983" spans="1:1">
      <c r="A983" s="6"/>
    </row>
    <row r="984" spans="1:1">
      <c r="A984" s="6"/>
    </row>
    <row r="985" spans="1:1">
      <c r="A985" s="6"/>
    </row>
    <row r="986" spans="1:1">
      <c r="A986" s="6"/>
    </row>
    <row r="987" spans="1:1">
      <c r="A987" s="6"/>
    </row>
    <row r="988" spans="1:1">
      <c r="A988" s="6"/>
    </row>
    <row r="989" spans="1:1">
      <c r="A989" s="6"/>
    </row>
    <row r="990" spans="1:1">
      <c r="A990" s="6"/>
    </row>
    <row r="991" spans="1:1">
      <c r="A991" s="6"/>
    </row>
    <row r="992" spans="1:1">
      <c r="A992" s="6"/>
    </row>
    <row r="993" spans="1:1">
      <c r="A993" s="6"/>
    </row>
    <row r="994" spans="1:1">
      <c r="A994" s="6"/>
    </row>
    <row r="995" spans="1:1">
      <c r="A995" s="6"/>
    </row>
    <row r="996" spans="1:1">
      <c r="A996" s="6"/>
    </row>
    <row r="997" spans="1:1">
      <c r="A997" s="6"/>
    </row>
    <row r="998" spans="1:1">
      <c r="A998" s="6"/>
    </row>
    <row r="999" spans="1:1">
      <c r="A999" s="6"/>
    </row>
    <row r="1000" spans="1:1">
      <c r="A1000" s="6"/>
    </row>
    <row r="1001" spans="1:1">
      <c r="A1001" s="6"/>
    </row>
    <row r="1002" spans="1:1">
      <c r="A1002" s="6"/>
    </row>
    <row r="1003" spans="1:1">
      <c r="A1003" s="6"/>
    </row>
    <row r="1004" spans="1:1">
      <c r="A1004" s="6"/>
    </row>
    <row r="1005" spans="1:1">
      <c r="A1005" s="6"/>
    </row>
    <row r="1006" spans="1:1">
      <c r="A1006" s="6"/>
    </row>
    <row r="1007" spans="1:1">
      <c r="A1007" s="6"/>
    </row>
    <row r="1008" spans="1:1">
      <c r="A1008" s="6"/>
    </row>
    <row r="1009" spans="1:1">
      <c r="A1009" s="6"/>
    </row>
    <row r="1010" spans="1:1">
      <c r="A1010" s="6"/>
    </row>
    <row r="1011" spans="1:1">
      <c r="A1011" s="6"/>
    </row>
    <row r="1012" spans="1:1">
      <c r="A1012" s="6"/>
    </row>
    <row r="1013" spans="1:1">
      <c r="A1013" s="6"/>
    </row>
    <row r="1014" spans="1:1">
      <c r="A1014" s="6"/>
    </row>
    <row r="1015" spans="1:1">
      <c r="A1015" s="6"/>
    </row>
    <row r="1016" spans="1:1">
      <c r="A1016" s="6"/>
    </row>
    <row r="1017" spans="1:1">
      <c r="A1017" s="6"/>
    </row>
    <row r="1018" spans="1:1">
      <c r="A1018" s="6"/>
    </row>
    <row r="1019" spans="1:1">
      <c r="A1019" s="6"/>
    </row>
    <row r="1020" spans="1:1">
      <c r="A1020" s="6"/>
    </row>
    <row r="1021" spans="1:1">
      <c r="A1021" s="6"/>
    </row>
    <row r="1022" spans="1:1">
      <c r="A1022" s="6"/>
    </row>
    <row r="1023" spans="1:1">
      <c r="A1023" s="6"/>
    </row>
    <row r="1024" spans="1:1">
      <c r="A1024" s="6"/>
    </row>
    <row r="1025" spans="1:1">
      <c r="A1025" s="6"/>
    </row>
    <row r="1026" spans="1:1">
      <c r="A1026" s="6"/>
    </row>
    <row r="1027" spans="1:1">
      <c r="A1027" s="6"/>
    </row>
    <row r="1028" spans="1:1">
      <c r="A1028" s="6"/>
    </row>
    <row r="1029" spans="1:1">
      <c r="A1029" s="6"/>
    </row>
    <row r="1030" spans="1:1">
      <c r="A1030" s="6"/>
    </row>
    <row r="1031" spans="1:1">
      <c r="A1031" s="6"/>
    </row>
    <row r="1032" spans="1:1">
      <c r="A1032" s="6"/>
    </row>
    <row r="1033" spans="1:1">
      <c r="A1033" s="6"/>
    </row>
    <row r="1034" spans="1:1">
      <c r="A1034" s="6"/>
    </row>
    <row r="1035" spans="1:1">
      <c r="A1035" s="6"/>
    </row>
    <row r="1036" spans="1:1">
      <c r="A1036" s="6"/>
    </row>
    <row r="1037" spans="1:1">
      <c r="A1037" s="6"/>
    </row>
    <row r="1038" spans="1:1">
      <c r="A1038" s="6"/>
    </row>
    <row r="1039" spans="1:1">
      <c r="A1039" s="6"/>
    </row>
    <row r="1040" spans="1:1">
      <c r="A1040" s="6"/>
    </row>
    <row r="1041" spans="1:1">
      <c r="A1041" s="6"/>
    </row>
    <row r="1042" spans="1:1">
      <c r="A1042" s="6"/>
    </row>
    <row r="1043" spans="1:1">
      <c r="A1043" s="6"/>
    </row>
    <row r="1044" spans="1:1">
      <c r="A1044" s="6"/>
    </row>
    <row r="1045" spans="1:1">
      <c r="A1045" s="6"/>
    </row>
    <row r="1046" spans="1:1">
      <c r="A1046" s="6"/>
    </row>
    <row r="1047" spans="1:1">
      <c r="A1047" s="6"/>
    </row>
    <row r="1048" spans="1:1">
      <c r="A1048" s="6"/>
    </row>
    <row r="1049" spans="1:1">
      <c r="A1049" s="6"/>
    </row>
    <row r="1050" spans="1:1">
      <c r="A1050" s="6"/>
    </row>
    <row r="1051" spans="1:1">
      <c r="A1051" s="6"/>
    </row>
    <row r="1052" spans="1:1">
      <c r="A1052" s="6"/>
    </row>
    <row r="1053" spans="1:1">
      <c r="A1053" s="6"/>
    </row>
    <row r="1054" spans="1:1">
      <c r="A1054" s="6"/>
    </row>
    <row r="1055" spans="1:1">
      <c r="A1055" s="6"/>
    </row>
    <row r="1056" spans="1:1">
      <c r="A1056" s="6"/>
    </row>
    <row r="1057" spans="1:1">
      <c r="A1057" s="6"/>
    </row>
    <row r="1058" spans="1:1">
      <c r="A1058" s="6"/>
    </row>
    <row r="1059" spans="1:1">
      <c r="A1059" s="6"/>
    </row>
    <row r="1060" spans="1:1">
      <c r="A1060" s="6"/>
    </row>
    <row r="1061" spans="1:1">
      <c r="A1061" s="6"/>
    </row>
    <row r="1062" spans="1:1">
      <c r="A1062" s="6"/>
    </row>
    <row r="1063" spans="1:1">
      <c r="A1063" s="6"/>
    </row>
    <row r="1064" spans="1:1">
      <c r="A1064" s="6"/>
    </row>
    <row r="1065" spans="1:1">
      <c r="A1065" s="6"/>
    </row>
    <row r="1066" spans="1:1">
      <c r="A1066" s="6"/>
    </row>
    <row r="1067" spans="1:1">
      <c r="A1067" s="6"/>
    </row>
    <row r="1068" spans="1:1">
      <c r="A1068" s="6"/>
    </row>
    <row r="1069" spans="1:1">
      <c r="A1069" s="6"/>
    </row>
    <row r="1070" spans="1:1">
      <c r="A1070" s="6"/>
    </row>
    <row r="1071" spans="1:1">
      <c r="A1071" s="6"/>
    </row>
    <row r="1072" spans="1:1">
      <c r="A1072" s="6"/>
    </row>
    <row r="1073" spans="1:1">
      <c r="A1073" s="6"/>
    </row>
    <row r="1074" spans="1:1">
      <c r="A1074" s="6"/>
    </row>
    <row r="1075" spans="1:1">
      <c r="A1075" s="6"/>
    </row>
    <row r="1076" spans="1:1">
      <c r="A1076" s="18"/>
    </row>
    <row r="1077" spans="1:1">
      <c r="A1077" s="18"/>
    </row>
    <row r="1078" spans="1:1">
      <c r="A1078" s="18"/>
    </row>
    <row r="1079" spans="1:1">
      <c r="A1079" s="18"/>
    </row>
    <row r="1080" spans="1:1">
      <c r="A1080" s="18"/>
    </row>
    <row r="1081" spans="1:1">
      <c r="A1081" s="18"/>
    </row>
    <row r="1082" spans="1:1">
      <c r="A1082" s="18"/>
    </row>
    <row r="1083" spans="1:1">
      <c r="A1083" s="18"/>
    </row>
    <row r="1084" spans="1:1">
      <c r="A1084" s="18"/>
    </row>
    <row r="1085" spans="1:1">
      <c r="A1085" s="18"/>
    </row>
    <row r="1086" spans="1:1">
      <c r="A1086" s="18"/>
    </row>
    <row r="1205" spans="1:1">
      <c r="A1205" s="46"/>
    </row>
    <row r="1206" spans="1:1">
      <c r="A1206" s="46"/>
    </row>
    <row r="1207" spans="1:1">
      <c r="A1207" s="46"/>
    </row>
    <row r="1208" spans="1:1">
      <c r="A1208" s="46"/>
    </row>
    <row r="1209" spans="1:1">
      <c r="A1209" s="46"/>
    </row>
    <row r="1210" spans="1:1">
      <c r="A1210" s="46"/>
    </row>
    <row r="1211" spans="1:1">
      <c r="A1211" s="46"/>
    </row>
    <row r="1212" spans="1:1">
      <c r="A1212" s="46"/>
    </row>
    <row r="1213" spans="1:1">
      <c r="A1213" s="46"/>
    </row>
    <row r="1214" spans="1:1">
      <c r="A1214" s="46"/>
    </row>
    <row r="1215" spans="1:1">
      <c r="A1215" s="46"/>
    </row>
    <row r="1216" spans="1:1">
      <c r="A1216" s="46"/>
    </row>
    <row r="1217" spans="1:1">
      <c r="A1217" s="46"/>
    </row>
    <row r="1218" spans="1:1">
      <c r="A1218" s="46"/>
    </row>
    <row r="1219" spans="1:1">
      <c r="A1219" s="46"/>
    </row>
    <row r="1220" spans="1:1">
      <c r="A1220" s="46"/>
    </row>
    <row r="1221" spans="1:1">
      <c r="A1221" s="46"/>
    </row>
    <row r="1222" spans="1:1">
      <c r="A1222" s="46"/>
    </row>
    <row r="1223" spans="1:1">
      <c r="A1223" s="46"/>
    </row>
    <row r="1224" spans="1:1">
      <c r="A1224" s="46"/>
    </row>
    <row r="1225" spans="1:1">
      <c r="A1225" s="46"/>
    </row>
    <row r="1226" spans="1:1">
      <c r="A1226" s="46"/>
    </row>
    <row r="1227" spans="1:1">
      <c r="A1227" s="46"/>
    </row>
    <row r="1228" spans="1:1">
      <c r="A1228" s="46"/>
    </row>
    <row r="1229" spans="1:1">
      <c r="A1229" s="46"/>
    </row>
    <row r="1230" spans="1:1">
      <c r="A1230" s="46"/>
    </row>
    <row r="1231" spans="1:1">
      <c r="A1231" s="46"/>
    </row>
    <row r="1232" spans="1:1">
      <c r="A1232" s="46"/>
    </row>
    <row r="1233" spans="1:1">
      <c r="A1233" s="46"/>
    </row>
    <row r="1234" spans="1:1">
      <c r="A1234" s="46"/>
    </row>
    <row r="1235" spans="1:1">
      <c r="A1235" s="46"/>
    </row>
    <row r="1236" spans="1:1">
      <c r="A1236" s="46"/>
    </row>
    <row r="1237" spans="1:1">
      <c r="A1237" s="46"/>
    </row>
    <row r="1238" spans="1:1">
      <c r="A1238" s="46"/>
    </row>
    <row r="1239" spans="1:1">
      <c r="A1239" s="46"/>
    </row>
    <row r="1240" spans="1:1">
      <c r="A1240" s="46"/>
    </row>
    <row r="1241" spans="1:1">
      <c r="A1241" s="46"/>
    </row>
    <row r="1242" spans="1:1">
      <c r="A1242" s="46"/>
    </row>
    <row r="1243" spans="1:1">
      <c r="A1243" s="46"/>
    </row>
    <row r="1244" spans="1:1">
      <c r="A1244" s="46"/>
    </row>
    <row r="1245" spans="1:1">
      <c r="A1245" s="46"/>
    </row>
    <row r="1246" spans="1:1">
      <c r="A1246" s="46"/>
    </row>
    <row r="1247" spans="1:1">
      <c r="A1247" s="46"/>
    </row>
    <row r="1248" spans="1:1">
      <c r="A1248" s="46"/>
    </row>
    <row r="1249" spans="1:1">
      <c r="A1249" s="46"/>
    </row>
    <row r="1250" spans="1:1">
      <c r="A1250" s="46"/>
    </row>
    <row r="1251" spans="1:1">
      <c r="A1251" s="46"/>
    </row>
    <row r="1252" spans="1:1">
      <c r="A1252" s="46"/>
    </row>
    <row r="1253" spans="1:1">
      <c r="A1253" s="46"/>
    </row>
    <row r="1254" spans="1:1">
      <c r="A1254" s="46"/>
    </row>
    <row r="1255" spans="1:1">
      <c r="A1255" s="46"/>
    </row>
    <row r="1256" spans="1:1">
      <c r="A1256" s="46"/>
    </row>
    <row r="1257" spans="1:1">
      <c r="A1257" s="46"/>
    </row>
    <row r="1258" spans="1:1">
      <c r="A1258" s="46"/>
    </row>
    <row r="1259" spans="1:1">
      <c r="A1259" s="46"/>
    </row>
    <row r="1260" spans="1:1">
      <c r="A1260" s="46"/>
    </row>
    <row r="1261" spans="1:1">
      <c r="A1261" s="46"/>
    </row>
    <row r="1262" spans="1:1">
      <c r="A1262" s="46"/>
    </row>
    <row r="1263" spans="1:1">
      <c r="A1263" s="46"/>
    </row>
    <row r="1264" spans="1:1">
      <c r="A1264" s="46"/>
    </row>
    <row r="1265" spans="1:1">
      <c r="A1265" s="46"/>
    </row>
    <row r="1266" spans="1:1">
      <c r="A1266" s="46"/>
    </row>
    <row r="1267" spans="1:1">
      <c r="A1267" s="46"/>
    </row>
    <row r="1268" spans="1:1">
      <c r="A1268" s="46"/>
    </row>
    <row r="1269" spans="1:1">
      <c r="A1269" s="46"/>
    </row>
    <row r="1270" spans="1:1">
      <c r="A1270" s="46"/>
    </row>
    <row r="1271" spans="1:1">
      <c r="A1271" s="46"/>
    </row>
    <row r="1272" spans="1:1">
      <c r="A1272" s="46"/>
    </row>
    <row r="1273" spans="1:1">
      <c r="A1273" s="46"/>
    </row>
    <row r="1274" spans="1:1">
      <c r="A1274" s="46"/>
    </row>
    <row r="1275" spans="1:1">
      <c r="A1275" s="46"/>
    </row>
    <row r="1276" spans="1:1">
      <c r="A1276" s="46"/>
    </row>
    <row r="1277" spans="1:1">
      <c r="A1277" s="46"/>
    </row>
    <row r="1278" spans="1:1">
      <c r="A1278" s="46"/>
    </row>
    <row r="1279" spans="1:1">
      <c r="A1279" s="46"/>
    </row>
    <row r="1280" spans="1:1">
      <c r="A1280" s="46"/>
    </row>
    <row r="1281" spans="1:1">
      <c r="A1281" s="46"/>
    </row>
    <row r="1282" spans="1:1">
      <c r="A1282" s="46"/>
    </row>
    <row r="1283" spans="1:1">
      <c r="A1283" s="46"/>
    </row>
    <row r="1284" spans="1:1">
      <c r="A1284" s="46"/>
    </row>
    <row r="1285" spans="1:1">
      <c r="A1285" s="46"/>
    </row>
    <row r="1286" spans="1:1">
      <c r="A1286" s="46"/>
    </row>
    <row r="1287" spans="1:1">
      <c r="A1287" s="46"/>
    </row>
    <row r="1288" spans="1:1">
      <c r="A1288" s="46"/>
    </row>
    <row r="1289" spans="1:1">
      <c r="A1289" s="46"/>
    </row>
    <row r="1290" spans="1:1">
      <c r="A1290" s="46"/>
    </row>
    <row r="1291" spans="1:1">
      <c r="A1291" s="46"/>
    </row>
    <row r="1292" spans="1:1">
      <c r="A1292" s="46"/>
    </row>
    <row r="1293" spans="1:1">
      <c r="A1293" s="46"/>
    </row>
    <row r="1294" spans="1:1">
      <c r="A1294" s="46"/>
    </row>
    <row r="1295" spans="1:1">
      <c r="A1295" s="46"/>
    </row>
    <row r="1296" spans="1:1">
      <c r="A1296" s="46"/>
    </row>
    <row r="1297" spans="1:1">
      <c r="A1297" s="46"/>
    </row>
    <row r="1298" spans="1:1">
      <c r="A1298" s="46"/>
    </row>
    <row r="1299" spans="1:1">
      <c r="A1299" s="46"/>
    </row>
    <row r="1300" spans="1:1">
      <c r="A1300" s="46"/>
    </row>
    <row r="1301" spans="1:1">
      <c r="A1301" s="46"/>
    </row>
    <row r="1302" spans="1:1">
      <c r="A1302" s="46"/>
    </row>
    <row r="1303" spans="1:1">
      <c r="A1303" s="46"/>
    </row>
    <row r="1304" spans="1:1">
      <c r="A1304" s="46"/>
    </row>
    <row r="1305" spans="1:1">
      <c r="A1305" s="46"/>
    </row>
    <row r="1306" spans="1:1">
      <c r="A1306" s="46"/>
    </row>
    <row r="1307" spans="1:1">
      <c r="A1307" s="46"/>
    </row>
    <row r="1308" spans="1:1">
      <c r="A1308" s="46"/>
    </row>
    <row r="1309" spans="1:1">
      <c r="A1309" s="46"/>
    </row>
    <row r="1310" spans="1:1">
      <c r="A1310" s="46"/>
    </row>
  </sheetData>
  <autoFilter ref="A1:D1310">
    <sortState ref="A2:D1310">
      <sortCondition ref="B1:B1310"/>
    </sortState>
  </autoFilter>
  <mergeCells count="1">
    <mergeCell ref="F13:H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1310"/>
  <sheetViews>
    <sheetView topLeftCell="C381" workbookViewId="0">
      <selection activeCell="I386" sqref="I386"/>
    </sheetView>
  </sheetViews>
  <sheetFormatPr baseColWidth="10" defaultRowHeight="15"/>
  <cols>
    <col min="1" max="1" width="15.85546875" bestFit="1" customWidth="1"/>
    <col min="2" max="2" width="20.5703125" bestFit="1" customWidth="1"/>
    <col min="3" max="3" width="19.140625" bestFit="1" customWidth="1"/>
    <col min="4" max="4" width="20.7109375" bestFit="1" customWidth="1"/>
    <col min="5" max="5" width="5" bestFit="1" customWidth="1"/>
    <col min="6" max="6" width="9" bestFit="1" customWidth="1"/>
    <col min="7" max="7" width="15.5703125" bestFit="1" customWidth="1"/>
    <col min="8" max="8" width="13.42578125" bestFit="1" customWidth="1"/>
    <col min="9" max="9" width="23.42578125" bestFit="1" customWidth="1"/>
    <col min="10" max="10" width="20.140625" customWidth="1"/>
    <col min="11" max="11" width="22.85546875" bestFit="1" customWidth="1"/>
    <col min="12" max="12" width="16.42578125" bestFit="1" customWidth="1"/>
  </cols>
  <sheetData>
    <row r="1" spans="1:12" ht="15.75">
      <c r="A1" s="22" t="s">
        <v>24</v>
      </c>
      <c r="B1" s="25" t="s">
        <v>0</v>
      </c>
      <c r="C1" s="1" t="s">
        <v>1</v>
      </c>
      <c r="D1" s="1" t="s">
        <v>2</v>
      </c>
      <c r="F1" s="1" t="s">
        <v>5</v>
      </c>
      <c r="G1" s="1" t="s">
        <v>6</v>
      </c>
      <c r="H1" s="1" t="s">
        <v>7</v>
      </c>
      <c r="I1" s="1" t="s">
        <v>3567</v>
      </c>
      <c r="J1" s="1" t="s">
        <v>3568</v>
      </c>
      <c r="K1" s="122" t="s">
        <v>3569</v>
      </c>
      <c r="L1" s="122" t="s">
        <v>3570</v>
      </c>
    </row>
    <row r="2" spans="1:12">
      <c r="A2" s="18" t="s">
        <v>3019</v>
      </c>
      <c r="B2" s="50">
        <v>0.27777777777777779</v>
      </c>
      <c r="C2" s="51">
        <f t="shared" ref="C2:C65" si="0">INT(B2)</f>
        <v>0</v>
      </c>
      <c r="D2" s="51">
        <f t="shared" ref="D2:D65" si="1">C2+1</f>
        <v>1</v>
      </c>
      <c r="E2" s="9">
        <f>FREQUENCY(D2:D3000,1)</f>
        <v>3</v>
      </c>
      <c r="F2" s="10">
        <f>E2/E11</f>
        <v>7.7922077922077922E-3</v>
      </c>
      <c r="G2" s="10">
        <f>E2/E11</f>
        <v>7.7922077922077922E-3</v>
      </c>
      <c r="H2" s="9">
        <v>1</v>
      </c>
      <c r="I2" s="53">
        <f>B2</f>
        <v>0.27777777777777779</v>
      </c>
      <c r="J2" s="71">
        <f>F14</f>
        <v>1.5898268398268449</v>
      </c>
      <c r="K2" s="71">
        <f>(I2-J2)*(I2-J2)</f>
        <v>1.7214727412238371</v>
      </c>
      <c r="L2" s="71">
        <f>SUM(K2:K388)</f>
        <v>111.91895141895115</v>
      </c>
    </row>
    <row r="3" spans="1:12">
      <c r="A3" s="18">
        <v>19860910</v>
      </c>
      <c r="B3" s="50">
        <v>0.27777777777777779</v>
      </c>
      <c r="C3" s="51">
        <f t="shared" si="0"/>
        <v>0</v>
      </c>
      <c r="D3" s="51">
        <f t="shared" si="1"/>
        <v>1</v>
      </c>
      <c r="E3" s="9">
        <f>FREQUENCY(D2:D3000,2)</f>
        <v>314</v>
      </c>
      <c r="F3" s="10">
        <f>(E3-E2)/E11</f>
        <v>0.80779220779220784</v>
      </c>
      <c r="G3" s="10">
        <f>E3/E11</f>
        <v>0.81558441558441563</v>
      </c>
      <c r="H3" s="9">
        <v>2</v>
      </c>
      <c r="I3" s="53">
        <f t="shared" ref="I3:I66" si="2">B3</f>
        <v>0.27777777777777779</v>
      </c>
      <c r="J3" s="71">
        <f>J2</f>
        <v>1.5898268398268449</v>
      </c>
      <c r="K3" s="71">
        <f t="shared" ref="K3:K66" si="3">(I3-J3)*(I3-J3)</f>
        <v>1.7214727412238371</v>
      </c>
    </row>
    <row r="4" spans="1:12">
      <c r="A4" s="18" t="s">
        <v>3078</v>
      </c>
      <c r="B4" s="50">
        <v>0.55555555555555558</v>
      </c>
      <c r="C4" s="51">
        <f t="shared" si="0"/>
        <v>0</v>
      </c>
      <c r="D4" s="51">
        <f t="shared" si="1"/>
        <v>1</v>
      </c>
      <c r="E4" s="9">
        <f>FREQUENCY(D2:D3000,3)</f>
        <v>373</v>
      </c>
      <c r="F4" s="10">
        <f>(E4-E3)/E11</f>
        <v>0.15324675324675324</v>
      </c>
      <c r="G4" s="10">
        <f>E4/E11</f>
        <v>0.96883116883116882</v>
      </c>
      <c r="H4" s="9">
        <v>3</v>
      </c>
      <c r="I4" s="53">
        <f t="shared" si="2"/>
        <v>0.55555555555555558</v>
      </c>
      <c r="J4" s="71">
        <f t="shared" ref="J4:J67" si="4">J3</f>
        <v>1.5898268398268449</v>
      </c>
      <c r="K4" s="71">
        <f t="shared" si="3"/>
        <v>1.0697170894681822</v>
      </c>
    </row>
    <row r="5" spans="1:12">
      <c r="A5" s="18" t="s">
        <v>1228</v>
      </c>
      <c r="B5" s="50">
        <v>1.1111111111111112</v>
      </c>
      <c r="C5" s="51">
        <f t="shared" si="0"/>
        <v>1</v>
      </c>
      <c r="D5" s="51">
        <f t="shared" si="1"/>
        <v>2</v>
      </c>
      <c r="E5" s="9">
        <f>FREQUENCY(D2:D3000,4)</f>
        <v>385</v>
      </c>
      <c r="F5" s="10">
        <f>(E5-E4)/E11</f>
        <v>3.1168831168831169E-2</v>
      </c>
      <c r="G5" s="10">
        <f>E5/E11</f>
        <v>1</v>
      </c>
      <c r="H5" s="9">
        <v>4</v>
      </c>
      <c r="I5" s="53">
        <f t="shared" si="2"/>
        <v>1.1111111111111112</v>
      </c>
      <c r="J5" s="71">
        <f t="shared" si="4"/>
        <v>1.5898268398268449</v>
      </c>
      <c r="K5" s="71">
        <f t="shared" si="3"/>
        <v>0.22916874891983599</v>
      </c>
    </row>
    <row r="6" spans="1:12">
      <c r="A6" s="18" t="s">
        <v>3017</v>
      </c>
      <c r="B6" s="50">
        <v>1.1111111111111112</v>
      </c>
      <c r="C6" s="51">
        <f t="shared" si="0"/>
        <v>1</v>
      </c>
      <c r="D6" s="51">
        <f t="shared" si="1"/>
        <v>2</v>
      </c>
      <c r="E6" s="9">
        <f>FREQUENCY(D2:D3000,5)</f>
        <v>385</v>
      </c>
      <c r="F6" s="10">
        <f>(E6-E5)/E11</f>
        <v>0</v>
      </c>
      <c r="G6" s="10">
        <f>E6/E11</f>
        <v>1</v>
      </c>
      <c r="H6" s="9">
        <v>5</v>
      </c>
      <c r="I6" s="53">
        <f t="shared" si="2"/>
        <v>1.1111111111111112</v>
      </c>
      <c r="J6" s="71">
        <f t="shared" si="4"/>
        <v>1.5898268398268449</v>
      </c>
      <c r="K6" s="71">
        <f t="shared" si="3"/>
        <v>0.22916874891983599</v>
      </c>
    </row>
    <row r="7" spans="1:12">
      <c r="A7" s="18" t="s">
        <v>1234</v>
      </c>
      <c r="B7" s="50">
        <v>1.1111111111111112</v>
      </c>
      <c r="C7" s="51">
        <f t="shared" si="0"/>
        <v>1</v>
      </c>
      <c r="D7" s="51">
        <f t="shared" si="1"/>
        <v>2</v>
      </c>
      <c r="E7" s="9">
        <f>FREQUENCY(D2:D3000,6)</f>
        <v>385</v>
      </c>
      <c r="F7" s="10">
        <f>(E7-E6)/E11</f>
        <v>0</v>
      </c>
      <c r="G7" s="10">
        <f>E7/E11</f>
        <v>1</v>
      </c>
      <c r="H7" s="9">
        <v>6</v>
      </c>
      <c r="I7" s="53">
        <f t="shared" si="2"/>
        <v>1.1111111111111112</v>
      </c>
      <c r="J7" s="71">
        <f t="shared" si="4"/>
        <v>1.5898268398268449</v>
      </c>
      <c r="K7" s="71">
        <f t="shared" si="3"/>
        <v>0.22916874891983599</v>
      </c>
    </row>
    <row r="8" spans="1:12">
      <c r="A8" s="18" t="s">
        <v>3018</v>
      </c>
      <c r="B8" s="50">
        <v>1.1111111111111112</v>
      </c>
      <c r="C8" s="51">
        <f t="shared" si="0"/>
        <v>1</v>
      </c>
      <c r="D8" s="51">
        <f t="shared" si="1"/>
        <v>2</v>
      </c>
      <c r="E8" s="9">
        <f>FREQUENCY(D2:D3000,7)</f>
        <v>385</v>
      </c>
      <c r="F8" s="10">
        <f>(E8-E7)/E11</f>
        <v>0</v>
      </c>
      <c r="G8" s="10">
        <f>E8/E11</f>
        <v>1</v>
      </c>
      <c r="H8" s="9">
        <v>7</v>
      </c>
      <c r="I8" s="53">
        <f t="shared" si="2"/>
        <v>1.1111111111111112</v>
      </c>
      <c r="J8" s="71">
        <f t="shared" si="4"/>
        <v>1.5898268398268449</v>
      </c>
      <c r="K8" s="71">
        <f t="shared" si="3"/>
        <v>0.22916874891983599</v>
      </c>
    </row>
    <row r="9" spans="1:12">
      <c r="A9" s="18" t="s">
        <v>3020</v>
      </c>
      <c r="B9" s="50">
        <v>1.1111111111111112</v>
      </c>
      <c r="C9" s="51">
        <f t="shared" si="0"/>
        <v>1</v>
      </c>
      <c r="D9" s="51">
        <f t="shared" si="1"/>
        <v>2</v>
      </c>
      <c r="E9" s="9">
        <f>FREQUENCY(D2:D3000,8)</f>
        <v>385</v>
      </c>
      <c r="F9" s="10">
        <f>(E9-E8)/E11</f>
        <v>0</v>
      </c>
      <c r="G9" s="10">
        <f>E9/E11</f>
        <v>1</v>
      </c>
      <c r="H9" s="9">
        <v>8</v>
      </c>
      <c r="I9" s="53">
        <f t="shared" si="2"/>
        <v>1.1111111111111112</v>
      </c>
      <c r="J9" s="71">
        <f t="shared" si="4"/>
        <v>1.5898268398268449</v>
      </c>
      <c r="K9" s="71">
        <f t="shared" si="3"/>
        <v>0.22916874891983599</v>
      </c>
    </row>
    <row r="10" spans="1:12">
      <c r="A10" s="18" t="s">
        <v>3021</v>
      </c>
      <c r="B10" s="50">
        <v>1.1111111111111112</v>
      </c>
      <c r="C10" s="51">
        <f t="shared" si="0"/>
        <v>1</v>
      </c>
      <c r="D10" s="51">
        <f t="shared" si="1"/>
        <v>2</v>
      </c>
      <c r="E10" s="9">
        <f>FREQUENCY(D2:D3000,9)</f>
        <v>385</v>
      </c>
      <c r="F10" s="10">
        <f>(E10-E9)/E11</f>
        <v>0</v>
      </c>
      <c r="G10" s="10">
        <f>E10/E11</f>
        <v>1</v>
      </c>
      <c r="H10" s="9">
        <v>9</v>
      </c>
      <c r="I10" s="53">
        <f t="shared" si="2"/>
        <v>1.1111111111111112</v>
      </c>
      <c r="J10" s="71">
        <f t="shared" si="4"/>
        <v>1.5898268398268449</v>
      </c>
      <c r="K10" s="71">
        <f t="shared" si="3"/>
        <v>0.22916874891983599</v>
      </c>
    </row>
    <row r="11" spans="1:12">
      <c r="A11" s="18" t="s">
        <v>3022</v>
      </c>
      <c r="B11" s="50">
        <v>1.1111111111111112</v>
      </c>
      <c r="C11" s="51">
        <f t="shared" si="0"/>
        <v>1</v>
      </c>
      <c r="D11" s="51">
        <f t="shared" si="1"/>
        <v>2</v>
      </c>
      <c r="E11" s="9">
        <f>FREQUENCY(D2:D3000,10)</f>
        <v>385</v>
      </c>
      <c r="F11" s="10">
        <f>(E11-E10)/E11</f>
        <v>0</v>
      </c>
      <c r="G11" s="10">
        <f>E11/E11</f>
        <v>1</v>
      </c>
      <c r="H11" s="9">
        <v>10</v>
      </c>
      <c r="I11" s="53">
        <f t="shared" si="2"/>
        <v>1.1111111111111112</v>
      </c>
      <c r="J11" s="71">
        <f t="shared" si="4"/>
        <v>1.5898268398268449</v>
      </c>
      <c r="K11" s="71">
        <f t="shared" si="3"/>
        <v>0.22916874891983599</v>
      </c>
    </row>
    <row r="12" spans="1:12">
      <c r="A12" s="18" t="s">
        <v>1236</v>
      </c>
      <c r="B12" s="50">
        <v>1.1111111111111112</v>
      </c>
      <c r="C12" s="51">
        <f t="shared" si="0"/>
        <v>1</v>
      </c>
      <c r="D12" s="51">
        <f t="shared" si="1"/>
        <v>2</v>
      </c>
      <c r="I12" s="53">
        <f t="shared" si="2"/>
        <v>1.1111111111111112</v>
      </c>
      <c r="J12" s="71">
        <f t="shared" si="4"/>
        <v>1.5898268398268449</v>
      </c>
      <c r="K12" s="71">
        <f t="shared" si="3"/>
        <v>0.22916874891983599</v>
      </c>
    </row>
    <row r="13" spans="1:12">
      <c r="A13" s="18" t="s">
        <v>1238</v>
      </c>
      <c r="B13" s="50">
        <v>1.1111111111111112</v>
      </c>
      <c r="C13" s="51">
        <f t="shared" si="0"/>
        <v>1</v>
      </c>
      <c r="D13" s="51">
        <f t="shared" si="1"/>
        <v>2</v>
      </c>
      <c r="F13" s="124" t="s">
        <v>25</v>
      </c>
      <c r="G13" s="124"/>
      <c r="H13" s="124"/>
      <c r="I13" s="53">
        <f t="shared" si="2"/>
        <v>1.1111111111111112</v>
      </c>
      <c r="J13" s="71">
        <f t="shared" si="4"/>
        <v>1.5898268398268449</v>
      </c>
      <c r="K13" s="71">
        <f t="shared" si="3"/>
        <v>0.22916874891983599</v>
      </c>
    </row>
    <row r="14" spans="1:12">
      <c r="A14" s="18" t="s">
        <v>1242</v>
      </c>
      <c r="B14" s="50">
        <v>1.1111111111111112</v>
      </c>
      <c r="C14" s="51">
        <f t="shared" si="0"/>
        <v>1</v>
      </c>
      <c r="D14" s="51">
        <f t="shared" si="1"/>
        <v>2</v>
      </c>
      <c r="F14" s="49">
        <f>AVERAGE(B2:B10000)</f>
        <v>1.5898268398268449</v>
      </c>
      <c r="G14" s="49">
        <f>INT(F14)</f>
        <v>1</v>
      </c>
      <c r="H14" s="49">
        <f>G14+1</f>
        <v>2</v>
      </c>
      <c r="I14" s="53">
        <f t="shared" si="2"/>
        <v>1.1111111111111112</v>
      </c>
      <c r="J14" s="71">
        <f t="shared" si="4"/>
        <v>1.5898268398268449</v>
      </c>
      <c r="K14" s="71">
        <f t="shared" si="3"/>
        <v>0.22916874891983599</v>
      </c>
    </row>
    <row r="15" spans="1:12">
      <c r="A15" s="18" t="s">
        <v>1244</v>
      </c>
      <c r="B15" s="50">
        <v>1.1111111111111112</v>
      </c>
      <c r="C15" s="51">
        <f t="shared" si="0"/>
        <v>1</v>
      </c>
      <c r="D15" s="51">
        <f t="shared" si="1"/>
        <v>2</v>
      </c>
      <c r="I15" s="53">
        <f t="shared" si="2"/>
        <v>1.1111111111111112</v>
      </c>
      <c r="J15" s="71">
        <f t="shared" si="4"/>
        <v>1.5898268398268449</v>
      </c>
      <c r="K15" s="71">
        <f t="shared" si="3"/>
        <v>0.22916874891983599</v>
      </c>
    </row>
    <row r="16" spans="1:12">
      <c r="A16" s="18" t="s">
        <v>3025</v>
      </c>
      <c r="B16" s="50">
        <v>1.1111111111111112</v>
      </c>
      <c r="C16" s="51">
        <f t="shared" si="0"/>
        <v>1</v>
      </c>
      <c r="D16" s="51">
        <f t="shared" si="1"/>
        <v>2</v>
      </c>
      <c r="I16" s="53">
        <f t="shared" si="2"/>
        <v>1.1111111111111112</v>
      </c>
      <c r="J16" s="71">
        <f t="shared" si="4"/>
        <v>1.5898268398268449</v>
      </c>
      <c r="K16" s="71">
        <f t="shared" si="3"/>
        <v>0.22916874891983599</v>
      </c>
    </row>
    <row r="17" spans="1:16">
      <c r="A17" s="18" t="s">
        <v>1248</v>
      </c>
      <c r="B17" s="50">
        <v>1.1111111111111112</v>
      </c>
      <c r="C17" s="51">
        <f t="shared" si="0"/>
        <v>1</v>
      </c>
      <c r="D17" s="51">
        <f t="shared" si="1"/>
        <v>2</v>
      </c>
      <c r="I17" s="53">
        <f t="shared" si="2"/>
        <v>1.1111111111111112</v>
      </c>
      <c r="J17" s="71">
        <f t="shared" si="4"/>
        <v>1.5898268398268449</v>
      </c>
      <c r="K17" s="71">
        <f t="shared" si="3"/>
        <v>0.22916874891983599</v>
      </c>
    </row>
    <row r="18" spans="1:16">
      <c r="A18" s="18" t="s">
        <v>1249</v>
      </c>
      <c r="B18" s="50">
        <v>1.1111111111111112</v>
      </c>
      <c r="C18" s="51">
        <f t="shared" si="0"/>
        <v>1</v>
      </c>
      <c r="D18" s="51">
        <f t="shared" si="1"/>
        <v>2</v>
      </c>
      <c r="I18" s="53">
        <f t="shared" si="2"/>
        <v>1.1111111111111112</v>
      </c>
      <c r="J18" s="71">
        <f t="shared" si="4"/>
        <v>1.5898268398268449</v>
      </c>
      <c r="K18" s="71">
        <f t="shared" si="3"/>
        <v>0.22916874891983599</v>
      </c>
    </row>
    <row r="19" spans="1:16">
      <c r="A19" s="18" t="s">
        <v>3026</v>
      </c>
      <c r="B19" s="50">
        <v>1.1111111111111112</v>
      </c>
      <c r="C19" s="51">
        <f t="shared" si="0"/>
        <v>1</v>
      </c>
      <c r="D19" s="51">
        <f t="shared" si="1"/>
        <v>2</v>
      </c>
      <c r="I19" s="53">
        <f t="shared" si="2"/>
        <v>1.1111111111111112</v>
      </c>
      <c r="J19" s="71">
        <f t="shared" si="4"/>
        <v>1.5898268398268449</v>
      </c>
      <c r="K19" s="71">
        <f t="shared" si="3"/>
        <v>0.22916874891983599</v>
      </c>
    </row>
    <row r="20" spans="1:16">
      <c r="A20" s="18" t="s">
        <v>1253</v>
      </c>
      <c r="B20" s="50">
        <v>1.1111111111111112</v>
      </c>
      <c r="C20" s="51">
        <f t="shared" si="0"/>
        <v>1</v>
      </c>
      <c r="D20" s="51">
        <f t="shared" si="1"/>
        <v>2</v>
      </c>
      <c r="I20" s="53">
        <f t="shared" si="2"/>
        <v>1.1111111111111112</v>
      </c>
      <c r="J20" s="71">
        <f t="shared" si="4"/>
        <v>1.5898268398268449</v>
      </c>
      <c r="K20" s="71">
        <f t="shared" si="3"/>
        <v>0.22916874891983599</v>
      </c>
    </row>
    <row r="21" spans="1:16">
      <c r="A21" s="18" t="s">
        <v>1256</v>
      </c>
      <c r="B21" s="50">
        <v>1.1111111111111112</v>
      </c>
      <c r="C21" s="51">
        <f t="shared" si="0"/>
        <v>1</v>
      </c>
      <c r="D21" s="51">
        <f t="shared" si="1"/>
        <v>2</v>
      </c>
      <c r="I21" s="53">
        <f t="shared" si="2"/>
        <v>1.1111111111111112</v>
      </c>
      <c r="J21" s="71">
        <f t="shared" si="4"/>
        <v>1.5898268398268449</v>
      </c>
      <c r="K21" s="71">
        <f t="shared" si="3"/>
        <v>0.22916874891983599</v>
      </c>
    </row>
    <row r="22" spans="1:16">
      <c r="A22" s="18" t="s">
        <v>3030</v>
      </c>
      <c r="B22" s="50">
        <v>1.1111111111111112</v>
      </c>
      <c r="C22" s="51">
        <f t="shared" si="0"/>
        <v>1</v>
      </c>
      <c r="D22" s="51">
        <f t="shared" si="1"/>
        <v>2</v>
      </c>
      <c r="I22" s="53">
        <f t="shared" si="2"/>
        <v>1.1111111111111112</v>
      </c>
      <c r="J22" s="71">
        <f t="shared" si="4"/>
        <v>1.5898268398268449</v>
      </c>
      <c r="K22" s="71">
        <f t="shared" si="3"/>
        <v>0.22916874891983599</v>
      </c>
    </row>
    <row r="23" spans="1:16">
      <c r="A23" s="18" t="s">
        <v>3031</v>
      </c>
      <c r="B23" s="50">
        <v>1.1111111111111112</v>
      </c>
      <c r="C23" s="51">
        <f t="shared" si="0"/>
        <v>1</v>
      </c>
      <c r="D23" s="51">
        <f t="shared" si="1"/>
        <v>2</v>
      </c>
      <c r="I23" s="53">
        <f t="shared" si="2"/>
        <v>1.1111111111111112</v>
      </c>
      <c r="J23" s="71">
        <f t="shared" si="4"/>
        <v>1.5898268398268449</v>
      </c>
      <c r="K23" s="71">
        <f t="shared" si="3"/>
        <v>0.22916874891983599</v>
      </c>
    </row>
    <row r="24" spans="1:16">
      <c r="A24" s="18" t="s">
        <v>1258</v>
      </c>
      <c r="B24" s="50">
        <v>1.1111111111111112</v>
      </c>
      <c r="C24" s="51">
        <f t="shared" si="0"/>
        <v>1</v>
      </c>
      <c r="D24" s="51">
        <f t="shared" si="1"/>
        <v>2</v>
      </c>
      <c r="I24" s="53">
        <f t="shared" si="2"/>
        <v>1.1111111111111112</v>
      </c>
      <c r="J24" s="71">
        <f t="shared" si="4"/>
        <v>1.5898268398268449</v>
      </c>
      <c r="K24" s="71">
        <f t="shared" si="3"/>
        <v>0.22916874891983599</v>
      </c>
    </row>
    <row r="25" spans="1:16">
      <c r="A25" s="18" t="s">
        <v>1259</v>
      </c>
      <c r="B25" s="50">
        <v>1.1111111111111112</v>
      </c>
      <c r="C25" s="51">
        <f t="shared" si="0"/>
        <v>1</v>
      </c>
      <c r="D25" s="51">
        <f t="shared" si="1"/>
        <v>2</v>
      </c>
      <c r="I25" s="53">
        <f t="shared" si="2"/>
        <v>1.1111111111111112</v>
      </c>
      <c r="J25" s="71">
        <f t="shared" si="4"/>
        <v>1.5898268398268449</v>
      </c>
      <c r="K25" s="71">
        <f t="shared" si="3"/>
        <v>0.22916874891983599</v>
      </c>
    </row>
    <row r="26" spans="1:16">
      <c r="A26" s="18" t="s">
        <v>3033</v>
      </c>
      <c r="B26" s="50">
        <v>1.1111111111111112</v>
      </c>
      <c r="C26" s="51">
        <f t="shared" si="0"/>
        <v>1</v>
      </c>
      <c r="D26" s="51">
        <f t="shared" si="1"/>
        <v>2</v>
      </c>
      <c r="I26" s="53">
        <f t="shared" si="2"/>
        <v>1.1111111111111112</v>
      </c>
      <c r="J26" s="71">
        <f t="shared" si="4"/>
        <v>1.5898268398268449</v>
      </c>
      <c r="K26" s="71">
        <f t="shared" si="3"/>
        <v>0.22916874891983599</v>
      </c>
    </row>
    <row r="27" spans="1:16">
      <c r="A27" s="18" t="s">
        <v>1260</v>
      </c>
      <c r="B27" s="50">
        <v>1.1111111111111112</v>
      </c>
      <c r="C27" s="51">
        <f t="shared" si="0"/>
        <v>1</v>
      </c>
      <c r="D27" s="51">
        <f t="shared" si="1"/>
        <v>2</v>
      </c>
      <c r="F27" s="47"/>
      <c r="G27" s="48"/>
      <c r="H27" s="48"/>
      <c r="I27" s="53">
        <f t="shared" si="2"/>
        <v>1.1111111111111112</v>
      </c>
      <c r="J27" s="71">
        <f t="shared" si="4"/>
        <v>1.5898268398268449</v>
      </c>
      <c r="K27" s="71">
        <f t="shared" si="3"/>
        <v>0.22916874891983599</v>
      </c>
      <c r="L27" s="48"/>
      <c r="M27" s="48"/>
      <c r="N27" s="48"/>
      <c r="O27" s="48"/>
      <c r="P27" s="48"/>
    </row>
    <row r="28" spans="1:16">
      <c r="A28" s="18" t="s">
        <v>3036</v>
      </c>
      <c r="B28" s="50">
        <v>1.1111111111111112</v>
      </c>
      <c r="C28" s="51">
        <f t="shared" si="0"/>
        <v>1</v>
      </c>
      <c r="D28" s="51">
        <f t="shared" si="1"/>
        <v>2</v>
      </c>
      <c r="F28" s="47"/>
      <c r="G28" s="48"/>
      <c r="H28" s="48"/>
      <c r="I28" s="53">
        <f t="shared" si="2"/>
        <v>1.1111111111111112</v>
      </c>
      <c r="J28" s="71">
        <f t="shared" si="4"/>
        <v>1.5898268398268449</v>
      </c>
      <c r="K28" s="71">
        <f t="shared" si="3"/>
        <v>0.22916874891983599</v>
      </c>
      <c r="L28" s="48"/>
      <c r="M28" s="48"/>
      <c r="N28" s="48"/>
      <c r="O28" s="48"/>
      <c r="P28" s="48"/>
    </row>
    <row r="29" spans="1:16">
      <c r="A29" s="18" t="s">
        <v>1262</v>
      </c>
      <c r="B29" s="50">
        <v>1.1111111111111112</v>
      </c>
      <c r="C29" s="51">
        <f t="shared" si="0"/>
        <v>1</v>
      </c>
      <c r="D29" s="51">
        <f t="shared" si="1"/>
        <v>2</v>
      </c>
      <c r="F29" s="47"/>
      <c r="G29" s="47"/>
      <c r="H29" s="47"/>
      <c r="I29" s="53">
        <f t="shared" si="2"/>
        <v>1.1111111111111112</v>
      </c>
      <c r="J29" s="71">
        <f t="shared" si="4"/>
        <v>1.5898268398268449</v>
      </c>
      <c r="K29" s="71">
        <f t="shared" si="3"/>
        <v>0.22916874891983599</v>
      </c>
      <c r="L29" s="47"/>
      <c r="M29" s="47"/>
      <c r="N29" s="47"/>
      <c r="O29" s="47"/>
      <c r="P29" s="47"/>
    </row>
    <row r="30" spans="1:16">
      <c r="A30" s="18" t="s">
        <v>3037</v>
      </c>
      <c r="B30" s="50">
        <v>1.1111111111111112</v>
      </c>
      <c r="C30" s="51">
        <f t="shared" si="0"/>
        <v>1</v>
      </c>
      <c r="D30" s="51">
        <f t="shared" si="1"/>
        <v>2</v>
      </c>
      <c r="I30" s="53">
        <f t="shared" si="2"/>
        <v>1.1111111111111112</v>
      </c>
      <c r="J30" s="71">
        <f t="shared" si="4"/>
        <v>1.5898268398268449</v>
      </c>
      <c r="K30" s="71">
        <f t="shared" si="3"/>
        <v>0.22916874891983599</v>
      </c>
    </row>
    <row r="31" spans="1:16">
      <c r="A31" s="18" t="s">
        <v>3038</v>
      </c>
      <c r="B31" s="50">
        <v>1.1111111111111112</v>
      </c>
      <c r="C31" s="51">
        <f t="shared" si="0"/>
        <v>1</v>
      </c>
      <c r="D31" s="51">
        <f t="shared" si="1"/>
        <v>2</v>
      </c>
      <c r="I31" s="53">
        <f t="shared" si="2"/>
        <v>1.1111111111111112</v>
      </c>
      <c r="J31" s="71">
        <f t="shared" si="4"/>
        <v>1.5898268398268449</v>
      </c>
      <c r="K31" s="71">
        <f t="shared" si="3"/>
        <v>0.22916874891983599</v>
      </c>
    </row>
    <row r="32" spans="1:16">
      <c r="A32" s="18" t="s">
        <v>1263</v>
      </c>
      <c r="B32" s="50">
        <v>1.1111111111111112</v>
      </c>
      <c r="C32" s="51">
        <f t="shared" si="0"/>
        <v>1</v>
      </c>
      <c r="D32" s="51">
        <f t="shared" si="1"/>
        <v>2</v>
      </c>
      <c r="I32" s="53">
        <f t="shared" si="2"/>
        <v>1.1111111111111112</v>
      </c>
      <c r="J32" s="71">
        <f t="shared" si="4"/>
        <v>1.5898268398268449</v>
      </c>
      <c r="K32" s="71">
        <f t="shared" si="3"/>
        <v>0.22916874891983599</v>
      </c>
    </row>
    <row r="33" spans="1:11">
      <c r="A33" s="18" t="s">
        <v>1264</v>
      </c>
      <c r="B33" s="50">
        <v>1.1111111111111112</v>
      </c>
      <c r="C33" s="51">
        <f t="shared" si="0"/>
        <v>1</v>
      </c>
      <c r="D33" s="51">
        <f t="shared" si="1"/>
        <v>2</v>
      </c>
      <c r="I33" s="53">
        <f t="shared" si="2"/>
        <v>1.1111111111111112</v>
      </c>
      <c r="J33" s="71">
        <f t="shared" si="4"/>
        <v>1.5898268398268449</v>
      </c>
      <c r="K33" s="71">
        <f t="shared" si="3"/>
        <v>0.22916874891983599</v>
      </c>
    </row>
    <row r="34" spans="1:11">
      <c r="A34" s="18" t="s">
        <v>1265</v>
      </c>
      <c r="B34" s="50">
        <v>1.1111111111111112</v>
      </c>
      <c r="C34" s="51">
        <f t="shared" si="0"/>
        <v>1</v>
      </c>
      <c r="D34" s="51">
        <f t="shared" si="1"/>
        <v>2</v>
      </c>
      <c r="I34" s="53">
        <f t="shared" si="2"/>
        <v>1.1111111111111112</v>
      </c>
      <c r="J34" s="71">
        <f t="shared" si="4"/>
        <v>1.5898268398268449</v>
      </c>
      <c r="K34" s="71">
        <f t="shared" si="3"/>
        <v>0.22916874891983599</v>
      </c>
    </row>
    <row r="35" spans="1:11">
      <c r="A35" s="18" t="s">
        <v>1266</v>
      </c>
      <c r="B35" s="50">
        <v>1.1111111111111112</v>
      </c>
      <c r="C35" s="51">
        <f t="shared" si="0"/>
        <v>1</v>
      </c>
      <c r="D35" s="51">
        <f t="shared" si="1"/>
        <v>2</v>
      </c>
      <c r="I35" s="53">
        <f t="shared" si="2"/>
        <v>1.1111111111111112</v>
      </c>
      <c r="J35" s="71">
        <f t="shared" si="4"/>
        <v>1.5898268398268449</v>
      </c>
      <c r="K35" s="71">
        <f t="shared" si="3"/>
        <v>0.22916874891983599</v>
      </c>
    </row>
    <row r="36" spans="1:11">
      <c r="A36" s="18" t="s">
        <v>3040</v>
      </c>
      <c r="B36" s="50">
        <v>1.1111111111111112</v>
      </c>
      <c r="C36" s="51">
        <f t="shared" si="0"/>
        <v>1</v>
      </c>
      <c r="D36" s="51">
        <f t="shared" si="1"/>
        <v>2</v>
      </c>
      <c r="I36" s="53">
        <f t="shared" si="2"/>
        <v>1.1111111111111112</v>
      </c>
      <c r="J36" s="71">
        <f t="shared" si="4"/>
        <v>1.5898268398268449</v>
      </c>
      <c r="K36" s="71">
        <f t="shared" si="3"/>
        <v>0.22916874891983599</v>
      </c>
    </row>
    <row r="37" spans="1:11">
      <c r="A37" s="18" t="s">
        <v>1267</v>
      </c>
      <c r="B37" s="50">
        <v>1.1111111111111112</v>
      </c>
      <c r="C37" s="51">
        <f t="shared" si="0"/>
        <v>1</v>
      </c>
      <c r="D37" s="51">
        <f t="shared" si="1"/>
        <v>2</v>
      </c>
      <c r="I37" s="53">
        <f t="shared" si="2"/>
        <v>1.1111111111111112</v>
      </c>
      <c r="J37" s="71">
        <f t="shared" si="4"/>
        <v>1.5898268398268449</v>
      </c>
      <c r="K37" s="71">
        <f t="shared" si="3"/>
        <v>0.22916874891983599</v>
      </c>
    </row>
    <row r="38" spans="1:11">
      <c r="A38" s="18" t="s">
        <v>3041</v>
      </c>
      <c r="B38" s="50">
        <v>1.1111111111111112</v>
      </c>
      <c r="C38" s="51">
        <f t="shared" si="0"/>
        <v>1</v>
      </c>
      <c r="D38" s="51">
        <f t="shared" si="1"/>
        <v>2</v>
      </c>
      <c r="I38" s="53">
        <f t="shared" si="2"/>
        <v>1.1111111111111112</v>
      </c>
      <c r="J38" s="71">
        <f t="shared" si="4"/>
        <v>1.5898268398268449</v>
      </c>
      <c r="K38" s="71">
        <f t="shared" si="3"/>
        <v>0.22916874891983599</v>
      </c>
    </row>
    <row r="39" spans="1:11">
      <c r="A39" s="18" t="s">
        <v>3043</v>
      </c>
      <c r="B39" s="50">
        <v>1.1111111111111112</v>
      </c>
      <c r="C39" s="51">
        <f t="shared" si="0"/>
        <v>1</v>
      </c>
      <c r="D39" s="51">
        <f t="shared" si="1"/>
        <v>2</v>
      </c>
      <c r="I39" s="53">
        <f t="shared" si="2"/>
        <v>1.1111111111111112</v>
      </c>
      <c r="J39" s="71">
        <f t="shared" si="4"/>
        <v>1.5898268398268449</v>
      </c>
      <c r="K39" s="71">
        <f t="shared" si="3"/>
        <v>0.22916874891983599</v>
      </c>
    </row>
    <row r="40" spans="1:11">
      <c r="A40" s="18" t="s">
        <v>1268</v>
      </c>
      <c r="B40" s="50">
        <v>1.1111111111111112</v>
      </c>
      <c r="C40" s="51">
        <f t="shared" si="0"/>
        <v>1</v>
      </c>
      <c r="D40" s="51">
        <f t="shared" si="1"/>
        <v>2</v>
      </c>
      <c r="I40" s="53">
        <f t="shared" si="2"/>
        <v>1.1111111111111112</v>
      </c>
      <c r="J40" s="71">
        <f t="shared" si="4"/>
        <v>1.5898268398268449</v>
      </c>
      <c r="K40" s="71">
        <f t="shared" si="3"/>
        <v>0.22916874891983599</v>
      </c>
    </row>
    <row r="41" spans="1:11">
      <c r="A41" s="18" t="s">
        <v>3045</v>
      </c>
      <c r="B41" s="50">
        <v>1.1111111111111112</v>
      </c>
      <c r="C41" s="51">
        <f t="shared" si="0"/>
        <v>1</v>
      </c>
      <c r="D41" s="51">
        <f t="shared" si="1"/>
        <v>2</v>
      </c>
      <c r="I41" s="53">
        <f t="shared" si="2"/>
        <v>1.1111111111111112</v>
      </c>
      <c r="J41" s="71">
        <f t="shared" si="4"/>
        <v>1.5898268398268449</v>
      </c>
      <c r="K41" s="71">
        <f t="shared" si="3"/>
        <v>0.22916874891983599</v>
      </c>
    </row>
    <row r="42" spans="1:11">
      <c r="A42" s="18" t="s">
        <v>3047</v>
      </c>
      <c r="B42" s="50">
        <v>1.1111111111111112</v>
      </c>
      <c r="C42" s="51">
        <f t="shared" si="0"/>
        <v>1</v>
      </c>
      <c r="D42" s="51">
        <f t="shared" si="1"/>
        <v>2</v>
      </c>
      <c r="I42" s="53">
        <f t="shared" si="2"/>
        <v>1.1111111111111112</v>
      </c>
      <c r="J42" s="71">
        <f t="shared" si="4"/>
        <v>1.5898268398268449</v>
      </c>
      <c r="K42" s="71">
        <f t="shared" si="3"/>
        <v>0.22916874891983599</v>
      </c>
    </row>
    <row r="43" spans="1:11">
      <c r="A43" s="18" t="s">
        <v>1271</v>
      </c>
      <c r="B43" s="50">
        <v>1.1111111111111112</v>
      </c>
      <c r="C43" s="51">
        <f t="shared" si="0"/>
        <v>1</v>
      </c>
      <c r="D43" s="51">
        <f t="shared" si="1"/>
        <v>2</v>
      </c>
      <c r="I43" s="53">
        <f t="shared" si="2"/>
        <v>1.1111111111111112</v>
      </c>
      <c r="J43" s="71">
        <f t="shared" si="4"/>
        <v>1.5898268398268449</v>
      </c>
      <c r="K43" s="71">
        <f t="shared" si="3"/>
        <v>0.22916874891983599</v>
      </c>
    </row>
    <row r="44" spans="1:11">
      <c r="A44" s="18" t="s">
        <v>1272</v>
      </c>
      <c r="B44" s="50">
        <v>1.1111111111111112</v>
      </c>
      <c r="C44" s="51">
        <f t="shared" si="0"/>
        <v>1</v>
      </c>
      <c r="D44" s="51">
        <f t="shared" si="1"/>
        <v>2</v>
      </c>
      <c r="I44" s="53">
        <f t="shared" si="2"/>
        <v>1.1111111111111112</v>
      </c>
      <c r="J44" s="71">
        <f t="shared" si="4"/>
        <v>1.5898268398268449</v>
      </c>
      <c r="K44" s="71">
        <f t="shared" si="3"/>
        <v>0.22916874891983599</v>
      </c>
    </row>
    <row r="45" spans="1:11">
      <c r="A45" s="18" t="s">
        <v>3048</v>
      </c>
      <c r="B45" s="50">
        <v>1.1111111111111112</v>
      </c>
      <c r="C45" s="51">
        <f t="shared" si="0"/>
        <v>1</v>
      </c>
      <c r="D45" s="51">
        <f t="shared" si="1"/>
        <v>2</v>
      </c>
      <c r="I45" s="53">
        <f t="shared" si="2"/>
        <v>1.1111111111111112</v>
      </c>
      <c r="J45" s="71">
        <f t="shared" si="4"/>
        <v>1.5898268398268449</v>
      </c>
      <c r="K45" s="71">
        <f t="shared" si="3"/>
        <v>0.22916874891983599</v>
      </c>
    </row>
    <row r="46" spans="1:11">
      <c r="A46" s="18" t="s">
        <v>1273</v>
      </c>
      <c r="B46" s="50">
        <v>1.1111111111111112</v>
      </c>
      <c r="C46" s="51">
        <f t="shared" si="0"/>
        <v>1</v>
      </c>
      <c r="D46" s="51">
        <f t="shared" si="1"/>
        <v>2</v>
      </c>
      <c r="I46" s="53">
        <f t="shared" si="2"/>
        <v>1.1111111111111112</v>
      </c>
      <c r="J46" s="71">
        <f t="shared" si="4"/>
        <v>1.5898268398268449</v>
      </c>
      <c r="K46" s="71">
        <f t="shared" si="3"/>
        <v>0.22916874891983599</v>
      </c>
    </row>
    <row r="47" spans="1:11">
      <c r="A47" s="18" t="s">
        <v>3049</v>
      </c>
      <c r="B47" s="50">
        <v>1.1111111111111112</v>
      </c>
      <c r="C47" s="51">
        <f t="shared" si="0"/>
        <v>1</v>
      </c>
      <c r="D47" s="51">
        <f t="shared" si="1"/>
        <v>2</v>
      </c>
      <c r="I47" s="53">
        <f t="shared" si="2"/>
        <v>1.1111111111111112</v>
      </c>
      <c r="J47" s="71">
        <f t="shared" si="4"/>
        <v>1.5898268398268449</v>
      </c>
      <c r="K47" s="71">
        <f t="shared" si="3"/>
        <v>0.22916874891983599</v>
      </c>
    </row>
    <row r="48" spans="1:11">
      <c r="A48" s="18" t="s">
        <v>3050</v>
      </c>
      <c r="B48" s="50">
        <v>1.1111111111111112</v>
      </c>
      <c r="C48" s="51">
        <f t="shared" si="0"/>
        <v>1</v>
      </c>
      <c r="D48" s="51">
        <f t="shared" si="1"/>
        <v>2</v>
      </c>
      <c r="I48" s="53">
        <f t="shared" si="2"/>
        <v>1.1111111111111112</v>
      </c>
      <c r="J48" s="71">
        <f t="shared" si="4"/>
        <v>1.5898268398268449</v>
      </c>
      <c r="K48" s="71">
        <f t="shared" si="3"/>
        <v>0.22916874891983599</v>
      </c>
    </row>
    <row r="49" spans="1:11">
      <c r="A49" s="18" t="s">
        <v>1277</v>
      </c>
      <c r="B49" s="50">
        <v>1.1111111111111112</v>
      </c>
      <c r="C49" s="51">
        <f t="shared" si="0"/>
        <v>1</v>
      </c>
      <c r="D49" s="51">
        <f t="shared" si="1"/>
        <v>2</v>
      </c>
      <c r="I49" s="53">
        <f t="shared" si="2"/>
        <v>1.1111111111111112</v>
      </c>
      <c r="J49" s="71">
        <f t="shared" si="4"/>
        <v>1.5898268398268449</v>
      </c>
      <c r="K49" s="71">
        <f t="shared" si="3"/>
        <v>0.22916874891983599</v>
      </c>
    </row>
    <row r="50" spans="1:11">
      <c r="A50" s="18" t="s">
        <v>1279</v>
      </c>
      <c r="B50" s="50">
        <v>1.1111111111111112</v>
      </c>
      <c r="C50" s="51">
        <f t="shared" si="0"/>
        <v>1</v>
      </c>
      <c r="D50" s="51">
        <f t="shared" si="1"/>
        <v>2</v>
      </c>
      <c r="I50" s="53">
        <f t="shared" si="2"/>
        <v>1.1111111111111112</v>
      </c>
      <c r="J50" s="71">
        <f t="shared" si="4"/>
        <v>1.5898268398268449</v>
      </c>
      <c r="K50" s="71">
        <f t="shared" si="3"/>
        <v>0.22916874891983599</v>
      </c>
    </row>
    <row r="51" spans="1:11">
      <c r="A51" s="18" t="s">
        <v>3055</v>
      </c>
      <c r="B51" s="50">
        <v>1.1111111111111112</v>
      </c>
      <c r="C51" s="51">
        <f t="shared" si="0"/>
        <v>1</v>
      </c>
      <c r="D51" s="51">
        <f t="shared" si="1"/>
        <v>2</v>
      </c>
      <c r="I51" s="53">
        <f t="shared" si="2"/>
        <v>1.1111111111111112</v>
      </c>
      <c r="J51" s="71">
        <f t="shared" si="4"/>
        <v>1.5898268398268449</v>
      </c>
      <c r="K51" s="71">
        <f t="shared" si="3"/>
        <v>0.22916874891983599</v>
      </c>
    </row>
    <row r="52" spans="1:11">
      <c r="A52" s="18" t="s">
        <v>1280</v>
      </c>
      <c r="B52" s="50">
        <v>1.1111111111111112</v>
      </c>
      <c r="C52" s="51">
        <f t="shared" si="0"/>
        <v>1</v>
      </c>
      <c r="D52" s="51">
        <f t="shared" si="1"/>
        <v>2</v>
      </c>
      <c r="I52" s="53">
        <f t="shared" si="2"/>
        <v>1.1111111111111112</v>
      </c>
      <c r="J52" s="71">
        <f t="shared" si="4"/>
        <v>1.5898268398268449</v>
      </c>
      <c r="K52" s="71">
        <f t="shared" si="3"/>
        <v>0.22916874891983599</v>
      </c>
    </row>
    <row r="53" spans="1:11">
      <c r="A53" s="18" t="s">
        <v>3056</v>
      </c>
      <c r="B53" s="50">
        <v>1.1111111111111112</v>
      </c>
      <c r="C53" s="51">
        <f t="shared" si="0"/>
        <v>1</v>
      </c>
      <c r="D53" s="51">
        <f t="shared" si="1"/>
        <v>2</v>
      </c>
      <c r="I53" s="53">
        <f t="shared" si="2"/>
        <v>1.1111111111111112</v>
      </c>
      <c r="J53" s="71">
        <f t="shared" si="4"/>
        <v>1.5898268398268449</v>
      </c>
      <c r="K53" s="71">
        <f t="shared" si="3"/>
        <v>0.22916874891983599</v>
      </c>
    </row>
    <row r="54" spans="1:11">
      <c r="A54" s="18" t="s">
        <v>3059</v>
      </c>
      <c r="B54" s="50">
        <v>1.1111111111111112</v>
      </c>
      <c r="C54" s="51">
        <f t="shared" si="0"/>
        <v>1</v>
      </c>
      <c r="D54" s="51">
        <f t="shared" si="1"/>
        <v>2</v>
      </c>
      <c r="I54" s="53">
        <f t="shared" si="2"/>
        <v>1.1111111111111112</v>
      </c>
      <c r="J54" s="71">
        <f t="shared" si="4"/>
        <v>1.5898268398268449</v>
      </c>
      <c r="K54" s="71">
        <f t="shared" si="3"/>
        <v>0.22916874891983599</v>
      </c>
    </row>
    <row r="55" spans="1:11">
      <c r="A55" s="18" t="s">
        <v>3061</v>
      </c>
      <c r="B55" s="50">
        <v>1.1111111111111112</v>
      </c>
      <c r="C55" s="51">
        <f t="shared" si="0"/>
        <v>1</v>
      </c>
      <c r="D55" s="51">
        <f t="shared" si="1"/>
        <v>2</v>
      </c>
      <c r="I55" s="53">
        <f t="shared" si="2"/>
        <v>1.1111111111111112</v>
      </c>
      <c r="J55" s="71">
        <f t="shared" si="4"/>
        <v>1.5898268398268449</v>
      </c>
      <c r="K55" s="71">
        <f t="shared" si="3"/>
        <v>0.22916874891983599</v>
      </c>
    </row>
    <row r="56" spans="1:11">
      <c r="A56" s="18" t="s">
        <v>1286</v>
      </c>
      <c r="B56" s="50">
        <v>1.1111111111111112</v>
      </c>
      <c r="C56" s="51">
        <f t="shared" si="0"/>
        <v>1</v>
      </c>
      <c r="D56" s="51">
        <f t="shared" si="1"/>
        <v>2</v>
      </c>
      <c r="I56" s="53">
        <f t="shared" si="2"/>
        <v>1.1111111111111112</v>
      </c>
      <c r="J56" s="71">
        <f t="shared" si="4"/>
        <v>1.5898268398268449</v>
      </c>
      <c r="K56" s="71">
        <f t="shared" si="3"/>
        <v>0.22916874891983599</v>
      </c>
    </row>
    <row r="57" spans="1:11">
      <c r="A57" s="18" t="s">
        <v>3063</v>
      </c>
      <c r="B57" s="50">
        <v>1.1111111111111112</v>
      </c>
      <c r="C57" s="51">
        <f t="shared" si="0"/>
        <v>1</v>
      </c>
      <c r="D57" s="51">
        <f t="shared" si="1"/>
        <v>2</v>
      </c>
      <c r="I57" s="53">
        <f t="shared" si="2"/>
        <v>1.1111111111111112</v>
      </c>
      <c r="J57" s="71">
        <f t="shared" si="4"/>
        <v>1.5898268398268449</v>
      </c>
      <c r="K57" s="71">
        <f t="shared" si="3"/>
        <v>0.22916874891983599</v>
      </c>
    </row>
    <row r="58" spans="1:11">
      <c r="A58" s="18" t="s">
        <v>3067</v>
      </c>
      <c r="B58" s="50">
        <v>1.1111111111111112</v>
      </c>
      <c r="C58" s="51">
        <f t="shared" si="0"/>
        <v>1</v>
      </c>
      <c r="D58" s="51">
        <f t="shared" si="1"/>
        <v>2</v>
      </c>
      <c r="I58" s="53">
        <f t="shared" si="2"/>
        <v>1.1111111111111112</v>
      </c>
      <c r="J58" s="71">
        <f t="shared" si="4"/>
        <v>1.5898268398268449</v>
      </c>
      <c r="K58" s="71">
        <f t="shared" si="3"/>
        <v>0.22916874891983599</v>
      </c>
    </row>
    <row r="59" spans="1:11">
      <c r="A59" s="18" t="s">
        <v>3068</v>
      </c>
      <c r="B59" s="50">
        <v>1.1111111111111112</v>
      </c>
      <c r="C59" s="51">
        <f t="shared" si="0"/>
        <v>1</v>
      </c>
      <c r="D59" s="51">
        <f t="shared" si="1"/>
        <v>2</v>
      </c>
      <c r="I59" s="53">
        <f t="shared" si="2"/>
        <v>1.1111111111111112</v>
      </c>
      <c r="J59" s="71">
        <f t="shared" si="4"/>
        <v>1.5898268398268449</v>
      </c>
      <c r="K59" s="71">
        <f t="shared" si="3"/>
        <v>0.22916874891983599</v>
      </c>
    </row>
    <row r="60" spans="1:11">
      <c r="A60" s="18" t="s">
        <v>1288</v>
      </c>
      <c r="B60" s="50">
        <v>1.1111111111111112</v>
      </c>
      <c r="C60" s="51">
        <f t="shared" si="0"/>
        <v>1</v>
      </c>
      <c r="D60" s="51">
        <f t="shared" si="1"/>
        <v>2</v>
      </c>
      <c r="I60" s="53">
        <f t="shared" si="2"/>
        <v>1.1111111111111112</v>
      </c>
      <c r="J60" s="71">
        <f t="shared" si="4"/>
        <v>1.5898268398268449</v>
      </c>
      <c r="K60" s="71">
        <f t="shared" si="3"/>
        <v>0.22916874891983599</v>
      </c>
    </row>
    <row r="61" spans="1:11">
      <c r="A61" s="18" t="s">
        <v>3071</v>
      </c>
      <c r="B61" s="50">
        <v>1.1111111111111112</v>
      </c>
      <c r="C61" s="51">
        <f t="shared" si="0"/>
        <v>1</v>
      </c>
      <c r="D61" s="51">
        <f t="shared" si="1"/>
        <v>2</v>
      </c>
      <c r="I61" s="53">
        <f t="shared" si="2"/>
        <v>1.1111111111111112</v>
      </c>
      <c r="J61" s="71">
        <f t="shared" si="4"/>
        <v>1.5898268398268449</v>
      </c>
      <c r="K61" s="71">
        <f t="shared" si="3"/>
        <v>0.22916874891983599</v>
      </c>
    </row>
    <row r="62" spans="1:11">
      <c r="A62" s="18" t="s">
        <v>1292</v>
      </c>
      <c r="B62" s="50">
        <v>1.1111111111111112</v>
      </c>
      <c r="C62" s="51">
        <f t="shared" si="0"/>
        <v>1</v>
      </c>
      <c r="D62" s="51">
        <f t="shared" si="1"/>
        <v>2</v>
      </c>
      <c r="I62" s="53">
        <f t="shared" si="2"/>
        <v>1.1111111111111112</v>
      </c>
      <c r="J62" s="71">
        <f t="shared" si="4"/>
        <v>1.5898268398268449</v>
      </c>
      <c r="K62" s="71">
        <f t="shared" si="3"/>
        <v>0.22916874891983599</v>
      </c>
    </row>
    <row r="63" spans="1:11">
      <c r="A63" s="18" t="s">
        <v>1294</v>
      </c>
      <c r="B63" s="50">
        <v>1.1111111111111112</v>
      </c>
      <c r="C63" s="51">
        <f t="shared" si="0"/>
        <v>1</v>
      </c>
      <c r="D63" s="51">
        <f t="shared" si="1"/>
        <v>2</v>
      </c>
      <c r="I63" s="53">
        <f t="shared" si="2"/>
        <v>1.1111111111111112</v>
      </c>
      <c r="J63" s="71">
        <f t="shared" si="4"/>
        <v>1.5898268398268449</v>
      </c>
      <c r="K63" s="71">
        <f t="shared" si="3"/>
        <v>0.22916874891983599</v>
      </c>
    </row>
    <row r="64" spans="1:11">
      <c r="A64" s="18" t="s">
        <v>3077</v>
      </c>
      <c r="B64" s="50">
        <v>1.1111111111111112</v>
      </c>
      <c r="C64" s="51">
        <f t="shared" si="0"/>
        <v>1</v>
      </c>
      <c r="D64" s="51">
        <f t="shared" si="1"/>
        <v>2</v>
      </c>
      <c r="I64" s="53">
        <f t="shared" si="2"/>
        <v>1.1111111111111112</v>
      </c>
      <c r="J64" s="71">
        <f t="shared" si="4"/>
        <v>1.5898268398268449</v>
      </c>
      <c r="K64" s="71">
        <f t="shared" si="3"/>
        <v>0.22916874891983599</v>
      </c>
    </row>
    <row r="65" spans="1:11">
      <c r="A65" s="18" t="s">
        <v>3081</v>
      </c>
      <c r="B65" s="50">
        <v>1.1111111111111112</v>
      </c>
      <c r="C65" s="51">
        <f t="shared" si="0"/>
        <v>1</v>
      </c>
      <c r="D65" s="51">
        <f t="shared" si="1"/>
        <v>2</v>
      </c>
      <c r="I65" s="53">
        <f t="shared" si="2"/>
        <v>1.1111111111111112</v>
      </c>
      <c r="J65" s="71">
        <f t="shared" si="4"/>
        <v>1.5898268398268449</v>
      </c>
      <c r="K65" s="71">
        <f t="shared" si="3"/>
        <v>0.22916874891983599</v>
      </c>
    </row>
    <row r="66" spans="1:11">
      <c r="A66" s="18" t="s">
        <v>3083</v>
      </c>
      <c r="B66" s="50">
        <v>1.1111111111111112</v>
      </c>
      <c r="C66" s="51">
        <f t="shared" ref="C66:C129" si="5">INT(B66)</f>
        <v>1</v>
      </c>
      <c r="D66" s="51">
        <f t="shared" ref="D66:D129" si="6">C66+1</f>
        <v>2</v>
      </c>
      <c r="I66" s="53">
        <f t="shared" si="2"/>
        <v>1.1111111111111112</v>
      </c>
      <c r="J66" s="71">
        <f t="shared" si="4"/>
        <v>1.5898268398268449</v>
      </c>
      <c r="K66" s="71">
        <f t="shared" si="3"/>
        <v>0.22916874891983599</v>
      </c>
    </row>
    <row r="67" spans="1:11">
      <c r="A67" s="18" t="s">
        <v>1298</v>
      </c>
      <c r="B67" s="50">
        <v>1.1111111111111112</v>
      </c>
      <c r="C67" s="51">
        <f t="shared" si="5"/>
        <v>1</v>
      </c>
      <c r="D67" s="51">
        <f t="shared" si="6"/>
        <v>2</v>
      </c>
      <c r="I67" s="53">
        <f t="shared" ref="I67:I130" si="7">B67</f>
        <v>1.1111111111111112</v>
      </c>
      <c r="J67" s="71">
        <f t="shared" si="4"/>
        <v>1.5898268398268449</v>
      </c>
      <c r="K67" s="71">
        <f t="shared" ref="K67:K130" si="8">(I67-J67)*(I67-J67)</f>
        <v>0.22916874891983599</v>
      </c>
    </row>
    <row r="68" spans="1:11">
      <c r="A68" s="18" t="s">
        <v>1299</v>
      </c>
      <c r="B68" s="50">
        <v>1.1111111111111112</v>
      </c>
      <c r="C68" s="51">
        <f t="shared" si="5"/>
        <v>1</v>
      </c>
      <c r="D68" s="51">
        <f t="shared" si="6"/>
        <v>2</v>
      </c>
      <c r="I68" s="53">
        <f t="shared" si="7"/>
        <v>1.1111111111111112</v>
      </c>
      <c r="J68" s="71">
        <f t="shared" ref="J68:J131" si="9">J67</f>
        <v>1.5898268398268449</v>
      </c>
      <c r="K68" s="71">
        <f t="shared" si="8"/>
        <v>0.22916874891983599</v>
      </c>
    </row>
    <row r="69" spans="1:11">
      <c r="A69" s="18" t="s">
        <v>3084</v>
      </c>
      <c r="B69" s="50">
        <v>1.1111111111111112</v>
      </c>
      <c r="C69" s="51">
        <f t="shared" si="5"/>
        <v>1</v>
      </c>
      <c r="D69" s="51">
        <f t="shared" si="6"/>
        <v>2</v>
      </c>
      <c r="I69" s="53">
        <f t="shared" si="7"/>
        <v>1.1111111111111112</v>
      </c>
      <c r="J69" s="71">
        <f t="shared" si="9"/>
        <v>1.5898268398268449</v>
      </c>
      <c r="K69" s="71">
        <f t="shared" si="8"/>
        <v>0.22916874891983599</v>
      </c>
    </row>
    <row r="70" spans="1:11">
      <c r="A70" s="18" t="s">
        <v>3085</v>
      </c>
      <c r="B70" s="50">
        <v>1.1111111111111112</v>
      </c>
      <c r="C70" s="51">
        <f t="shared" si="5"/>
        <v>1</v>
      </c>
      <c r="D70" s="51">
        <f t="shared" si="6"/>
        <v>2</v>
      </c>
      <c r="I70" s="53">
        <f t="shared" si="7"/>
        <v>1.1111111111111112</v>
      </c>
      <c r="J70" s="71">
        <f t="shared" si="9"/>
        <v>1.5898268398268449</v>
      </c>
      <c r="K70" s="71">
        <f t="shared" si="8"/>
        <v>0.22916874891983599</v>
      </c>
    </row>
    <row r="71" spans="1:11">
      <c r="A71" s="18" t="s">
        <v>1300</v>
      </c>
      <c r="B71" s="50">
        <v>1.1111111111111112</v>
      </c>
      <c r="C71" s="51">
        <f t="shared" si="5"/>
        <v>1</v>
      </c>
      <c r="D71" s="51">
        <f t="shared" si="6"/>
        <v>2</v>
      </c>
      <c r="I71" s="53">
        <f t="shared" si="7"/>
        <v>1.1111111111111112</v>
      </c>
      <c r="J71" s="71">
        <f t="shared" si="9"/>
        <v>1.5898268398268449</v>
      </c>
      <c r="K71" s="71">
        <f t="shared" si="8"/>
        <v>0.22916874891983599</v>
      </c>
    </row>
    <row r="72" spans="1:11">
      <c r="A72" s="18" t="s">
        <v>1301</v>
      </c>
      <c r="B72" s="50">
        <v>1.1111111111111112</v>
      </c>
      <c r="C72" s="51">
        <f t="shared" si="5"/>
        <v>1</v>
      </c>
      <c r="D72" s="51">
        <f t="shared" si="6"/>
        <v>2</v>
      </c>
      <c r="I72" s="53">
        <f t="shared" si="7"/>
        <v>1.1111111111111112</v>
      </c>
      <c r="J72" s="71">
        <f t="shared" si="9"/>
        <v>1.5898268398268449</v>
      </c>
      <c r="K72" s="71">
        <f t="shared" si="8"/>
        <v>0.22916874891983599</v>
      </c>
    </row>
    <row r="73" spans="1:11">
      <c r="A73" s="18" t="s">
        <v>3087</v>
      </c>
      <c r="B73" s="50">
        <v>1.1111111111111112</v>
      </c>
      <c r="C73" s="51">
        <f t="shared" si="5"/>
        <v>1</v>
      </c>
      <c r="D73" s="51">
        <f t="shared" si="6"/>
        <v>2</v>
      </c>
      <c r="I73" s="53">
        <f t="shared" si="7"/>
        <v>1.1111111111111112</v>
      </c>
      <c r="J73" s="71">
        <f t="shared" si="9"/>
        <v>1.5898268398268449</v>
      </c>
      <c r="K73" s="71">
        <f t="shared" si="8"/>
        <v>0.22916874891983599</v>
      </c>
    </row>
    <row r="74" spans="1:11">
      <c r="A74" s="18" t="s">
        <v>3088</v>
      </c>
      <c r="B74" s="50">
        <v>1.1111111111111112</v>
      </c>
      <c r="C74" s="51">
        <f t="shared" si="5"/>
        <v>1</v>
      </c>
      <c r="D74" s="51">
        <f t="shared" si="6"/>
        <v>2</v>
      </c>
      <c r="I74" s="53">
        <f t="shared" si="7"/>
        <v>1.1111111111111112</v>
      </c>
      <c r="J74" s="71">
        <f t="shared" si="9"/>
        <v>1.5898268398268449</v>
      </c>
      <c r="K74" s="71">
        <f t="shared" si="8"/>
        <v>0.22916874891983599</v>
      </c>
    </row>
    <row r="75" spans="1:11">
      <c r="A75" s="18" t="s">
        <v>1305</v>
      </c>
      <c r="B75" s="50">
        <v>1.1111111111111112</v>
      </c>
      <c r="C75" s="51">
        <f t="shared" si="5"/>
        <v>1</v>
      </c>
      <c r="D75" s="51">
        <f t="shared" si="6"/>
        <v>2</v>
      </c>
      <c r="I75" s="53">
        <f t="shared" si="7"/>
        <v>1.1111111111111112</v>
      </c>
      <c r="J75" s="71">
        <f t="shared" si="9"/>
        <v>1.5898268398268449</v>
      </c>
      <c r="K75" s="71">
        <f t="shared" si="8"/>
        <v>0.22916874891983599</v>
      </c>
    </row>
    <row r="76" spans="1:11">
      <c r="A76" s="18" t="s">
        <v>3090</v>
      </c>
      <c r="B76" s="50">
        <v>1.1111111111111112</v>
      </c>
      <c r="C76" s="51">
        <f t="shared" si="5"/>
        <v>1</v>
      </c>
      <c r="D76" s="51">
        <f t="shared" si="6"/>
        <v>2</v>
      </c>
      <c r="I76" s="53">
        <f t="shared" si="7"/>
        <v>1.1111111111111112</v>
      </c>
      <c r="J76" s="71">
        <f t="shared" si="9"/>
        <v>1.5898268398268449</v>
      </c>
      <c r="K76" s="71">
        <f t="shared" si="8"/>
        <v>0.22916874891983599</v>
      </c>
    </row>
    <row r="77" spans="1:11">
      <c r="A77" s="18" t="s">
        <v>1307</v>
      </c>
      <c r="B77" s="50">
        <v>1.1111111111111112</v>
      </c>
      <c r="C77" s="51">
        <f t="shared" si="5"/>
        <v>1</v>
      </c>
      <c r="D77" s="51">
        <f t="shared" si="6"/>
        <v>2</v>
      </c>
      <c r="I77" s="53">
        <f t="shared" si="7"/>
        <v>1.1111111111111112</v>
      </c>
      <c r="J77" s="71">
        <f t="shared" si="9"/>
        <v>1.5898268398268449</v>
      </c>
      <c r="K77" s="71">
        <f t="shared" si="8"/>
        <v>0.22916874891983599</v>
      </c>
    </row>
    <row r="78" spans="1:11">
      <c r="A78" s="18" t="s">
        <v>1308</v>
      </c>
      <c r="B78" s="50">
        <v>1.1111111111111112</v>
      </c>
      <c r="C78" s="51">
        <f t="shared" si="5"/>
        <v>1</v>
      </c>
      <c r="D78" s="51">
        <f t="shared" si="6"/>
        <v>2</v>
      </c>
      <c r="I78" s="53">
        <f t="shared" si="7"/>
        <v>1.1111111111111112</v>
      </c>
      <c r="J78" s="71">
        <f t="shared" si="9"/>
        <v>1.5898268398268449</v>
      </c>
      <c r="K78" s="71">
        <f t="shared" si="8"/>
        <v>0.22916874891983599</v>
      </c>
    </row>
    <row r="79" spans="1:11">
      <c r="A79" s="18" t="s">
        <v>3093</v>
      </c>
      <c r="B79" s="50">
        <v>1.1111111111111112</v>
      </c>
      <c r="C79" s="51">
        <f t="shared" si="5"/>
        <v>1</v>
      </c>
      <c r="D79" s="51">
        <f t="shared" si="6"/>
        <v>2</v>
      </c>
      <c r="I79" s="53">
        <f t="shared" si="7"/>
        <v>1.1111111111111112</v>
      </c>
      <c r="J79" s="71">
        <f t="shared" si="9"/>
        <v>1.5898268398268449</v>
      </c>
      <c r="K79" s="71">
        <f t="shared" si="8"/>
        <v>0.22916874891983599</v>
      </c>
    </row>
    <row r="80" spans="1:11">
      <c r="A80" s="18" t="s">
        <v>3094</v>
      </c>
      <c r="B80" s="50">
        <v>1.1111111111111112</v>
      </c>
      <c r="C80" s="51">
        <f t="shared" si="5"/>
        <v>1</v>
      </c>
      <c r="D80" s="51">
        <f t="shared" si="6"/>
        <v>2</v>
      </c>
      <c r="I80" s="53">
        <f t="shared" si="7"/>
        <v>1.1111111111111112</v>
      </c>
      <c r="J80" s="71">
        <f t="shared" si="9"/>
        <v>1.5898268398268449</v>
      </c>
      <c r="K80" s="71">
        <f t="shared" si="8"/>
        <v>0.22916874891983599</v>
      </c>
    </row>
    <row r="81" spans="1:11">
      <c r="A81" s="18" t="s">
        <v>3095</v>
      </c>
      <c r="B81" s="50">
        <v>1.1111111111111112</v>
      </c>
      <c r="C81" s="51">
        <f t="shared" si="5"/>
        <v>1</v>
      </c>
      <c r="D81" s="51">
        <f t="shared" si="6"/>
        <v>2</v>
      </c>
      <c r="I81" s="53">
        <f t="shared" si="7"/>
        <v>1.1111111111111112</v>
      </c>
      <c r="J81" s="71">
        <f t="shared" si="9"/>
        <v>1.5898268398268449</v>
      </c>
      <c r="K81" s="71">
        <f t="shared" si="8"/>
        <v>0.22916874891983599</v>
      </c>
    </row>
    <row r="82" spans="1:11">
      <c r="A82" s="18" t="s">
        <v>3096</v>
      </c>
      <c r="B82" s="50">
        <v>1.1111111111111112</v>
      </c>
      <c r="C82" s="51">
        <f t="shared" si="5"/>
        <v>1</v>
      </c>
      <c r="D82" s="51">
        <f t="shared" si="6"/>
        <v>2</v>
      </c>
      <c r="I82" s="53">
        <f t="shared" si="7"/>
        <v>1.1111111111111112</v>
      </c>
      <c r="J82" s="71">
        <f t="shared" si="9"/>
        <v>1.5898268398268449</v>
      </c>
      <c r="K82" s="71">
        <f t="shared" si="8"/>
        <v>0.22916874891983599</v>
      </c>
    </row>
    <row r="83" spans="1:11">
      <c r="A83" s="18" t="s">
        <v>1309</v>
      </c>
      <c r="B83" s="50">
        <v>1.1111111111111112</v>
      </c>
      <c r="C83" s="51">
        <f t="shared" si="5"/>
        <v>1</v>
      </c>
      <c r="D83" s="51">
        <f t="shared" si="6"/>
        <v>2</v>
      </c>
      <c r="I83" s="53">
        <f t="shared" si="7"/>
        <v>1.1111111111111112</v>
      </c>
      <c r="J83" s="71">
        <f t="shared" si="9"/>
        <v>1.5898268398268449</v>
      </c>
      <c r="K83" s="71">
        <f t="shared" si="8"/>
        <v>0.22916874891983599</v>
      </c>
    </row>
    <row r="84" spans="1:11">
      <c r="A84" s="18" t="s">
        <v>3097</v>
      </c>
      <c r="B84" s="50">
        <v>1.1111111111111112</v>
      </c>
      <c r="C84" s="51">
        <f t="shared" si="5"/>
        <v>1</v>
      </c>
      <c r="D84" s="51">
        <f t="shared" si="6"/>
        <v>2</v>
      </c>
      <c r="I84" s="53">
        <f t="shared" si="7"/>
        <v>1.1111111111111112</v>
      </c>
      <c r="J84" s="71">
        <f t="shared" si="9"/>
        <v>1.5898268398268449</v>
      </c>
      <c r="K84" s="71">
        <f t="shared" si="8"/>
        <v>0.22916874891983599</v>
      </c>
    </row>
    <row r="85" spans="1:11">
      <c r="A85" s="18" t="s">
        <v>3098</v>
      </c>
      <c r="B85" s="50">
        <v>1.1111111111111112</v>
      </c>
      <c r="C85" s="51">
        <f t="shared" si="5"/>
        <v>1</v>
      </c>
      <c r="D85" s="51">
        <f t="shared" si="6"/>
        <v>2</v>
      </c>
      <c r="I85" s="53">
        <f t="shared" si="7"/>
        <v>1.1111111111111112</v>
      </c>
      <c r="J85" s="71">
        <f t="shared" si="9"/>
        <v>1.5898268398268449</v>
      </c>
      <c r="K85" s="71">
        <f t="shared" si="8"/>
        <v>0.22916874891983599</v>
      </c>
    </row>
    <row r="86" spans="1:11">
      <c r="A86" s="18" t="s">
        <v>3101</v>
      </c>
      <c r="B86" s="50">
        <v>1.1111111111111112</v>
      </c>
      <c r="C86" s="51">
        <f t="shared" si="5"/>
        <v>1</v>
      </c>
      <c r="D86" s="51">
        <f t="shared" si="6"/>
        <v>2</v>
      </c>
      <c r="I86" s="53">
        <f t="shared" si="7"/>
        <v>1.1111111111111112</v>
      </c>
      <c r="J86" s="71">
        <f t="shared" si="9"/>
        <v>1.5898268398268449</v>
      </c>
      <c r="K86" s="71">
        <f t="shared" si="8"/>
        <v>0.22916874891983599</v>
      </c>
    </row>
    <row r="87" spans="1:11">
      <c r="A87" s="18" t="s">
        <v>3103</v>
      </c>
      <c r="B87" s="50">
        <v>1.1111111111111112</v>
      </c>
      <c r="C87" s="51">
        <f t="shared" si="5"/>
        <v>1</v>
      </c>
      <c r="D87" s="51">
        <f t="shared" si="6"/>
        <v>2</v>
      </c>
      <c r="I87" s="53">
        <f t="shared" si="7"/>
        <v>1.1111111111111112</v>
      </c>
      <c r="J87" s="71">
        <f t="shared" si="9"/>
        <v>1.5898268398268449</v>
      </c>
      <c r="K87" s="71">
        <f t="shared" si="8"/>
        <v>0.22916874891983599</v>
      </c>
    </row>
    <row r="88" spans="1:11">
      <c r="A88" s="18" t="s">
        <v>3104</v>
      </c>
      <c r="B88" s="50">
        <v>1.1111111111111112</v>
      </c>
      <c r="C88" s="51">
        <f t="shared" si="5"/>
        <v>1</v>
      </c>
      <c r="D88" s="51">
        <f t="shared" si="6"/>
        <v>2</v>
      </c>
      <c r="I88" s="53">
        <f t="shared" si="7"/>
        <v>1.1111111111111112</v>
      </c>
      <c r="J88" s="71">
        <f t="shared" si="9"/>
        <v>1.5898268398268449</v>
      </c>
      <c r="K88" s="71">
        <f t="shared" si="8"/>
        <v>0.22916874891983599</v>
      </c>
    </row>
    <row r="89" spans="1:11">
      <c r="A89" s="18" t="s">
        <v>1314</v>
      </c>
      <c r="B89" s="50">
        <v>1.1111111111111112</v>
      </c>
      <c r="C89" s="51">
        <f t="shared" si="5"/>
        <v>1</v>
      </c>
      <c r="D89" s="51">
        <f t="shared" si="6"/>
        <v>2</v>
      </c>
      <c r="I89" s="53">
        <f t="shared" si="7"/>
        <v>1.1111111111111112</v>
      </c>
      <c r="J89" s="71">
        <f t="shared" si="9"/>
        <v>1.5898268398268449</v>
      </c>
      <c r="K89" s="71">
        <f t="shared" si="8"/>
        <v>0.22916874891983599</v>
      </c>
    </row>
    <row r="90" spans="1:11">
      <c r="A90" s="18" t="s">
        <v>3108</v>
      </c>
      <c r="B90" s="50">
        <v>1.1111111111111112</v>
      </c>
      <c r="C90" s="51">
        <f t="shared" si="5"/>
        <v>1</v>
      </c>
      <c r="D90" s="51">
        <f t="shared" si="6"/>
        <v>2</v>
      </c>
      <c r="I90" s="53">
        <f t="shared" si="7"/>
        <v>1.1111111111111112</v>
      </c>
      <c r="J90" s="71">
        <f t="shared" si="9"/>
        <v>1.5898268398268449</v>
      </c>
      <c r="K90" s="71">
        <f t="shared" si="8"/>
        <v>0.22916874891983599</v>
      </c>
    </row>
    <row r="91" spans="1:11">
      <c r="A91" s="18" t="s">
        <v>1317</v>
      </c>
      <c r="B91" s="50">
        <v>1.1111111111111112</v>
      </c>
      <c r="C91" s="51">
        <f t="shared" si="5"/>
        <v>1</v>
      </c>
      <c r="D91" s="51">
        <f t="shared" si="6"/>
        <v>2</v>
      </c>
      <c r="I91" s="53">
        <f t="shared" si="7"/>
        <v>1.1111111111111112</v>
      </c>
      <c r="J91" s="71">
        <f t="shared" si="9"/>
        <v>1.5898268398268449</v>
      </c>
      <c r="K91" s="71">
        <f t="shared" si="8"/>
        <v>0.22916874891983599</v>
      </c>
    </row>
    <row r="92" spans="1:11">
      <c r="A92" s="18" t="s">
        <v>3109</v>
      </c>
      <c r="B92" s="50">
        <v>1.1111111111111112</v>
      </c>
      <c r="C92" s="51">
        <f t="shared" si="5"/>
        <v>1</v>
      </c>
      <c r="D92" s="51">
        <f t="shared" si="6"/>
        <v>2</v>
      </c>
      <c r="I92" s="53">
        <f t="shared" si="7"/>
        <v>1.1111111111111112</v>
      </c>
      <c r="J92" s="71">
        <f t="shared" si="9"/>
        <v>1.5898268398268449</v>
      </c>
      <c r="K92" s="71">
        <f t="shared" si="8"/>
        <v>0.22916874891983599</v>
      </c>
    </row>
    <row r="93" spans="1:11">
      <c r="A93" s="18" t="s">
        <v>3110</v>
      </c>
      <c r="B93" s="50">
        <v>1.1111111111111112</v>
      </c>
      <c r="C93" s="51">
        <f t="shared" si="5"/>
        <v>1</v>
      </c>
      <c r="D93" s="51">
        <f t="shared" si="6"/>
        <v>2</v>
      </c>
      <c r="I93" s="53">
        <f t="shared" si="7"/>
        <v>1.1111111111111112</v>
      </c>
      <c r="J93" s="71">
        <f t="shared" si="9"/>
        <v>1.5898268398268449</v>
      </c>
      <c r="K93" s="71">
        <f t="shared" si="8"/>
        <v>0.22916874891983599</v>
      </c>
    </row>
    <row r="94" spans="1:11">
      <c r="A94" s="18" t="s">
        <v>3113</v>
      </c>
      <c r="B94" s="50">
        <v>1.1111111111111112</v>
      </c>
      <c r="C94" s="51">
        <f t="shared" si="5"/>
        <v>1</v>
      </c>
      <c r="D94" s="51">
        <f t="shared" si="6"/>
        <v>2</v>
      </c>
      <c r="I94" s="53">
        <f t="shared" si="7"/>
        <v>1.1111111111111112</v>
      </c>
      <c r="J94" s="71">
        <f t="shared" si="9"/>
        <v>1.5898268398268449</v>
      </c>
      <c r="K94" s="71">
        <f t="shared" si="8"/>
        <v>0.22916874891983599</v>
      </c>
    </row>
    <row r="95" spans="1:11">
      <c r="A95" s="18" t="s">
        <v>3115</v>
      </c>
      <c r="B95" s="50">
        <v>1.1111111111111112</v>
      </c>
      <c r="C95" s="51">
        <f t="shared" si="5"/>
        <v>1</v>
      </c>
      <c r="D95" s="51">
        <f t="shared" si="6"/>
        <v>2</v>
      </c>
      <c r="I95" s="53">
        <f t="shared" si="7"/>
        <v>1.1111111111111112</v>
      </c>
      <c r="J95" s="71">
        <f t="shared" si="9"/>
        <v>1.5898268398268449</v>
      </c>
      <c r="K95" s="71">
        <f t="shared" si="8"/>
        <v>0.22916874891983599</v>
      </c>
    </row>
    <row r="96" spans="1:11">
      <c r="A96" s="18" t="s">
        <v>1321</v>
      </c>
      <c r="B96" s="50">
        <v>1.1111111111111112</v>
      </c>
      <c r="C96" s="51">
        <f t="shared" si="5"/>
        <v>1</v>
      </c>
      <c r="D96" s="51">
        <f t="shared" si="6"/>
        <v>2</v>
      </c>
      <c r="I96" s="53">
        <f t="shared" si="7"/>
        <v>1.1111111111111112</v>
      </c>
      <c r="J96" s="71">
        <f t="shared" si="9"/>
        <v>1.5898268398268449</v>
      </c>
      <c r="K96" s="71">
        <f t="shared" si="8"/>
        <v>0.22916874891983599</v>
      </c>
    </row>
    <row r="97" spans="1:11">
      <c r="A97" s="18" t="s">
        <v>3117</v>
      </c>
      <c r="B97" s="50">
        <v>1.1111111111111112</v>
      </c>
      <c r="C97" s="51">
        <f t="shared" si="5"/>
        <v>1</v>
      </c>
      <c r="D97" s="51">
        <f t="shared" si="6"/>
        <v>2</v>
      </c>
      <c r="I97" s="53">
        <f t="shared" si="7"/>
        <v>1.1111111111111112</v>
      </c>
      <c r="J97" s="71">
        <f t="shared" si="9"/>
        <v>1.5898268398268449</v>
      </c>
      <c r="K97" s="71">
        <f t="shared" si="8"/>
        <v>0.22916874891983599</v>
      </c>
    </row>
    <row r="98" spans="1:11">
      <c r="A98" s="18" t="s">
        <v>3119</v>
      </c>
      <c r="B98" s="50">
        <v>1.1111111111111112</v>
      </c>
      <c r="C98" s="51">
        <f t="shared" si="5"/>
        <v>1</v>
      </c>
      <c r="D98" s="51">
        <f t="shared" si="6"/>
        <v>2</v>
      </c>
      <c r="I98" s="53">
        <f t="shared" si="7"/>
        <v>1.1111111111111112</v>
      </c>
      <c r="J98" s="71">
        <f t="shared" si="9"/>
        <v>1.5898268398268449</v>
      </c>
      <c r="K98" s="71">
        <f t="shared" si="8"/>
        <v>0.22916874891983599</v>
      </c>
    </row>
    <row r="99" spans="1:11">
      <c r="A99" s="18" t="s">
        <v>3122</v>
      </c>
      <c r="B99" s="50">
        <v>1.1111111111111112</v>
      </c>
      <c r="C99" s="51">
        <f t="shared" si="5"/>
        <v>1</v>
      </c>
      <c r="D99" s="51">
        <f t="shared" si="6"/>
        <v>2</v>
      </c>
      <c r="I99" s="53">
        <f t="shared" si="7"/>
        <v>1.1111111111111112</v>
      </c>
      <c r="J99" s="71">
        <f t="shared" si="9"/>
        <v>1.5898268398268449</v>
      </c>
      <c r="K99" s="71">
        <f t="shared" si="8"/>
        <v>0.22916874891983599</v>
      </c>
    </row>
    <row r="100" spans="1:11">
      <c r="A100" s="18" t="s">
        <v>3125</v>
      </c>
      <c r="B100" s="50">
        <v>1.1111111111111112</v>
      </c>
      <c r="C100" s="51">
        <f t="shared" si="5"/>
        <v>1</v>
      </c>
      <c r="D100" s="51">
        <f t="shared" si="6"/>
        <v>2</v>
      </c>
      <c r="I100" s="53">
        <f t="shared" si="7"/>
        <v>1.1111111111111112</v>
      </c>
      <c r="J100" s="71">
        <f t="shared" si="9"/>
        <v>1.5898268398268449</v>
      </c>
      <c r="K100" s="71">
        <f t="shared" si="8"/>
        <v>0.22916874891983599</v>
      </c>
    </row>
    <row r="101" spans="1:11">
      <c r="A101" s="18" t="s">
        <v>3126</v>
      </c>
      <c r="B101" s="50">
        <v>1.1111111111111112</v>
      </c>
      <c r="C101" s="51">
        <f t="shared" si="5"/>
        <v>1</v>
      </c>
      <c r="D101" s="51">
        <f t="shared" si="6"/>
        <v>2</v>
      </c>
      <c r="I101" s="53">
        <f t="shared" si="7"/>
        <v>1.1111111111111112</v>
      </c>
      <c r="J101" s="71">
        <f t="shared" si="9"/>
        <v>1.5898268398268449</v>
      </c>
      <c r="K101" s="71">
        <f t="shared" si="8"/>
        <v>0.22916874891983599</v>
      </c>
    </row>
    <row r="102" spans="1:11">
      <c r="A102" s="18" t="s">
        <v>3127</v>
      </c>
      <c r="B102" s="50">
        <v>1.1111111111111112</v>
      </c>
      <c r="C102" s="51">
        <f t="shared" si="5"/>
        <v>1</v>
      </c>
      <c r="D102" s="51">
        <f t="shared" si="6"/>
        <v>2</v>
      </c>
      <c r="I102" s="53">
        <f t="shared" si="7"/>
        <v>1.1111111111111112</v>
      </c>
      <c r="J102" s="71">
        <f t="shared" si="9"/>
        <v>1.5898268398268449</v>
      </c>
      <c r="K102" s="71">
        <f t="shared" si="8"/>
        <v>0.22916874891983599</v>
      </c>
    </row>
    <row r="103" spans="1:11">
      <c r="A103" s="18" t="s">
        <v>3129</v>
      </c>
      <c r="B103" s="50">
        <v>1.1111111111111112</v>
      </c>
      <c r="C103" s="51">
        <f t="shared" si="5"/>
        <v>1</v>
      </c>
      <c r="D103" s="51">
        <f t="shared" si="6"/>
        <v>2</v>
      </c>
      <c r="I103" s="53">
        <f t="shared" si="7"/>
        <v>1.1111111111111112</v>
      </c>
      <c r="J103" s="71">
        <f t="shared" si="9"/>
        <v>1.5898268398268449</v>
      </c>
      <c r="K103" s="71">
        <f t="shared" si="8"/>
        <v>0.22916874891983599</v>
      </c>
    </row>
    <row r="104" spans="1:11">
      <c r="A104" s="18" t="s">
        <v>3131</v>
      </c>
      <c r="B104" s="50">
        <v>1.1111111111111112</v>
      </c>
      <c r="C104" s="51">
        <f t="shared" si="5"/>
        <v>1</v>
      </c>
      <c r="D104" s="51">
        <f t="shared" si="6"/>
        <v>2</v>
      </c>
      <c r="I104" s="53">
        <f t="shared" si="7"/>
        <v>1.1111111111111112</v>
      </c>
      <c r="J104" s="71">
        <f t="shared" si="9"/>
        <v>1.5898268398268449</v>
      </c>
      <c r="K104" s="71">
        <f t="shared" si="8"/>
        <v>0.22916874891983599</v>
      </c>
    </row>
    <row r="105" spans="1:11">
      <c r="A105" s="18" t="s">
        <v>3132</v>
      </c>
      <c r="B105" s="50">
        <v>1.1111111111111112</v>
      </c>
      <c r="C105" s="51">
        <f t="shared" si="5"/>
        <v>1</v>
      </c>
      <c r="D105" s="51">
        <f t="shared" si="6"/>
        <v>2</v>
      </c>
      <c r="I105" s="53">
        <f t="shared" si="7"/>
        <v>1.1111111111111112</v>
      </c>
      <c r="J105" s="71">
        <f t="shared" si="9"/>
        <v>1.5898268398268449</v>
      </c>
      <c r="K105" s="71">
        <f t="shared" si="8"/>
        <v>0.22916874891983599</v>
      </c>
    </row>
    <row r="106" spans="1:11">
      <c r="A106" s="18" t="s">
        <v>3133</v>
      </c>
      <c r="B106" s="50">
        <v>1.1111111111111112</v>
      </c>
      <c r="C106" s="51">
        <f t="shared" si="5"/>
        <v>1</v>
      </c>
      <c r="D106" s="51">
        <f t="shared" si="6"/>
        <v>2</v>
      </c>
      <c r="I106" s="53">
        <f t="shared" si="7"/>
        <v>1.1111111111111112</v>
      </c>
      <c r="J106" s="71">
        <f t="shared" si="9"/>
        <v>1.5898268398268449</v>
      </c>
      <c r="K106" s="71">
        <f t="shared" si="8"/>
        <v>0.22916874891983599</v>
      </c>
    </row>
    <row r="107" spans="1:11">
      <c r="A107" s="18" t="s">
        <v>1329</v>
      </c>
      <c r="B107" s="50">
        <v>1.1111111111111112</v>
      </c>
      <c r="C107" s="51">
        <f t="shared" si="5"/>
        <v>1</v>
      </c>
      <c r="D107" s="51">
        <f t="shared" si="6"/>
        <v>2</v>
      </c>
      <c r="I107" s="53">
        <f t="shared" si="7"/>
        <v>1.1111111111111112</v>
      </c>
      <c r="J107" s="71">
        <f t="shared" si="9"/>
        <v>1.5898268398268449</v>
      </c>
      <c r="K107" s="71">
        <f t="shared" si="8"/>
        <v>0.22916874891983599</v>
      </c>
    </row>
    <row r="108" spans="1:11">
      <c r="A108" s="18" t="s">
        <v>3134</v>
      </c>
      <c r="B108" s="50">
        <v>1.1111111111111112</v>
      </c>
      <c r="C108" s="51">
        <f t="shared" si="5"/>
        <v>1</v>
      </c>
      <c r="D108" s="51">
        <f t="shared" si="6"/>
        <v>2</v>
      </c>
      <c r="I108" s="53">
        <f t="shared" si="7"/>
        <v>1.1111111111111112</v>
      </c>
      <c r="J108" s="71">
        <f t="shared" si="9"/>
        <v>1.5898268398268449</v>
      </c>
      <c r="K108" s="71">
        <f t="shared" si="8"/>
        <v>0.22916874891983599</v>
      </c>
    </row>
    <row r="109" spans="1:11">
      <c r="A109" s="18" t="s">
        <v>3136</v>
      </c>
      <c r="B109" s="50">
        <v>1.1111111111111112</v>
      </c>
      <c r="C109" s="51">
        <f t="shared" si="5"/>
        <v>1</v>
      </c>
      <c r="D109" s="51">
        <f t="shared" si="6"/>
        <v>2</v>
      </c>
      <c r="I109" s="53">
        <f t="shared" si="7"/>
        <v>1.1111111111111112</v>
      </c>
      <c r="J109" s="71">
        <f t="shared" si="9"/>
        <v>1.5898268398268449</v>
      </c>
      <c r="K109" s="71">
        <f t="shared" si="8"/>
        <v>0.22916874891983599</v>
      </c>
    </row>
    <row r="110" spans="1:11">
      <c r="A110" s="18" t="s">
        <v>3137</v>
      </c>
      <c r="B110" s="50">
        <v>1.1111111111111112</v>
      </c>
      <c r="C110" s="51">
        <f t="shared" si="5"/>
        <v>1</v>
      </c>
      <c r="D110" s="51">
        <f t="shared" si="6"/>
        <v>2</v>
      </c>
      <c r="I110" s="53">
        <f t="shared" si="7"/>
        <v>1.1111111111111112</v>
      </c>
      <c r="J110" s="71">
        <f t="shared" si="9"/>
        <v>1.5898268398268449</v>
      </c>
      <c r="K110" s="71">
        <f t="shared" si="8"/>
        <v>0.22916874891983599</v>
      </c>
    </row>
    <row r="111" spans="1:11">
      <c r="A111" s="18" t="s">
        <v>3138</v>
      </c>
      <c r="B111" s="50">
        <v>1.1111111111111112</v>
      </c>
      <c r="C111" s="51">
        <f t="shared" si="5"/>
        <v>1</v>
      </c>
      <c r="D111" s="51">
        <f t="shared" si="6"/>
        <v>2</v>
      </c>
      <c r="I111" s="53">
        <f t="shared" si="7"/>
        <v>1.1111111111111112</v>
      </c>
      <c r="J111" s="71">
        <f t="shared" si="9"/>
        <v>1.5898268398268449</v>
      </c>
      <c r="K111" s="71">
        <f t="shared" si="8"/>
        <v>0.22916874891983599</v>
      </c>
    </row>
    <row r="112" spans="1:11">
      <c r="A112" s="18" t="s">
        <v>3140</v>
      </c>
      <c r="B112" s="50">
        <v>1.1111111111111112</v>
      </c>
      <c r="C112" s="51">
        <f t="shared" si="5"/>
        <v>1</v>
      </c>
      <c r="D112" s="51">
        <f t="shared" si="6"/>
        <v>2</v>
      </c>
      <c r="I112" s="53">
        <f t="shared" si="7"/>
        <v>1.1111111111111112</v>
      </c>
      <c r="J112" s="71">
        <f t="shared" si="9"/>
        <v>1.5898268398268449</v>
      </c>
      <c r="K112" s="71">
        <f t="shared" si="8"/>
        <v>0.22916874891983599</v>
      </c>
    </row>
    <row r="113" spans="1:11">
      <c r="A113" s="18" t="s">
        <v>3146</v>
      </c>
      <c r="B113" s="50">
        <v>1.1111111111111112</v>
      </c>
      <c r="C113" s="51">
        <f t="shared" si="5"/>
        <v>1</v>
      </c>
      <c r="D113" s="51">
        <f t="shared" si="6"/>
        <v>2</v>
      </c>
      <c r="I113" s="53">
        <f t="shared" si="7"/>
        <v>1.1111111111111112</v>
      </c>
      <c r="J113" s="71">
        <f t="shared" si="9"/>
        <v>1.5898268398268449</v>
      </c>
      <c r="K113" s="71">
        <f t="shared" si="8"/>
        <v>0.22916874891983599</v>
      </c>
    </row>
    <row r="114" spans="1:11">
      <c r="A114" s="18" t="s">
        <v>3147</v>
      </c>
      <c r="B114" s="50">
        <v>1.1111111111111112</v>
      </c>
      <c r="C114" s="51">
        <f t="shared" si="5"/>
        <v>1</v>
      </c>
      <c r="D114" s="51">
        <f t="shared" si="6"/>
        <v>2</v>
      </c>
      <c r="I114" s="53">
        <f t="shared" si="7"/>
        <v>1.1111111111111112</v>
      </c>
      <c r="J114" s="71">
        <f t="shared" si="9"/>
        <v>1.5898268398268449</v>
      </c>
      <c r="K114" s="71">
        <f t="shared" si="8"/>
        <v>0.22916874891983599</v>
      </c>
    </row>
    <row r="115" spans="1:11">
      <c r="A115" s="18" t="s">
        <v>3149</v>
      </c>
      <c r="B115" s="50">
        <v>1.1111111111111112</v>
      </c>
      <c r="C115" s="51">
        <f t="shared" si="5"/>
        <v>1</v>
      </c>
      <c r="D115" s="51">
        <f t="shared" si="6"/>
        <v>2</v>
      </c>
      <c r="I115" s="53">
        <f t="shared" si="7"/>
        <v>1.1111111111111112</v>
      </c>
      <c r="J115" s="71">
        <f t="shared" si="9"/>
        <v>1.5898268398268449</v>
      </c>
      <c r="K115" s="71">
        <f t="shared" si="8"/>
        <v>0.22916874891983599</v>
      </c>
    </row>
    <row r="116" spans="1:11">
      <c r="A116" s="18">
        <v>19930903</v>
      </c>
      <c r="B116" s="50">
        <v>1.1388888888888888</v>
      </c>
      <c r="C116" s="51">
        <f t="shared" si="5"/>
        <v>1</v>
      </c>
      <c r="D116" s="51">
        <f t="shared" si="6"/>
        <v>2</v>
      </c>
      <c r="I116" s="53">
        <f t="shared" si="7"/>
        <v>1.1388888888888888</v>
      </c>
      <c r="J116" s="71">
        <f t="shared" si="9"/>
        <v>1.5898268398268449</v>
      </c>
      <c r="K116" s="71">
        <f t="shared" si="8"/>
        <v>0.20334503559612249</v>
      </c>
    </row>
    <row r="117" spans="1:11">
      <c r="A117" s="18">
        <v>19930905</v>
      </c>
      <c r="B117" s="50">
        <v>1.1388888888888888</v>
      </c>
      <c r="C117" s="51">
        <f t="shared" si="5"/>
        <v>1</v>
      </c>
      <c r="D117" s="51">
        <f t="shared" si="6"/>
        <v>2</v>
      </c>
      <c r="I117" s="53">
        <f t="shared" si="7"/>
        <v>1.1388888888888888</v>
      </c>
      <c r="J117" s="71">
        <f t="shared" si="9"/>
        <v>1.5898268398268449</v>
      </c>
      <c r="K117" s="71">
        <f t="shared" si="8"/>
        <v>0.20334503559612249</v>
      </c>
    </row>
    <row r="118" spans="1:11">
      <c r="A118" s="18">
        <v>19930910</v>
      </c>
      <c r="B118" s="50">
        <v>1.1388888888888888</v>
      </c>
      <c r="C118" s="51">
        <f t="shared" si="5"/>
        <v>1</v>
      </c>
      <c r="D118" s="51">
        <f t="shared" si="6"/>
        <v>2</v>
      </c>
      <c r="I118" s="53">
        <f t="shared" si="7"/>
        <v>1.1388888888888888</v>
      </c>
      <c r="J118" s="71">
        <f t="shared" si="9"/>
        <v>1.5898268398268449</v>
      </c>
      <c r="K118" s="71">
        <f t="shared" si="8"/>
        <v>0.20334503559612249</v>
      </c>
    </row>
    <row r="119" spans="1:11">
      <c r="A119" s="18">
        <v>19930914</v>
      </c>
      <c r="B119" s="50">
        <v>1.1388888888888888</v>
      </c>
      <c r="C119" s="51">
        <f t="shared" si="5"/>
        <v>1</v>
      </c>
      <c r="D119" s="51">
        <f t="shared" si="6"/>
        <v>2</v>
      </c>
      <c r="I119" s="53">
        <f t="shared" si="7"/>
        <v>1.1388888888888888</v>
      </c>
      <c r="J119" s="71">
        <f t="shared" si="9"/>
        <v>1.5898268398268449</v>
      </c>
      <c r="K119" s="71">
        <f t="shared" si="8"/>
        <v>0.20334503559612249</v>
      </c>
    </row>
    <row r="120" spans="1:11">
      <c r="A120" s="18">
        <v>19930915</v>
      </c>
      <c r="B120" s="50">
        <v>1.1388888888888888</v>
      </c>
      <c r="C120" s="51">
        <f t="shared" si="5"/>
        <v>1</v>
      </c>
      <c r="D120" s="51">
        <f t="shared" si="6"/>
        <v>2</v>
      </c>
      <c r="I120" s="53">
        <f t="shared" si="7"/>
        <v>1.1388888888888888</v>
      </c>
      <c r="J120" s="71">
        <f t="shared" si="9"/>
        <v>1.5898268398268449</v>
      </c>
      <c r="K120" s="71">
        <f t="shared" si="8"/>
        <v>0.20334503559612249</v>
      </c>
    </row>
    <row r="121" spans="1:11">
      <c r="A121" s="18">
        <v>19930919</v>
      </c>
      <c r="B121" s="50">
        <v>1.1388888888888888</v>
      </c>
      <c r="C121" s="51">
        <f t="shared" si="5"/>
        <v>1</v>
      </c>
      <c r="D121" s="51">
        <f t="shared" si="6"/>
        <v>2</v>
      </c>
      <c r="I121" s="53">
        <f t="shared" si="7"/>
        <v>1.1388888888888888</v>
      </c>
      <c r="J121" s="71">
        <f t="shared" si="9"/>
        <v>1.5898268398268449</v>
      </c>
      <c r="K121" s="71">
        <f t="shared" si="8"/>
        <v>0.20334503559612249</v>
      </c>
    </row>
    <row r="122" spans="1:11">
      <c r="A122" s="18">
        <v>19930922</v>
      </c>
      <c r="B122" s="50">
        <v>1.1388888888888888</v>
      </c>
      <c r="C122" s="51">
        <f t="shared" si="5"/>
        <v>1</v>
      </c>
      <c r="D122" s="51">
        <f t="shared" si="6"/>
        <v>2</v>
      </c>
      <c r="I122" s="53">
        <f t="shared" si="7"/>
        <v>1.1388888888888888</v>
      </c>
      <c r="J122" s="71">
        <f t="shared" si="9"/>
        <v>1.5898268398268449</v>
      </c>
      <c r="K122" s="71">
        <f t="shared" si="8"/>
        <v>0.20334503559612249</v>
      </c>
    </row>
    <row r="123" spans="1:11">
      <c r="A123" s="54">
        <v>19920904</v>
      </c>
      <c r="B123" s="55">
        <v>1.1388888888888888</v>
      </c>
      <c r="C123" s="56">
        <f t="shared" si="5"/>
        <v>1</v>
      </c>
      <c r="D123" s="56">
        <f t="shared" si="6"/>
        <v>2</v>
      </c>
      <c r="I123" s="53">
        <f t="shared" si="7"/>
        <v>1.1388888888888888</v>
      </c>
      <c r="J123" s="71">
        <f t="shared" si="9"/>
        <v>1.5898268398268449</v>
      </c>
      <c r="K123" s="71">
        <f t="shared" si="8"/>
        <v>0.20334503559612249</v>
      </c>
    </row>
    <row r="124" spans="1:11">
      <c r="A124" s="54">
        <v>19920905</v>
      </c>
      <c r="B124" s="55">
        <v>1.1388888888888888</v>
      </c>
      <c r="C124" s="56">
        <f t="shared" si="5"/>
        <v>1</v>
      </c>
      <c r="D124" s="56">
        <f t="shared" si="6"/>
        <v>2</v>
      </c>
      <c r="I124" s="53">
        <f t="shared" si="7"/>
        <v>1.1388888888888888</v>
      </c>
      <c r="J124" s="71">
        <f t="shared" si="9"/>
        <v>1.5898268398268449</v>
      </c>
      <c r="K124" s="71">
        <f t="shared" si="8"/>
        <v>0.20334503559612249</v>
      </c>
    </row>
    <row r="125" spans="1:11">
      <c r="A125" s="54">
        <v>19920907</v>
      </c>
      <c r="B125" s="55">
        <v>1.1388888888888888</v>
      </c>
      <c r="C125" s="56">
        <f t="shared" si="5"/>
        <v>1</v>
      </c>
      <c r="D125" s="56">
        <f t="shared" si="6"/>
        <v>2</v>
      </c>
      <c r="I125" s="53">
        <f t="shared" si="7"/>
        <v>1.1388888888888888</v>
      </c>
      <c r="J125" s="71">
        <f t="shared" si="9"/>
        <v>1.5898268398268449</v>
      </c>
      <c r="K125" s="71">
        <f t="shared" si="8"/>
        <v>0.20334503559612249</v>
      </c>
    </row>
    <row r="126" spans="1:11">
      <c r="A126" s="54">
        <v>19920915</v>
      </c>
      <c r="B126" s="55">
        <v>1.1388888888888888</v>
      </c>
      <c r="C126" s="56">
        <f t="shared" si="5"/>
        <v>1</v>
      </c>
      <c r="D126" s="56">
        <f t="shared" si="6"/>
        <v>2</v>
      </c>
      <c r="I126" s="53">
        <f t="shared" si="7"/>
        <v>1.1388888888888888</v>
      </c>
      <c r="J126" s="71">
        <f t="shared" si="9"/>
        <v>1.5898268398268449</v>
      </c>
      <c r="K126" s="71">
        <f t="shared" si="8"/>
        <v>0.20334503559612249</v>
      </c>
    </row>
    <row r="127" spans="1:11">
      <c r="A127" s="54">
        <v>19920916</v>
      </c>
      <c r="B127" s="55">
        <v>1.1388888888888888</v>
      </c>
      <c r="C127" s="56">
        <f t="shared" si="5"/>
        <v>1</v>
      </c>
      <c r="D127" s="56">
        <f t="shared" si="6"/>
        <v>2</v>
      </c>
      <c r="I127" s="53">
        <f t="shared" si="7"/>
        <v>1.1388888888888888</v>
      </c>
      <c r="J127" s="71">
        <f t="shared" si="9"/>
        <v>1.5898268398268449</v>
      </c>
      <c r="K127" s="71">
        <f t="shared" si="8"/>
        <v>0.20334503559612249</v>
      </c>
    </row>
    <row r="128" spans="1:11">
      <c r="A128" s="54">
        <v>19920919</v>
      </c>
      <c r="B128" s="55">
        <v>1.1388888888888888</v>
      </c>
      <c r="C128" s="56">
        <f t="shared" si="5"/>
        <v>1</v>
      </c>
      <c r="D128" s="56">
        <f t="shared" si="6"/>
        <v>2</v>
      </c>
      <c r="I128" s="53">
        <f t="shared" si="7"/>
        <v>1.1388888888888888</v>
      </c>
      <c r="J128" s="71">
        <f t="shared" si="9"/>
        <v>1.5898268398268449</v>
      </c>
      <c r="K128" s="71">
        <f t="shared" si="8"/>
        <v>0.20334503559612249</v>
      </c>
    </row>
    <row r="129" spans="1:11">
      <c r="A129" s="18">
        <v>19890908</v>
      </c>
      <c r="B129" s="50">
        <v>1.1388888888888888</v>
      </c>
      <c r="C129" s="51">
        <f t="shared" si="5"/>
        <v>1</v>
      </c>
      <c r="D129" s="51">
        <f t="shared" si="6"/>
        <v>2</v>
      </c>
      <c r="I129" s="53">
        <f t="shared" si="7"/>
        <v>1.1388888888888888</v>
      </c>
      <c r="J129" s="71">
        <f t="shared" si="9"/>
        <v>1.5898268398268449</v>
      </c>
      <c r="K129" s="71">
        <f t="shared" si="8"/>
        <v>0.20334503559612249</v>
      </c>
    </row>
    <row r="130" spans="1:11">
      <c r="A130" s="18">
        <v>19890914</v>
      </c>
      <c r="B130" s="50">
        <v>1.1388888888888888</v>
      </c>
      <c r="C130" s="51">
        <f t="shared" ref="C130:C193" si="10">INT(B130)</f>
        <v>1</v>
      </c>
      <c r="D130" s="51">
        <f t="shared" ref="D130:D193" si="11">C130+1</f>
        <v>2</v>
      </c>
      <c r="I130" s="53">
        <f t="shared" si="7"/>
        <v>1.1388888888888888</v>
      </c>
      <c r="J130" s="71">
        <f t="shared" si="9"/>
        <v>1.5898268398268449</v>
      </c>
      <c r="K130" s="71">
        <f t="shared" si="8"/>
        <v>0.20334503559612249</v>
      </c>
    </row>
    <row r="131" spans="1:11">
      <c r="A131" s="18">
        <v>19890917</v>
      </c>
      <c r="B131" s="50">
        <v>1.1388888888888888</v>
      </c>
      <c r="C131" s="51">
        <f t="shared" si="10"/>
        <v>1</v>
      </c>
      <c r="D131" s="51">
        <f t="shared" si="11"/>
        <v>2</v>
      </c>
      <c r="I131" s="53">
        <f t="shared" ref="I131:I194" si="12">B131</f>
        <v>1.1388888888888888</v>
      </c>
      <c r="J131" s="71">
        <f t="shared" si="9"/>
        <v>1.5898268398268449</v>
      </c>
      <c r="K131" s="71">
        <f t="shared" ref="K131:K194" si="13">(I131-J131)*(I131-J131)</f>
        <v>0.20334503559612249</v>
      </c>
    </row>
    <row r="132" spans="1:11">
      <c r="A132" s="18">
        <v>19890918</v>
      </c>
      <c r="B132" s="50">
        <v>1.1388888888888888</v>
      </c>
      <c r="C132" s="51">
        <f t="shared" si="10"/>
        <v>1</v>
      </c>
      <c r="D132" s="51">
        <f t="shared" si="11"/>
        <v>2</v>
      </c>
      <c r="I132" s="53">
        <f t="shared" si="12"/>
        <v>1.1388888888888888</v>
      </c>
      <c r="J132" s="71">
        <f t="shared" ref="J132:J195" si="14">J131</f>
        <v>1.5898268398268449</v>
      </c>
      <c r="K132" s="71">
        <f t="shared" si="13"/>
        <v>0.20334503559612249</v>
      </c>
    </row>
    <row r="133" spans="1:11">
      <c r="A133" s="18">
        <v>19890919</v>
      </c>
      <c r="B133" s="50">
        <v>1.1388888888888888</v>
      </c>
      <c r="C133" s="51">
        <f t="shared" si="10"/>
        <v>1</v>
      </c>
      <c r="D133" s="51">
        <f t="shared" si="11"/>
        <v>2</v>
      </c>
      <c r="I133" s="53">
        <f t="shared" si="12"/>
        <v>1.1388888888888888</v>
      </c>
      <c r="J133" s="71">
        <f t="shared" si="14"/>
        <v>1.5898268398268449</v>
      </c>
      <c r="K133" s="71">
        <f t="shared" si="13"/>
        <v>0.20334503559612249</v>
      </c>
    </row>
    <row r="134" spans="1:11">
      <c r="A134" s="18">
        <v>19890928</v>
      </c>
      <c r="B134" s="50">
        <v>1.1388888888888888</v>
      </c>
      <c r="C134" s="51">
        <f t="shared" si="10"/>
        <v>1</v>
      </c>
      <c r="D134" s="51">
        <f t="shared" si="11"/>
        <v>2</v>
      </c>
      <c r="I134" s="53">
        <f t="shared" si="12"/>
        <v>1.1388888888888888</v>
      </c>
      <c r="J134" s="71">
        <f t="shared" si="14"/>
        <v>1.5898268398268449</v>
      </c>
      <c r="K134" s="71">
        <f t="shared" si="13"/>
        <v>0.20334503559612249</v>
      </c>
    </row>
    <row r="135" spans="1:11">
      <c r="A135" s="6">
        <v>19880904</v>
      </c>
      <c r="B135" s="8">
        <v>1.1388888888888888</v>
      </c>
      <c r="C135" s="52">
        <f t="shared" si="10"/>
        <v>1</v>
      </c>
      <c r="D135" s="52">
        <f t="shared" si="11"/>
        <v>2</v>
      </c>
      <c r="I135" s="53">
        <f t="shared" si="12"/>
        <v>1.1388888888888888</v>
      </c>
      <c r="J135" s="71">
        <f t="shared" si="14"/>
        <v>1.5898268398268449</v>
      </c>
      <c r="K135" s="71">
        <f t="shared" si="13"/>
        <v>0.20334503559612249</v>
      </c>
    </row>
    <row r="136" spans="1:11">
      <c r="A136" s="6">
        <v>19880910</v>
      </c>
      <c r="B136" s="8">
        <v>1.1388888888888888</v>
      </c>
      <c r="C136" s="52">
        <f t="shared" si="10"/>
        <v>1</v>
      </c>
      <c r="D136" s="52">
        <f t="shared" si="11"/>
        <v>2</v>
      </c>
      <c r="I136" s="53">
        <f t="shared" si="12"/>
        <v>1.1388888888888888</v>
      </c>
      <c r="J136" s="71">
        <f t="shared" si="14"/>
        <v>1.5898268398268449</v>
      </c>
      <c r="K136" s="71">
        <f t="shared" si="13"/>
        <v>0.20334503559612249</v>
      </c>
    </row>
    <row r="137" spans="1:11">
      <c r="A137" s="6">
        <v>19880929</v>
      </c>
      <c r="B137" s="8">
        <v>1.1388888888888888</v>
      </c>
      <c r="C137" s="52">
        <f t="shared" si="10"/>
        <v>1</v>
      </c>
      <c r="D137" s="52">
        <f t="shared" si="11"/>
        <v>2</v>
      </c>
      <c r="I137" s="53">
        <f t="shared" si="12"/>
        <v>1.1388888888888888</v>
      </c>
      <c r="J137" s="71">
        <f t="shared" si="14"/>
        <v>1.5898268398268449</v>
      </c>
      <c r="K137" s="71">
        <f t="shared" si="13"/>
        <v>0.20334503559612249</v>
      </c>
    </row>
    <row r="138" spans="1:11">
      <c r="A138" s="6">
        <v>19870930</v>
      </c>
      <c r="B138" s="8">
        <v>1.1388888888888888</v>
      </c>
      <c r="C138" s="52">
        <f t="shared" si="10"/>
        <v>1</v>
      </c>
      <c r="D138" s="52">
        <f t="shared" si="11"/>
        <v>2</v>
      </c>
      <c r="I138" s="53">
        <f t="shared" si="12"/>
        <v>1.1388888888888888</v>
      </c>
      <c r="J138" s="71">
        <f t="shared" si="14"/>
        <v>1.5898268398268449</v>
      </c>
      <c r="K138" s="71">
        <f t="shared" si="13"/>
        <v>0.20334503559612249</v>
      </c>
    </row>
    <row r="139" spans="1:11">
      <c r="A139" s="18">
        <v>19860907</v>
      </c>
      <c r="B139" s="50">
        <v>1.1388888888888888</v>
      </c>
      <c r="C139" s="51">
        <f t="shared" si="10"/>
        <v>1</v>
      </c>
      <c r="D139" s="51">
        <f t="shared" si="11"/>
        <v>2</v>
      </c>
      <c r="I139" s="53">
        <f t="shared" si="12"/>
        <v>1.1388888888888888</v>
      </c>
      <c r="J139" s="71">
        <f t="shared" si="14"/>
        <v>1.5898268398268449</v>
      </c>
      <c r="K139" s="71">
        <f t="shared" si="13"/>
        <v>0.20334503559612249</v>
      </c>
    </row>
    <row r="140" spans="1:11">
      <c r="A140" s="18">
        <v>19860913</v>
      </c>
      <c r="B140" s="50">
        <v>1.1388888888888888</v>
      </c>
      <c r="C140" s="51">
        <f t="shared" si="10"/>
        <v>1</v>
      </c>
      <c r="D140" s="51">
        <f t="shared" si="11"/>
        <v>2</v>
      </c>
      <c r="I140" s="53">
        <f t="shared" si="12"/>
        <v>1.1388888888888888</v>
      </c>
      <c r="J140" s="71">
        <f t="shared" si="14"/>
        <v>1.5898268398268449</v>
      </c>
      <c r="K140" s="71">
        <f t="shared" si="13"/>
        <v>0.20334503559612249</v>
      </c>
    </row>
    <row r="141" spans="1:11">
      <c r="A141" s="18">
        <v>19830901</v>
      </c>
      <c r="B141" s="50">
        <v>1.1388888888888888</v>
      </c>
      <c r="C141" s="51">
        <f t="shared" si="10"/>
        <v>1</v>
      </c>
      <c r="D141" s="51">
        <f t="shared" si="11"/>
        <v>2</v>
      </c>
      <c r="I141" s="53">
        <f t="shared" si="12"/>
        <v>1.1388888888888888</v>
      </c>
      <c r="J141" s="71">
        <f t="shared" si="14"/>
        <v>1.5898268398268449</v>
      </c>
      <c r="K141" s="71">
        <f t="shared" si="13"/>
        <v>0.20334503559612249</v>
      </c>
    </row>
    <row r="142" spans="1:11">
      <c r="A142" s="18">
        <v>19830907</v>
      </c>
      <c r="B142" s="50">
        <v>1.1388888888888888</v>
      </c>
      <c r="C142" s="51">
        <f t="shared" si="10"/>
        <v>1</v>
      </c>
      <c r="D142" s="51">
        <f t="shared" si="11"/>
        <v>2</v>
      </c>
      <c r="I142" s="53">
        <f t="shared" si="12"/>
        <v>1.1388888888888888</v>
      </c>
      <c r="J142" s="71">
        <f t="shared" si="14"/>
        <v>1.5898268398268449</v>
      </c>
      <c r="K142" s="71">
        <f t="shared" si="13"/>
        <v>0.20334503559612249</v>
      </c>
    </row>
    <row r="143" spans="1:11">
      <c r="A143" s="18">
        <v>19830909</v>
      </c>
      <c r="B143" s="50">
        <v>1.1388888888888888</v>
      </c>
      <c r="C143" s="51">
        <f t="shared" si="10"/>
        <v>1</v>
      </c>
      <c r="D143" s="51">
        <f t="shared" si="11"/>
        <v>2</v>
      </c>
      <c r="I143" s="53">
        <f t="shared" si="12"/>
        <v>1.1388888888888888</v>
      </c>
      <c r="J143" s="71">
        <f t="shared" si="14"/>
        <v>1.5898268398268449</v>
      </c>
      <c r="K143" s="71">
        <f t="shared" si="13"/>
        <v>0.20334503559612249</v>
      </c>
    </row>
    <row r="144" spans="1:11">
      <c r="A144" s="18">
        <v>19830910</v>
      </c>
      <c r="B144" s="50">
        <v>1.1388888888888888</v>
      </c>
      <c r="C144" s="51">
        <f t="shared" si="10"/>
        <v>1</v>
      </c>
      <c r="D144" s="51">
        <f t="shared" si="11"/>
        <v>2</v>
      </c>
      <c r="I144" s="53">
        <f t="shared" si="12"/>
        <v>1.1388888888888888</v>
      </c>
      <c r="J144" s="71">
        <f t="shared" si="14"/>
        <v>1.5898268398268449</v>
      </c>
      <c r="K144" s="71">
        <f t="shared" si="13"/>
        <v>0.20334503559612249</v>
      </c>
    </row>
    <row r="145" spans="1:11">
      <c r="A145" s="18">
        <v>19830912</v>
      </c>
      <c r="B145" s="50">
        <v>1.1388888888888888</v>
      </c>
      <c r="C145" s="51">
        <f t="shared" si="10"/>
        <v>1</v>
      </c>
      <c r="D145" s="51">
        <f t="shared" si="11"/>
        <v>2</v>
      </c>
      <c r="I145" s="53">
        <f t="shared" si="12"/>
        <v>1.1388888888888888</v>
      </c>
      <c r="J145" s="71">
        <f t="shared" si="14"/>
        <v>1.5898268398268449</v>
      </c>
      <c r="K145" s="71">
        <f t="shared" si="13"/>
        <v>0.20334503559612249</v>
      </c>
    </row>
    <row r="146" spans="1:11">
      <c r="A146" s="18">
        <v>19830919</v>
      </c>
      <c r="B146" s="50">
        <v>1.1388888888888888</v>
      </c>
      <c r="C146" s="51">
        <f t="shared" si="10"/>
        <v>1</v>
      </c>
      <c r="D146" s="51">
        <f t="shared" si="11"/>
        <v>2</v>
      </c>
      <c r="I146" s="53">
        <f t="shared" si="12"/>
        <v>1.1388888888888888</v>
      </c>
      <c r="J146" s="71">
        <f t="shared" si="14"/>
        <v>1.5898268398268449</v>
      </c>
      <c r="K146" s="71">
        <f t="shared" si="13"/>
        <v>0.20334503559612249</v>
      </c>
    </row>
    <row r="147" spans="1:11">
      <c r="A147" s="18">
        <v>19830926</v>
      </c>
      <c r="B147" s="50">
        <v>1.1388888888888888</v>
      </c>
      <c r="C147" s="51">
        <f t="shared" si="10"/>
        <v>1</v>
      </c>
      <c r="D147" s="51">
        <f t="shared" si="11"/>
        <v>2</v>
      </c>
      <c r="I147" s="53">
        <f t="shared" si="12"/>
        <v>1.1388888888888888</v>
      </c>
      <c r="J147" s="71">
        <f t="shared" si="14"/>
        <v>1.5898268398268449</v>
      </c>
      <c r="K147" s="71">
        <f t="shared" si="13"/>
        <v>0.20334503559612249</v>
      </c>
    </row>
    <row r="148" spans="1:11">
      <c r="A148" s="6">
        <v>19770901</v>
      </c>
      <c r="B148" s="8">
        <v>1.1388888888888888</v>
      </c>
      <c r="C148" s="52">
        <f t="shared" si="10"/>
        <v>1</v>
      </c>
      <c r="D148" s="52">
        <f t="shared" si="11"/>
        <v>2</v>
      </c>
      <c r="I148" s="53">
        <f t="shared" si="12"/>
        <v>1.1388888888888888</v>
      </c>
      <c r="J148" s="71">
        <f t="shared" si="14"/>
        <v>1.5898268398268449</v>
      </c>
      <c r="K148" s="71">
        <f t="shared" si="13"/>
        <v>0.20334503559612249</v>
      </c>
    </row>
    <row r="149" spans="1:11">
      <c r="A149" s="6">
        <v>19770903</v>
      </c>
      <c r="B149" s="8">
        <v>1.1388888888888888</v>
      </c>
      <c r="C149" s="52">
        <f t="shared" si="10"/>
        <v>1</v>
      </c>
      <c r="D149" s="52">
        <f t="shared" si="11"/>
        <v>2</v>
      </c>
      <c r="I149" s="53">
        <f t="shared" si="12"/>
        <v>1.1388888888888888</v>
      </c>
      <c r="J149" s="71">
        <f t="shared" si="14"/>
        <v>1.5898268398268449</v>
      </c>
      <c r="K149" s="71">
        <f t="shared" si="13"/>
        <v>0.20334503559612249</v>
      </c>
    </row>
    <row r="150" spans="1:11">
      <c r="A150" s="6">
        <v>19770910</v>
      </c>
      <c r="B150" s="8">
        <v>1.1388888888888888</v>
      </c>
      <c r="C150" s="52">
        <f t="shared" si="10"/>
        <v>1</v>
      </c>
      <c r="D150" s="52">
        <f t="shared" si="11"/>
        <v>2</v>
      </c>
      <c r="I150" s="53">
        <f t="shared" si="12"/>
        <v>1.1388888888888888</v>
      </c>
      <c r="J150" s="71">
        <f t="shared" si="14"/>
        <v>1.5898268398268449</v>
      </c>
      <c r="K150" s="71">
        <f t="shared" si="13"/>
        <v>0.20334503559612249</v>
      </c>
    </row>
    <row r="151" spans="1:11">
      <c r="A151" s="6">
        <v>19770913</v>
      </c>
      <c r="B151" s="8">
        <v>1.1388888888888888</v>
      </c>
      <c r="C151" s="52">
        <f t="shared" si="10"/>
        <v>1</v>
      </c>
      <c r="D151" s="52">
        <f t="shared" si="11"/>
        <v>2</v>
      </c>
      <c r="I151" s="53">
        <f t="shared" si="12"/>
        <v>1.1388888888888888</v>
      </c>
      <c r="J151" s="71">
        <f t="shared" si="14"/>
        <v>1.5898268398268449</v>
      </c>
      <c r="K151" s="71">
        <f t="shared" si="13"/>
        <v>0.20334503559612249</v>
      </c>
    </row>
    <row r="152" spans="1:11">
      <c r="A152" s="6">
        <v>19770921</v>
      </c>
      <c r="B152" s="8">
        <v>1.1388888888888888</v>
      </c>
      <c r="C152" s="52">
        <f t="shared" si="10"/>
        <v>1</v>
      </c>
      <c r="D152" s="52">
        <f t="shared" si="11"/>
        <v>2</v>
      </c>
      <c r="I152" s="53">
        <f t="shared" si="12"/>
        <v>1.1388888888888888</v>
      </c>
      <c r="J152" s="71">
        <f t="shared" si="14"/>
        <v>1.5898268398268449</v>
      </c>
      <c r="K152" s="71">
        <f t="shared" si="13"/>
        <v>0.20334503559612249</v>
      </c>
    </row>
    <row r="153" spans="1:11">
      <c r="A153" s="6">
        <v>19770923</v>
      </c>
      <c r="B153" s="8">
        <v>1.1388888888888888</v>
      </c>
      <c r="C153" s="52">
        <f t="shared" si="10"/>
        <v>1</v>
      </c>
      <c r="D153" s="52">
        <f t="shared" si="11"/>
        <v>2</v>
      </c>
      <c r="I153" s="53">
        <f t="shared" si="12"/>
        <v>1.1388888888888888</v>
      </c>
      <c r="J153" s="71">
        <f t="shared" si="14"/>
        <v>1.5898268398268449</v>
      </c>
      <c r="K153" s="71">
        <f t="shared" si="13"/>
        <v>0.20334503559612249</v>
      </c>
    </row>
    <row r="154" spans="1:11">
      <c r="A154" s="18">
        <v>19760911</v>
      </c>
      <c r="B154" s="50">
        <v>1.1388888888888888</v>
      </c>
      <c r="C154" s="51">
        <f t="shared" si="10"/>
        <v>1</v>
      </c>
      <c r="D154" s="51">
        <f t="shared" si="11"/>
        <v>2</v>
      </c>
      <c r="I154" s="53">
        <f t="shared" si="12"/>
        <v>1.1388888888888888</v>
      </c>
      <c r="J154" s="71">
        <f t="shared" si="14"/>
        <v>1.5898268398268449</v>
      </c>
      <c r="K154" s="71">
        <f t="shared" si="13"/>
        <v>0.20334503559612249</v>
      </c>
    </row>
    <row r="155" spans="1:11">
      <c r="A155" s="18">
        <v>19750930</v>
      </c>
      <c r="B155" s="50">
        <v>1.1388888888888888</v>
      </c>
      <c r="C155" s="51">
        <f t="shared" si="10"/>
        <v>1</v>
      </c>
      <c r="D155" s="51">
        <f t="shared" si="11"/>
        <v>2</v>
      </c>
      <c r="I155" s="53">
        <f t="shared" si="12"/>
        <v>1.1388888888888888</v>
      </c>
      <c r="J155" s="71">
        <f t="shared" si="14"/>
        <v>1.5898268398268449</v>
      </c>
      <c r="K155" s="71">
        <f t="shared" si="13"/>
        <v>0.20334503559612249</v>
      </c>
    </row>
    <row r="156" spans="1:11">
      <c r="A156" s="6">
        <v>19730902</v>
      </c>
      <c r="B156" s="8">
        <v>1.1388888888888888</v>
      </c>
      <c r="C156" s="52">
        <f t="shared" si="10"/>
        <v>1</v>
      </c>
      <c r="D156" s="52">
        <f t="shared" si="11"/>
        <v>2</v>
      </c>
      <c r="I156" s="53">
        <f t="shared" si="12"/>
        <v>1.1388888888888888</v>
      </c>
      <c r="J156" s="71">
        <f t="shared" si="14"/>
        <v>1.5898268398268449</v>
      </c>
      <c r="K156" s="71">
        <f t="shared" si="13"/>
        <v>0.20334503559612249</v>
      </c>
    </row>
    <row r="157" spans="1:11">
      <c r="A157" s="6">
        <v>19730915</v>
      </c>
      <c r="B157" s="8">
        <v>1.1388888888888888</v>
      </c>
      <c r="C157" s="52">
        <f t="shared" si="10"/>
        <v>1</v>
      </c>
      <c r="D157" s="52">
        <f t="shared" si="11"/>
        <v>2</v>
      </c>
      <c r="I157" s="53">
        <f t="shared" si="12"/>
        <v>1.1388888888888888</v>
      </c>
      <c r="J157" s="71">
        <f t="shared" si="14"/>
        <v>1.5898268398268449</v>
      </c>
      <c r="K157" s="71">
        <f t="shared" si="13"/>
        <v>0.20334503559612249</v>
      </c>
    </row>
    <row r="158" spans="1:11">
      <c r="A158" s="6">
        <v>19730918</v>
      </c>
      <c r="B158" s="8">
        <v>1.1388888888888888</v>
      </c>
      <c r="C158" s="52">
        <f t="shared" si="10"/>
        <v>1</v>
      </c>
      <c r="D158" s="52">
        <f t="shared" si="11"/>
        <v>2</v>
      </c>
      <c r="I158" s="53">
        <f t="shared" si="12"/>
        <v>1.1388888888888888</v>
      </c>
      <c r="J158" s="71">
        <f t="shared" si="14"/>
        <v>1.5898268398268449</v>
      </c>
      <c r="K158" s="71">
        <f t="shared" si="13"/>
        <v>0.20334503559612249</v>
      </c>
    </row>
    <row r="159" spans="1:11">
      <c r="A159" s="6">
        <v>19730924</v>
      </c>
      <c r="B159" s="8">
        <v>1.1388888888888888</v>
      </c>
      <c r="C159" s="52">
        <f t="shared" si="10"/>
        <v>1</v>
      </c>
      <c r="D159" s="52">
        <f t="shared" si="11"/>
        <v>2</v>
      </c>
      <c r="I159" s="53">
        <f t="shared" si="12"/>
        <v>1.1388888888888888</v>
      </c>
      <c r="J159" s="71">
        <f t="shared" si="14"/>
        <v>1.5898268398268449</v>
      </c>
      <c r="K159" s="71">
        <f t="shared" si="13"/>
        <v>0.20334503559612249</v>
      </c>
    </row>
    <row r="160" spans="1:11">
      <c r="A160" s="18" t="s">
        <v>1233</v>
      </c>
      <c r="B160" s="50">
        <v>1.3888888888888888</v>
      </c>
      <c r="C160" s="51">
        <f t="shared" si="10"/>
        <v>1</v>
      </c>
      <c r="D160" s="51">
        <f t="shared" si="11"/>
        <v>2</v>
      </c>
      <c r="I160" s="53">
        <f t="shared" si="12"/>
        <v>1.3888888888888888</v>
      </c>
      <c r="J160" s="71">
        <f t="shared" si="14"/>
        <v>1.5898268398268449</v>
      </c>
      <c r="K160" s="71">
        <f t="shared" si="13"/>
        <v>4.0376060127144446E-2</v>
      </c>
    </row>
    <row r="161" spans="1:11">
      <c r="A161" s="18" t="s">
        <v>1229</v>
      </c>
      <c r="B161" s="50">
        <v>1.6666666666666667</v>
      </c>
      <c r="C161" s="51">
        <f t="shared" si="10"/>
        <v>1</v>
      </c>
      <c r="D161" s="51">
        <f t="shared" si="11"/>
        <v>2</v>
      </c>
      <c r="I161" s="53">
        <f t="shared" si="12"/>
        <v>1.6666666666666667</v>
      </c>
      <c r="J161" s="71">
        <f t="shared" si="14"/>
        <v>1.5898268398268449</v>
      </c>
      <c r="K161" s="71">
        <f t="shared" si="13"/>
        <v>5.9043589887738026E-3</v>
      </c>
    </row>
    <row r="162" spans="1:11">
      <c r="A162" s="18" t="s">
        <v>1230</v>
      </c>
      <c r="B162" s="50">
        <v>1.6666666666666667</v>
      </c>
      <c r="C162" s="51">
        <f t="shared" si="10"/>
        <v>1</v>
      </c>
      <c r="D162" s="51">
        <f t="shared" si="11"/>
        <v>2</v>
      </c>
      <c r="I162" s="53">
        <f t="shared" si="12"/>
        <v>1.6666666666666667</v>
      </c>
      <c r="J162" s="71">
        <f t="shared" si="14"/>
        <v>1.5898268398268449</v>
      </c>
      <c r="K162" s="71">
        <f t="shared" si="13"/>
        <v>5.9043589887738026E-3</v>
      </c>
    </row>
    <row r="163" spans="1:11">
      <c r="A163" s="18" t="s">
        <v>1232</v>
      </c>
      <c r="B163" s="50">
        <v>1.6666666666666667</v>
      </c>
      <c r="C163" s="51">
        <f t="shared" si="10"/>
        <v>1</v>
      </c>
      <c r="D163" s="51">
        <f t="shared" si="11"/>
        <v>2</v>
      </c>
      <c r="I163" s="53">
        <f t="shared" si="12"/>
        <v>1.6666666666666667</v>
      </c>
      <c r="J163" s="71">
        <f t="shared" si="14"/>
        <v>1.5898268398268449</v>
      </c>
      <c r="K163" s="71">
        <f t="shared" si="13"/>
        <v>5.9043589887738026E-3</v>
      </c>
    </row>
    <row r="164" spans="1:11">
      <c r="A164" s="18" t="s">
        <v>1235</v>
      </c>
      <c r="B164" s="50">
        <v>1.6666666666666667</v>
      </c>
      <c r="C164" s="51">
        <f t="shared" si="10"/>
        <v>1</v>
      </c>
      <c r="D164" s="51">
        <f t="shared" si="11"/>
        <v>2</v>
      </c>
      <c r="I164" s="53">
        <f t="shared" si="12"/>
        <v>1.6666666666666667</v>
      </c>
      <c r="J164" s="71">
        <f t="shared" si="14"/>
        <v>1.5898268398268449</v>
      </c>
      <c r="K164" s="71">
        <f t="shared" si="13"/>
        <v>5.9043589887738026E-3</v>
      </c>
    </row>
    <row r="165" spans="1:11">
      <c r="A165" s="18" t="s">
        <v>1237</v>
      </c>
      <c r="B165" s="50">
        <v>1.6666666666666667</v>
      </c>
      <c r="C165" s="51">
        <f t="shared" si="10"/>
        <v>1</v>
      </c>
      <c r="D165" s="51">
        <f t="shared" si="11"/>
        <v>2</v>
      </c>
      <c r="I165" s="53">
        <f t="shared" si="12"/>
        <v>1.6666666666666667</v>
      </c>
      <c r="J165" s="71">
        <f t="shared" si="14"/>
        <v>1.5898268398268449</v>
      </c>
      <c r="K165" s="71">
        <f t="shared" si="13"/>
        <v>5.9043589887738026E-3</v>
      </c>
    </row>
    <row r="166" spans="1:11">
      <c r="A166" s="18" t="s">
        <v>1239</v>
      </c>
      <c r="B166" s="50">
        <v>1.6666666666666667</v>
      </c>
      <c r="C166" s="51">
        <f t="shared" si="10"/>
        <v>1</v>
      </c>
      <c r="D166" s="51">
        <f t="shared" si="11"/>
        <v>2</v>
      </c>
      <c r="I166" s="53">
        <f t="shared" si="12"/>
        <v>1.6666666666666667</v>
      </c>
      <c r="J166" s="71">
        <f t="shared" si="14"/>
        <v>1.5898268398268449</v>
      </c>
      <c r="K166" s="71">
        <f t="shared" si="13"/>
        <v>5.9043589887738026E-3</v>
      </c>
    </row>
    <row r="167" spans="1:11">
      <c r="A167" s="18" t="s">
        <v>1240</v>
      </c>
      <c r="B167" s="50">
        <v>1.6666666666666667</v>
      </c>
      <c r="C167" s="51">
        <f t="shared" si="10"/>
        <v>1</v>
      </c>
      <c r="D167" s="51">
        <f t="shared" si="11"/>
        <v>2</v>
      </c>
      <c r="I167" s="53">
        <f t="shared" si="12"/>
        <v>1.6666666666666667</v>
      </c>
      <c r="J167" s="71">
        <f t="shared" si="14"/>
        <v>1.5898268398268449</v>
      </c>
      <c r="K167" s="71">
        <f t="shared" si="13"/>
        <v>5.9043589887738026E-3</v>
      </c>
    </row>
    <row r="168" spans="1:11">
      <c r="A168" s="18" t="s">
        <v>1241</v>
      </c>
      <c r="B168" s="50">
        <v>1.6666666666666667</v>
      </c>
      <c r="C168" s="51">
        <f t="shared" si="10"/>
        <v>1</v>
      </c>
      <c r="D168" s="51">
        <f t="shared" si="11"/>
        <v>2</v>
      </c>
      <c r="I168" s="53">
        <f t="shared" si="12"/>
        <v>1.6666666666666667</v>
      </c>
      <c r="J168" s="71">
        <f t="shared" si="14"/>
        <v>1.5898268398268449</v>
      </c>
      <c r="K168" s="71">
        <f t="shared" si="13"/>
        <v>5.9043589887738026E-3</v>
      </c>
    </row>
    <row r="169" spans="1:11">
      <c r="A169" s="18" t="s">
        <v>1243</v>
      </c>
      <c r="B169" s="50">
        <v>1.6666666666666667</v>
      </c>
      <c r="C169" s="51">
        <f t="shared" si="10"/>
        <v>1</v>
      </c>
      <c r="D169" s="51">
        <f t="shared" si="11"/>
        <v>2</v>
      </c>
      <c r="I169" s="53">
        <f t="shared" si="12"/>
        <v>1.6666666666666667</v>
      </c>
      <c r="J169" s="71">
        <f t="shared" si="14"/>
        <v>1.5898268398268449</v>
      </c>
      <c r="K169" s="71">
        <f t="shared" si="13"/>
        <v>5.9043589887738026E-3</v>
      </c>
    </row>
    <row r="170" spans="1:11">
      <c r="A170" s="18" t="s">
        <v>3023</v>
      </c>
      <c r="B170" s="50">
        <v>1.6666666666666667</v>
      </c>
      <c r="C170" s="51">
        <f t="shared" si="10"/>
        <v>1</v>
      </c>
      <c r="D170" s="51">
        <f t="shared" si="11"/>
        <v>2</v>
      </c>
      <c r="I170" s="53">
        <f t="shared" si="12"/>
        <v>1.6666666666666667</v>
      </c>
      <c r="J170" s="71">
        <f t="shared" si="14"/>
        <v>1.5898268398268449</v>
      </c>
      <c r="K170" s="71">
        <f t="shared" si="13"/>
        <v>5.9043589887738026E-3</v>
      </c>
    </row>
    <row r="171" spans="1:11">
      <c r="A171" s="18" t="s">
        <v>1246</v>
      </c>
      <c r="B171" s="50">
        <v>1.6666666666666667</v>
      </c>
      <c r="C171" s="51">
        <f t="shared" si="10"/>
        <v>1</v>
      </c>
      <c r="D171" s="51">
        <f t="shared" si="11"/>
        <v>2</v>
      </c>
      <c r="I171" s="53">
        <f t="shared" si="12"/>
        <v>1.6666666666666667</v>
      </c>
      <c r="J171" s="71">
        <f t="shared" si="14"/>
        <v>1.5898268398268449</v>
      </c>
      <c r="K171" s="71">
        <f t="shared" si="13"/>
        <v>5.9043589887738026E-3</v>
      </c>
    </row>
    <row r="172" spans="1:11">
      <c r="A172" s="18" t="s">
        <v>1250</v>
      </c>
      <c r="B172" s="50">
        <v>1.6666666666666667</v>
      </c>
      <c r="C172" s="51">
        <f t="shared" si="10"/>
        <v>1</v>
      </c>
      <c r="D172" s="51">
        <f t="shared" si="11"/>
        <v>2</v>
      </c>
      <c r="I172" s="53">
        <f t="shared" si="12"/>
        <v>1.6666666666666667</v>
      </c>
      <c r="J172" s="71">
        <f t="shared" si="14"/>
        <v>1.5898268398268449</v>
      </c>
      <c r="K172" s="71">
        <f t="shared" si="13"/>
        <v>5.9043589887738026E-3</v>
      </c>
    </row>
    <row r="173" spans="1:11">
      <c r="A173" s="18" t="s">
        <v>3027</v>
      </c>
      <c r="B173" s="50">
        <v>1.6666666666666667</v>
      </c>
      <c r="C173" s="51">
        <f t="shared" si="10"/>
        <v>1</v>
      </c>
      <c r="D173" s="51">
        <f t="shared" si="11"/>
        <v>2</v>
      </c>
      <c r="I173" s="53">
        <f t="shared" si="12"/>
        <v>1.6666666666666667</v>
      </c>
      <c r="J173" s="71">
        <f t="shared" si="14"/>
        <v>1.5898268398268449</v>
      </c>
      <c r="K173" s="71">
        <f t="shared" si="13"/>
        <v>5.9043589887738026E-3</v>
      </c>
    </row>
    <row r="174" spans="1:11">
      <c r="A174" s="18" t="s">
        <v>3028</v>
      </c>
      <c r="B174" s="50">
        <v>1.6666666666666667</v>
      </c>
      <c r="C174" s="51">
        <f t="shared" si="10"/>
        <v>1</v>
      </c>
      <c r="D174" s="51">
        <f t="shared" si="11"/>
        <v>2</v>
      </c>
      <c r="I174" s="53">
        <f t="shared" si="12"/>
        <v>1.6666666666666667</v>
      </c>
      <c r="J174" s="71">
        <f t="shared" si="14"/>
        <v>1.5898268398268449</v>
      </c>
      <c r="K174" s="71">
        <f t="shared" si="13"/>
        <v>5.9043589887738026E-3</v>
      </c>
    </row>
    <row r="175" spans="1:11">
      <c r="A175" s="18" t="s">
        <v>3029</v>
      </c>
      <c r="B175" s="50">
        <v>1.6666666666666667</v>
      </c>
      <c r="C175" s="51">
        <f t="shared" si="10"/>
        <v>1</v>
      </c>
      <c r="D175" s="51">
        <f t="shared" si="11"/>
        <v>2</v>
      </c>
      <c r="I175" s="53">
        <f t="shared" si="12"/>
        <v>1.6666666666666667</v>
      </c>
      <c r="J175" s="71">
        <f t="shared" si="14"/>
        <v>1.5898268398268449</v>
      </c>
      <c r="K175" s="71">
        <f t="shared" si="13"/>
        <v>5.9043589887738026E-3</v>
      </c>
    </row>
    <row r="176" spans="1:11">
      <c r="A176" s="18" t="s">
        <v>3032</v>
      </c>
      <c r="B176" s="50">
        <v>1.6666666666666667</v>
      </c>
      <c r="C176" s="51">
        <f t="shared" si="10"/>
        <v>1</v>
      </c>
      <c r="D176" s="51">
        <f t="shared" si="11"/>
        <v>2</v>
      </c>
      <c r="I176" s="53">
        <f t="shared" si="12"/>
        <v>1.6666666666666667</v>
      </c>
      <c r="J176" s="71">
        <f t="shared" si="14"/>
        <v>1.5898268398268449</v>
      </c>
      <c r="K176" s="71">
        <f t="shared" si="13"/>
        <v>5.9043589887738026E-3</v>
      </c>
    </row>
    <row r="177" spans="1:11">
      <c r="A177" s="18" t="s">
        <v>1261</v>
      </c>
      <c r="B177" s="50">
        <v>1.6666666666666667</v>
      </c>
      <c r="C177" s="51">
        <f t="shared" si="10"/>
        <v>1</v>
      </c>
      <c r="D177" s="51">
        <f t="shared" si="11"/>
        <v>2</v>
      </c>
      <c r="I177" s="53">
        <f t="shared" si="12"/>
        <v>1.6666666666666667</v>
      </c>
      <c r="J177" s="71">
        <f t="shared" si="14"/>
        <v>1.5898268398268449</v>
      </c>
      <c r="K177" s="71">
        <f t="shared" si="13"/>
        <v>5.9043589887738026E-3</v>
      </c>
    </row>
    <row r="178" spans="1:11">
      <c r="A178" s="18" t="s">
        <v>3034</v>
      </c>
      <c r="B178" s="50">
        <v>1.6666666666666667</v>
      </c>
      <c r="C178" s="51">
        <f t="shared" si="10"/>
        <v>1</v>
      </c>
      <c r="D178" s="51">
        <f t="shared" si="11"/>
        <v>2</v>
      </c>
      <c r="I178" s="53">
        <f t="shared" si="12"/>
        <v>1.6666666666666667</v>
      </c>
      <c r="J178" s="71">
        <f t="shared" si="14"/>
        <v>1.5898268398268449</v>
      </c>
      <c r="K178" s="71">
        <f t="shared" si="13"/>
        <v>5.9043589887738026E-3</v>
      </c>
    </row>
    <row r="179" spans="1:11">
      <c r="A179" s="18" t="s">
        <v>3035</v>
      </c>
      <c r="B179" s="50">
        <v>1.6666666666666667</v>
      </c>
      <c r="C179" s="51">
        <f t="shared" si="10"/>
        <v>1</v>
      </c>
      <c r="D179" s="51">
        <f t="shared" si="11"/>
        <v>2</v>
      </c>
      <c r="I179" s="53">
        <f t="shared" si="12"/>
        <v>1.6666666666666667</v>
      </c>
      <c r="J179" s="71">
        <f t="shared" si="14"/>
        <v>1.5898268398268449</v>
      </c>
      <c r="K179" s="71">
        <f t="shared" si="13"/>
        <v>5.9043589887738026E-3</v>
      </c>
    </row>
    <row r="180" spans="1:11">
      <c r="A180" s="18" t="s">
        <v>1269</v>
      </c>
      <c r="B180" s="50">
        <v>1.6666666666666667</v>
      </c>
      <c r="C180" s="51">
        <f t="shared" si="10"/>
        <v>1</v>
      </c>
      <c r="D180" s="51">
        <f t="shared" si="11"/>
        <v>2</v>
      </c>
      <c r="I180" s="53">
        <f t="shared" si="12"/>
        <v>1.6666666666666667</v>
      </c>
      <c r="J180" s="71">
        <f t="shared" si="14"/>
        <v>1.5898268398268449</v>
      </c>
      <c r="K180" s="71">
        <f t="shared" si="13"/>
        <v>5.9043589887738026E-3</v>
      </c>
    </row>
    <row r="181" spans="1:11">
      <c r="A181" s="18" t="s">
        <v>3044</v>
      </c>
      <c r="B181" s="50">
        <v>1.6666666666666667</v>
      </c>
      <c r="C181" s="51">
        <f t="shared" si="10"/>
        <v>1</v>
      </c>
      <c r="D181" s="51">
        <f t="shared" si="11"/>
        <v>2</v>
      </c>
      <c r="I181" s="53">
        <f t="shared" si="12"/>
        <v>1.6666666666666667</v>
      </c>
      <c r="J181" s="71">
        <f t="shared" si="14"/>
        <v>1.5898268398268449</v>
      </c>
      <c r="K181" s="71">
        <f t="shared" si="13"/>
        <v>5.9043589887738026E-3</v>
      </c>
    </row>
    <row r="182" spans="1:11">
      <c r="A182" s="18" t="s">
        <v>3046</v>
      </c>
      <c r="B182" s="50">
        <v>1.6666666666666667</v>
      </c>
      <c r="C182" s="51">
        <f t="shared" si="10"/>
        <v>1</v>
      </c>
      <c r="D182" s="51">
        <f t="shared" si="11"/>
        <v>2</v>
      </c>
      <c r="I182" s="53">
        <f t="shared" si="12"/>
        <v>1.6666666666666667</v>
      </c>
      <c r="J182" s="71">
        <f t="shared" si="14"/>
        <v>1.5898268398268449</v>
      </c>
      <c r="K182" s="71">
        <f t="shared" si="13"/>
        <v>5.9043589887738026E-3</v>
      </c>
    </row>
    <row r="183" spans="1:11">
      <c r="A183" s="18" t="s">
        <v>1274</v>
      </c>
      <c r="B183" s="50">
        <v>1.6666666666666667</v>
      </c>
      <c r="C183" s="51">
        <f t="shared" si="10"/>
        <v>1</v>
      </c>
      <c r="D183" s="51">
        <f t="shared" si="11"/>
        <v>2</v>
      </c>
      <c r="I183" s="53">
        <f t="shared" si="12"/>
        <v>1.6666666666666667</v>
      </c>
      <c r="J183" s="71">
        <f t="shared" si="14"/>
        <v>1.5898268398268449</v>
      </c>
      <c r="K183" s="71">
        <f t="shared" si="13"/>
        <v>5.9043589887738026E-3</v>
      </c>
    </row>
    <row r="184" spans="1:11">
      <c r="A184" s="18" t="s">
        <v>1275</v>
      </c>
      <c r="B184" s="50">
        <v>1.6666666666666667</v>
      </c>
      <c r="C184" s="51">
        <f t="shared" si="10"/>
        <v>1</v>
      </c>
      <c r="D184" s="51">
        <f t="shared" si="11"/>
        <v>2</v>
      </c>
      <c r="I184" s="53">
        <f t="shared" si="12"/>
        <v>1.6666666666666667</v>
      </c>
      <c r="J184" s="71">
        <f t="shared" si="14"/>
        <v>1.5898268398268449</v>
      </c>
      <c r="K184" s="71">
        <f t="shared" si="13"/>
        <v>5.9043589887738026E-3</v>
      </c>
    </row>
    <row r="185" spans="1:11">
      <c r="A185" s="18" t="s">
        <v>3051</v>
      </c>
      <c r="B185" s="50">
        <v>1.6666666666666667</v>
      </c>
      <c r="C185" s="51">
        <f t="shared" si="10"/>
        <v>1</v>
      </c>
      <c r="D185" s="51">
        <f t="shared" si="11"/>
        <v>2</v>
      </c>
      <c r="I185" s="53">
        <f t="shared" si="12"/>
        <v>1.6666666666666667</v>
      </c>
      <c r="J185" s="71">
        <f t="shared" si="14"/>
        <v>1.5898268398268449</v>
      </c>
      <c r="K185" s="71">
        <f t="shared" si="13"/>
        <v>5.9043589887738026E-3</v>
      </c>
    </row>
    <row r="186" spans="1:11">
      <c r="A186" s="18" t="s">
        <v>3052</v>
      </c>
      <c r="B186" s="50">
        <v>1.6666666666666667</v>
      </c>
      <c r="C186" s="51">
        <f t="shared" si="10"/>
        <v>1</v>
      </c>
      <c r="D186" s="51">
        <f t="shared" si="11"/>
        <v>2</v>
      </c>
      <c r="I186" s="53">
        <f t="shared" si="12"/>
        <v>1.6666666666666667</v>
      </c>
      <c r="J186" s="71">
        <f t="shared" si="14"/>
        <v>1.5898268398268449</v>
      </c>
      <c r="K186" s="71">
        <f t="shared" si="13"/>
        <v>5.9043589887738026E-3</v>
      </c>
    </row>
    <row r="187" spans="1:11">
      <c r="A187" s="18" t="s">
        <v>1276</v>
      </c>
      <c r="B187" s="50">
        <v>1.6666666666666667</v>
      </c>
      <c r="C187" s="51">
        <f t="shared" si="10"/>
        <v>1</v>
      </c>
      <c r="D187" s="51">
        <f t="shared" si="11"/>
        <v>2</v>
      </c>
      <c r="I187" s="53">
        <f t="shared" si="12"/>
        <v>1.6666666666666667</v>
      </c>
      <c r="J187" s="71">
        <f t="shared" si="14"/>
        <v>1.5898268398268449</v>
      </c>
      <c r="K187" s="71">
        <f t="shared" si="13"/>
        <v>5.9043589887738026E-3</v>
      </c>
    </row>
    <row r="188" spans="1:11">
      <c r="A188" s="18" t="s">
        <v>1278</v>
      </c>
      <c r="B188" s="50">
        <v>1.6666666666666667</v>
      </c>
      <c r="C188" s="51">
        <f t="shared" si="10"/>
        <v>1</v>
      </c>
      <c r="D188" s="51">
        <f t="shared" si="11"/>
        <v>2</v>
      </c>
      <c r="I188" s="53">
        <f t="shared" si="12"/>
        <v>1.6666666666666667</v>
      </c>
      <c r="J188" s="71">
        <f t="shared" si="14"/>
        <v>1.5898268398268449</v>
      </c>
      <c r="K188" s="71">
        <f t="shared" si="13"/>
        <v>5.9043589887738026E-3</v>
      </c>
    </row>
    <row r="189" spans="1:11">
      <c r="A189" s="18" t="s">
        <v>3054</v>
      </c>
      <c r="B189" s="50">
        <v>1.6666666666666667</v>
      </c>
      <c r="C189" s="51">
        <f t="shared" si="10"/>
        <v>1</v>
      </c>
      <c r="D189" s="51">
        <f t="shared" si="11"/>
        <v>2</v>
      </c>
      <c r="I189" s="53">
        <f t="shared" si="12"/>
        <v>1.6666666666666667</v>
      </c>
      <c r="J189" s="71">
        <f t="shared" si="14"/>
        <v>1.5898268398268449</v>
      </c>
      <c r="K189" s="71">
        <f t="shared" si="13"/>
        <v>5.9043589887738026E-3</v>
      </c>
    </row>
    <row r="190" spans="1:11">
      <c r="A190" s="18" t="s">
        <v>1281</v>
      </c>
      <c r="B190" s="50">
        <v>1.6666666666666667</v>
      </c>
      <c r="C190" s="51">
        <f t="shared" si="10"/>
        <v>1</v>
      </c>
      <c r="D190" s="51">
        <f t="shared" si="11"/>
        <v>2</v>
      </c>
      <c r="I190" s="53">
        <f t="shared" si="12"/>
        <v>1.6666666666666667</v>
      </c>
      <c r="J190" s="71">
        <f t="shared" si="14"/>
        <v>1.5898268398268449</v>
      </c>
      <c r="K190" s="71">
        <f t="shared" si="13"/>
        <v>5.9043589887738026E-3</v>
      </c>
    </row>
    <row r="191" spans="1:11">
      <c r="A191" s="18" t="s">
        <v>3057</v>
      </c>
      <c r="B191" s="50">
        <v>1.6666666666666667</v>
      </c>
      <c r="C191" s="51">
        <f t="shared" si="10"/>
        <v>1</v>
      </c>
      <c r="D191" s="51">
        <f t="shared" si="11"/>
        <v>2</v>
      </c>
      <c r="I191" s="53">
        <f t="shared" si="12"/>
        <v>1.6666666666666667</v>
      </c>
      <c r="J191" s="71">
        <f t="shared" si="14"/>
        <v>1.5898268398268449</v>
      </c>
      <c r="K191" s="71">
        <f t="shared" si="13"/>
        <v>5.9043589887738026E-3</v>
      </c>
    </row>
    <row r="192" spans="1:11">
      <c r="A192" s="18" t="s">
        <v>3058</v>
      </c>
      <c r="B192" s="50">
        <v>1.6666666666666667</v>
      </c>
      <c r="C192" s="51">
        <f t="shared" si="10"/>
        <v>1</v>
      </c>
      <c r="D192" s="51">
        <f t="shared" si="11"/>
        <v>2</v>
      </c>
      <c r="I192" s="53">
        <f t="shared" si="12"/>
        <v>1.6666666666666667</v>
      </c>
      <c r="J192" s="71">
        <f t="shared" si="14"/>
        <v>1.5898268398268449</v>
      </c>
      <c r="K192" s="71">
        <f t="shared" si="13"/>
        <v>5.9043589887738026E-3</v>
      </c>
    </row>
    <row r="193" spans="1:11">
      <c r="A193" s="18" t="s">
        <v>3062</v>
      </c>
      <c r="B193" s="50">
        <v>1.6666666666666667</v>
      </c>
      <c r="C193" s="51">
        <f t="shared" si="10"/>
        <v>1</v>
      </c>
      <c r="D193" s="51">
        <f t="shared" si="11"/>
        <v>2</v>
      </c>
      <c r="I193" s="53">
        <f t="shared" si="12"/>
        <v>1.6666666666666667</v>
      </c>
      <c r="J193" s="71">
        <f t="shared" si="14"/>
        <v>1.5898268398268449</v>
      </c>
      <c r="K193" s="71">
        <f t="shared" si="13"/>
        <v>5.9043589887738026E-3</v>
      </c>
    </row>
    <row r="194" spans="1:11">
      <c r="A194" s="18" t="s">
        <v>3064</v>
      </c>
      <c r="B194" s="50">
        <v>1.6666666666666667</v>
      </c>
      <c r="C194" s="51">
        <f t="shared" ref="C194:C257" si="15">INT(B194)</f>
        <v>1</v>
      </c>
      <c r="D194" s="51">
        <f t="shared" ref="D194:D257" si="16">C194+1</f>
        <v>2</v>
      </c>
      <c r="I194" s="53">
        <f t="shared" si="12"/>
        <v>1.6666666666666667</v>
      </c>
      <c r="J194" s="71">
        <f t="shared" si="14"/>
        <v>1.5898268398268449</v>
      </c>
      <c r="K194" s="71">
        <f t="shared" si="13"/>
        <v>5.9043589887738026E-3</v>
      </c>
    </row>
    <row r="195" spans="1:11">
      <c r="A195" s="18" t="s">
        <v>1287</v>
      </c>
      <c r="B195" s="50">
        <v>1.6666666666666667</v>
      </c>
      <c r="C195" s="51">
        <f t="shared" si="15"/>
        <v>1</v>
      </c>
      <c r="D195" s="51">
        <f t="shared" si="16"/>
        <v>2</v>
      </c>
      <c r="I195" s="53">
        <f t="shared" ref="I195:I258" si="17">B195</f>
        <v>1.6666666666666667</v>
      </c>
      <c r="J195" s="71">
        <f t="shared" si="14"/>
        <v>1.5898268398268449</v>
      </c>
      <c r="K195" s="71">
        <f t="shared" ref="K195:K258" si="18">(I195-J195)*(I195-J195)</f>
        <v>5.9043589887738026E-3</v>
      </c>
    </row>
    <row r="196" spans="1:11">
      <c r="A196" s="18" t="s">
        <v>3065</v>
      </c>
      <c r="B196" s="50">
        <v>1.6666666666666667</v>
      </c>
      <c r="C196" s="51">
        <f t="shared" si="15"/>
        <v>1</v>
      </c>
      <c r="D196" s="51">
        <f t="shared" si="16"/>
        <v>2</v>
      </c>
      <c r="I196" s="53">
        <f t="shared" si="17"/>
        <v>1.6666666666666667</v>
      </c>
      <c r="J196" s="71">
        <f t="shared" ref="J196:J259" si="19">J195</f>
        <v>1.5898268398268449</v>
      </c>
      <c r="K196" s="71">
        <f t="shared" si="18"/>
        <v>5.9043589887738026E-3</v>
      </c>
    </row>
    <row r="197" spans="1:11">
      <c r="A197" s="18" t="s">
        <v>3066</v>
      </c>
      <c r="B197" s="50">
        <v>1.6666666666666667</v>
      </c>
      <c r="C197" s="51">
        <f t="shared" si="15"/>
        <v>1</v>
      </c>
      <c r="D197" s="51">
        <f t="shared" si="16"/>
        <v>2</v>
      </c>
      <c r="I197" s="53">
        <f t="shared" si="17"/>
        <v>1.6666666666666667</v>
      </c>
      <c r="J197" s="71">
        <f t="shared" si="19"/>
        <v>1.5898268398268449</v>
      </c>
      <c r="K197" s="71">
        <f t="shared" si="18"/>
        <v>5.9043589887738026E-3</v>
      </c>
    </row>
    <row r="198" spans="1:11">
      <c r="A198" s="18" t="s">
        <v>1289</v>
      </c>
      <c r="B198" s="50">
        <v>1.6666666666666667</v>
      </c>
      <c r="C198" s="51">
        <f t="shared" si="15"/>
        <v>1</v>
      </c>
      <c r="D198" s="51">
        <f t="shared" si="16"/>
        <v>2</v>
      </c>
      <c r="I198" s="53">
        <f t="shared" si="17"/>
        <v>1.6666666666666667</v>
      </c>
      <c r="J198" s="71">
        <f t="shared" si="19"/>
        <v>1.5898268398268449</v>
      </c>
      <c r="K198" s="71">
        <f t="shared" si="18"/>
        <v>5.9043589887738026E-3</v>
      </c>
    </row>
    <row r="199" spans="1:11">
      <c r="A199" s="18" t="s">
        <v>3069</v>
      </c>
      <c r="B199" s="50">
        <v>1.6666666666666667</v>
      </c>
      <c r="C199" s="51">
        <f t="shared" si="15"/>
        <v>1</v>
      </c>
      <c r="D199" s="51">
        <f t="shared" si="16"/>
        <v>2</v>
      </c>
      <c r="I199" s="53">
        <f t="shared" si="17"/>
        <v>1.6666666666666667</v>
      </c>
      <c r="J199" s="71">
        <f t="shared" si="19"/>
        <v>1.5898268398268449</v>
      </c>
      <c r="K199" s="71">
        <f t="shared" si="18"/>
        <v>5.9043589887738026E-3</v>
      </c>
    </row>
    <row r="200" spans="1:11">
      <c r="A200" s="18" t="s">
        <v>1290</v>
      </c>
      <c r="B200" s="50">
        <v>1.6666666666666667</v>
      </c>
      <c r="C200" s="51">
        <f t="shared" si="15"/>
        <v>1</v>
      </c>
      <c r="D200" s="51">
        <f t="shared" si="16"/>
        <v>2</v>
      </c>
      <c r="I200" s="53">
        <f t="shared" si="17"/>
        <v>1.6666666666666667</v>
      </c>
      <c r="J200" s="71">
        <f t="shared" si="19"/>
        <v>1.5898268398268449</v>
      </c>
      <c r="K200" s="71">
        <f t="shared" si="18"/>
        <v>5.9043589887738026E-3</v>
      </c>
    </row>
    <row r="201" spans="1:11">
      <c r="A201" s="18" t="s">
        <v>3070</v>
      </c>
      <c r="B201" s="50">
        <v>1.6666666666666667</v>
      </c>
      <c r="C201" s="51">
        <f t="shared" si="15"/>
        <v>1</v>
      </c>
      <c r="D201" s="51">
        <f t="shared" si="16"/>
        <v>2</v>
      </c>
      <c r="I201" s="53">
        <f t="shared" si="17"/>
        <v>1.6666666666666667</v>
      </c>
      <c r="J201" s="71">
        <f t="shared" si="19"/>
        <v>1.5898268398268449</v>
      </c>
      <c r="K201" s="71">
        <f t="shared" si="18"/>
        <v>5.9043589887738026E-3</v>
      </c>
    </row>
    <row r="202" spans="1:11">
      <c r="A202" s="18" t="s">
        <v>1291</v>
      </c>
      <c r="B202" s="50">
        <v>1.6666666666666667</v>
      </c>
      <c r="C202" s="51">
        <f t="shared" si="15"/>
        <v>1</v>
      </c>
      <c r="D202" s="51">
        <f t="shared" si="16"/>
        <v>2</v>
      </c>
      <c r="I202" s="53">
        <f t="shared" si="17"/>
        <v>1.6666666666666667</v>
      </c>
      <c r="J202" s="71">
        <f t="shared" si="19"/>
        <v>1.5898268398268449</v>
      </c>
      <c r="K202" s="71">
        <f t="shared" si="18"/>
        <v>5.9043589887738026E-3</v>
      </c>
    </row>
    <row r="203" spans="1:11">
      <c r="A203" s="18" t="s">
        <v>3073</v>
      </c>
      <c r="B203" s="50">
        <v>1.6666666666666667</v>
      </c>
      <c r="C203" s="51">
        <f t="shared" si="15"/>
        <v>1</v>
      </c>
      <c r="D203" s="51">
        <f t="shared" si="16"/>
        <v>2</v>
      </c>
      <c r="I203" s="53">
        <f t="shared" si="17"/>
        <v>1.6666666666666667</v>
      </c>
      <c r="J203" s="71">
        <f t="shared" si="19"/>
        <v>1.5898268398268449</v>
      </c>
      <c r="K203" s="71">
        <f t="shared" si="18"/>
        <v>5.9043589887738026E-3</v>
      </c>
    </row>
    <row r="204" spans="1:11">
      <c r="A204" s="18" t="s">
        <v>3074</v>
      </c>
      <c r="B204" s="50">
        <v>1.6666666666666667</v>
      </c>
      <c r="C204" s="51">
        <f t="shared" si="15"/>
        <v>1</v>
      </c>
      <c r="D204" s="51">
        <f t="shared" si="16"/>
        <v>2</v>
      </c>
      <c r="I204" s="53">
        <f t="shared" si="17"/>
        <v>1.6666666666666667</v>
      </c>
      <c r="J204" s="71">
        <f t="shared" si="19"/>
        <v>1.5898268398268449</v>
      </c>
      <c r="K204" s="71">
        <f t="shared" si="18"/>
        <v>5.9043589887738026E-3</v>
      </c>
    </row>
    <row r="205" spans="1:11">
      <c r="A205" s="18" t="s">
        <v>1293</v>
      </c>
      <c r="B205" s="50">
        <v>1.6666666666666667</v>
      </c>
      <c r="C205" s="51">
        <f t="shared" si="15"/>
        <v>1</v>
      </c>
      <c r="D205" s="51">
        <f t="shared" si="16"/>
        <v>2</v>
      </c>
      <c r="I205" s="53">
        <f t="shared" si="17"/>
        <v>1.6666666666666667</v>
      </c>
      <c r="J205" s="71">
        <f t="shared" si="19"/>
        <v>1.5898268398268449</v>
      </c>
      <c r="K205" s="71">
        <f t="shared" si="18"/>
        <v>5.9043589887738026E-3</v>
      </c>
    </row>
    <row r="206" spans="1:11">
      <c r="A206" s="18" t="s">
        <v>3075</v>
      </c>
      <c r="B206" s="50">
        <v>1.6666666666666667</v>
      </c>
      <c r="C206" s="51">
        <f t="shared" si="15"/>
        <v>1</v>
      </c>
      <c r="D206" s="51">
        <f t="shared" si="16"/>
        <v>2</v>
      </c>
      <c r="I206" s="53">
        <f t="shared" si="17"/>
        <v>1.6666666666666667</v>
      </c>
      <c r="J206" s="71">
        <f t="shared" si="19"/>
        <v>1.5898268398268449</v>
      </c>
      <c r="K206" s="71">
        <f t="shared" si="18"/>
        <v>5.9043589887738026E-3</v>
      </c>
    </row>
    <row r="207" spans="1:11">
      <c r="A207" s="18" t="s">
        <v>1295</v>
      </c>
      <c r="B207" s="50">
        <v>1.6666666666666667</v>
      </c>
      <c r="C207" s="51">
        <f t="shared" si="15"/>
        <v>1</v>
      </c>
      <c r="D207" s="51">
        <f t="shared" si="16"/>
        <v>2</v>
      </c>
      <c r="I207" s="53">
        <f t="shared" si="17"/>
        <v>1.6666666666666667</v>
      </c>
      <c r="J207" s="71">
        <f t="shared" si="19"/>
        <v>1.5898268398268449</v>
      </c>
      <c r="K207" s="71">
        <f t="shared" si="18"/>
        <v>5.9043589887738026E-3</v>
      </c>
    </row>
    <row r="208" spans="1:11">
      <c r="A208" s="18" t="s">
        <v>3076</v>
      </c>
      <c r="B208" s="50">
        <v>1.6666666666666667</v>
      </c>
      <c r="C208" s="51">
        <f t="shared" si="15"/>
        <v>1</v>
      </c>
      <c r="D208" s="51">
        <f t="shared" si="16"/>
        <v>2</v>
      </c>
      <c r="I208" s="53">
        <f t="shared" si="17"/>
        <v>1.6666666666666667</v>
      </c>
      <c r="J208" s="71">
        <f t="shared" si="19"/>
        <v>1.5898268398268449</v>
      </c>
      <c r="K208" s="71">
        <f t="shared" si="18"/>
        <v>5.9043589887738026E-3</v>
      </c>
    </row>
    <row r="209" spans="1:11">
      <c r="A209" s="18" t="s">
        <v>3079</v>
      </c>
      <c r="B209" s="50">
        <v>1.6666666666666667</v>
      </c>
      <c r="C209" s="51">
        <f t="shared" si="15"/>
        <v>1</v>
      </c>
      <c r="D209" s="51">
        <f t="shared" si="16"/>
        <v>2</v>
      </c>
      <c r="I209" s="53">
        <f t="shared" si="17"/>
        <v>1.6666666666666667</v>
      </c>
      <c r="J209" s="71">
        <f t="shared" si="19"/>
        <v>1.5898268398268449</v>
      </c>
      <c r="K209" s="71">
        <f t="shared" si="18"/>
        <v>5.9043589887738026E-3</v>
      </c>
    </row>
    <row r="210" spans="1:11">
      <c r="A210" s="18" t="s">
        <v>3080</v>
      </c>
      <c r="B210" s="50">
        <v>1.6666666666666667</v>
      </c>
      <c r="C210" s="51">
        <f t="shared" si="15"/>
        <v>1</v>
      </c>
      <c r="D210" s="51">
        <f t="shared" si="16"/>
        <v>2</v>
      </c>
      <c r="I210" s="53">
        <f t="shared" si="17"/>
        <v>1.6666666666666667</v>
      </c>
      <c r="J210" s="71">
        <f t="shared" si="19"/>
        <v>1.5898268398268449</v>
      </c>
      <c r="K210" s="71">
        <f t="shared" si="18"/>
        <v>5.9043589887738026E-3</v>
      </c>
    </row>
    <row r="211" spans="1:11">
      <c r="A211" s="18" t="s">
        <v>1297</v>
      </c>
      <c r="B211" s="50">
        <v>1.6666666666666667</v>
      </c>
      <c r="C211" s="51">
        <f t="shared" si="15"/>
        <v>1</v>
      </c>
      <c r="D211" s="51">
        <f t="shared" si="16"/>
        <v>2</v>
      </c>
      <c r="I211" s="53">
        <f t="shared" si="17"/>
        <v>1.6666666666666667</v>
      </c>
      <c r="J211" s="71">
        <f t="shared" si="19"/>
        <v>1.5898268398268449</v>
      </c>
      <c r="K211" s="71">
        <f t="shared" si="18"/>
        <v>5.9043589887738026E-3</v>
      </c>
    </row>
    <row r="212" spans="1:11">
      <c r="A212" s="18" t="s">
        <v>3082</v>
      </c>
      <c r="B212" s="50">
        <v>1.6666666666666667</v>
      </c>
      <c r="C212" s="51">
        <f t="shared" si="15"/>
        <v>1</v>
      </c>
      <c r="D212" s="51">
        <f t="shared" si="16"/>
        <v>2</v>
      </c>
      <c r="I212" s="53">
        <f t="shared" si="17"/>
        <v>1.6666666666666667</v>
      </c>
      <c r="J212" s="71">
        <f t="shared" si="19"/>
        <v>1.5898268398268449</v>
      </c>
      <c r="K212" s="71">
        <f t="shared" si="18"/>
        <v>5.9043589887738026E-3</v>
      </c>
    </row>
    <row r="213" spans="1:11">
      <c r="A213" s="18" t="s">
        <v>3086</v>
      </c>
      <c r="B213" s="50">
        <v>1.6666666666666667</v>
      </c>
      <c r="C213" s="51">
        <f t="shared" si="15"/>
        <v>1</v>
      </c>
      <c r="D213" s="51">
        <f t="shared" si="16"/>
        <v>2</v>
      </c>
      <c r="I213" s="53">
        <f t="shared" si="17"/>
        <v>1.6666666666666667</v>
      </c>
      <c r="J213" s="71">
        <f t="shared" si="19"/>
        <v>1.5898268398268449</v>
      </c>
      <c r="K213" s="71">
        <f t="shared" si="18"/>
        <v>5.9043589887738026E-3</v>
      </c>
    </row>
    <row r="214" spans="1:11">
      <c r="A214" s="18" t="s">
        <v>1302</v>
      </c>
      <c r="B214" s="50">
        <v>1.6666666666666667</v>
      </c>
      <c r="C214" s="51">
        <f t="shared" si="15"/>
        <v>1</v>
      </c>
      <c r="D214" s="51">
        <f t="shared" si="16"/>
        <v>2</v>
      </c>
      <c r="I214" s="53">
        <f t="shared" si="17"/>
        <v>1.6666666666666667</v>
      </c>
      <c r="J214" s="71">
        <f t="shared" si="19"/>
        <v>1.5898268398268449</v>
      </c>
      <c r="K214" s="71">
        <f t="shared" si="18"/>
        <v>5.9043589887738026E-3</v>
      </c>
    </row>
    <row r="215" spans="1:11">
      <c r="A215" s="18" t="s">
        <v>1304</v>
      </c>
      <c r="B215" s="50">
        <v>1.6666666666666667</v>
      </c>
      <c r="C215" s="51">
        <f t="shared" si="15"/>
        <v>1</v>
      </c>
      <c r="D215" s="51">
        <f t="shared" si="16"/>
        <v>2</v>
      </c>
      <c r="I215" s="53">
        <f t="shared" si="17"/>
        <v>1.6666666666666667</v>
      </c>
      <c r="J215" s="71">
        <f t="shared" si="19"/>
        <v>1.5898268398268449</v>
      </c>
      <c r="K215" s="71">
        <f t="shared" si="18"/>
        <v>5.9043589887738026E-3</v>
      </c>
    </row>
    <row r="216" spans="1:11">
      <c r="A216" s="18" t="s">
        <v>3089</v>
      </c>
      <c r="B216" s="50">
        <v>1.6666666666666667</v>
      </c>
      <c r="C216" s="51">
        <f t="shared" si="15"/>
        <v>1</v>
      </c>
      <c r="D216" s="51">
        <f t="shared" si="16"/>
        <v>2</v>
      </c>
      <c r="I216" s="53">
        <f t="shared" si="17"/>
        <v>1.6666666666666667</v>
      </c>
      <c r="J216" s="71">
        <f t="shared" si="19"/>
        <v>1.5898268398268449</v>
      </c>
      <c r="K216" s="71">
        <f t="shared" si="18"/>
        <v>5.9043589887738026E-3</v>
      </c>
    </row>
    <row r="217" spans="1:11">
      <c r="A217" s="18" t="s">
        <v>1306</v>
      </c>
      <c r="B217" s="50">
        <v>1.6666666666666667</v>
      </c>
      <c r="C217" s="51">
        <f t="shared" si="15"/>
        <v>1</v>
      </c>
      <c r="D217" s="51">
        <f t="shared" si="16"/>
        <v>2</v>
      </c>
      <c r="I217" s="53">
        <f t="shared" si="17"/>
        <v>1.6666666666666667</v>
      </c>
      <c r="J217" s="71">
        <f t="shared" si="19"/>
        <v>1.5898268398268449</v>
      </c>
      <c r="K217" s="71">
        <f t="shared" si="18"/>
        <v>5.9043589887738026E-3</v>
      </c>
    </row>
    <row r="218" spans="1:11">
      <c r="A218" s="18" t="s">
        <v>3092</v>
      </c>
      <c r="B218" s="50">
        <v>1.6666666666666667</v>
      </c>
      <c r="C218" s="51">
        <f t="shared" si="15"/>
        <v>1</v>
      </c>
      <c r="D218" s="51">
        <f t="shared" si="16"/>
        <v>2</v>
      </c>
      <c r="I218" s="53">
        <f t="shared" si="17"/>
        <v>1.6666666666666667</v>
      </c>
      <c r="J218" s="71">
        <f t="shared" si="19"/>
        <v>1.5898268398268449</v>
      </c>
      <c r="K218" s="71">
        <f t="shared" si="18"/>
        <v>5.9043589887738026E-3</v>
      </c>
    </row>
    <row r="219" spans="1:11">
      <c r="A219" s="18" t="s">
        <v>1310</v>
      </c>
      <c r="B219" s="50">
        <v>1.6666666666666667</v>
      </c>
      <c r="C219" s="51">
        <f t="shared" si="15"/>
        <v>1</v>
      </c>
      <c r="D219" s="51">
        <f t="shared" si="16"/>
        <v>2</v>
      </c>
      <c r="I219" s="53">
        <f t="shared" si="17"/>
        <v>1.6666666666666667</v>
      </c>
      <c r="J219" s="71">
        <f t="shared" si="19"/>
        <v>1.5898268398268449</v>
      </c>
      <c r="K219" s="71">
        <f t="shared" si="18"/>
        <v>5.9043589887738026E-3</v>
      </c>
    </row>
    <row r="220" spans="1:11">
      <c r="A220" s="18" t="s">
        <v>3099</v>
      </c>
      <c r="B220" s="50">
        <v>1.6666666666666667</v>
      </c>
      <c r="C220" s="51">
        <f t="shared" si="15"/>
        <v>1</v>
      </c>
      <c r="D220" s="51">
        <f t="shared" si="16"/>
        <v>2</v>
      </c>
      <c r="I220" s="53">
        <f t="shared" si="17"/>
        <v>1.6666666666666667</v>
      </c>
      <c r="J220" s="71">
        <f t="shared" si="19"/>
        <v>1.5898268398268449</v>
      </c>
      <c r="K220" s="71">
        <f t="shared" si="18"/>
        <v>5.9043589887738026E-3</v>
      </c>
    </row>
    <row r="221" spans="1:11">
      <c r="A221" s="18" t="s">
        <v>3100</v>
      </c>
      <c r="B221" s="50">
        <v>1.6666666666666667</v>
      </c>
      <c r="C221" s="51">
        <f t="shared" si="15"/>
        <v>1</v>
      </c>
      <c r="D221" s="51">
        <f t="shared" si="16"/>
        <v>2</v>
      </c>
      <c r="I221" s="53">
        <f t="shared" si="17"/>
        <v>1.6666666666666667</v>
      </c>
      <c r="J221" s="71">
        <f t="shared" si="19"/>
        <v>1.5898268398268449</v>
      </c>
      <c r="K221" s="71">
        <f t="shared" si="18"/>
        <v>5.9043589887738026E-3</v>
      </c>
    </row>
    <row r="222" spans="1:11">
      <c r="A222" s="18" t="s">
        <v>3102</v>
      </c>
      <c r="B222" s="50">
        <v>1.6666666666666667</v>
      </c>
      <c r="C222" s="51">
        <f t="shared" si="15"/>
        <v>1</v>
      </c>
      <c r="D222" s="51">
        <f t="shared" si="16"/>
        <v>2</v>
      </c>
      <c r="I222" s="53">
        <f t="shared" si="17"/>
        <v>1.6666666666666667</v>
      </c>
      <c r="J222" s="71">
        <f t="shared" si="19"/>
        <v>1.5898268398268449</v>
      </c>
      <c r="K222" s="71">
        <f t="shared" si="18"/>
        <v>5.9043589887738026E-3</v>
      </c>
    </row>
    <row r="223" spans="1:11">
      <c r="A223" s="18" t="s">
        <v>1311</v>
      </c>
      <c r="B223" s="50">
        <v>1.6666666666666667</v>
      </c>
      <c r="C223" s="51">
        <f t="shared" si="15"/>
        <v>1</v>
      </c>
      <c r="D223" s="51">
        <f t="shared" si="16"/>
        <v>2</v>
      </c>
      <c r="I223" s="53">
        <f t="shared" si="17"/>
        <v>1.6666666666666667</v>
      </c>
      <c r="J223" s="71">
        <f t="shared" si="19"/>
        <v>1.5898268398268449</v>
      </c>
      <c r="K223" s="71">
        <f t="shared" si="18"/>
        <v>5.9043589887738026E-3</v>
      </c>
    </row>
    <row r="224" spans="1:11">
      <c r="A224" s="18" t="s">
        <v>3105</v>
      </c>
      <c r="B224" s="50">
        <v>1.6666666666666667</v>
      </c>
      <c r="C224" s="51">
        <f t="shared" si="15"/>
        <v>1</v>
      </c>
      <c r="D224" s="51">
        <f t="shared" si="16"/>
        <v>2</v>
      </c>
      <c r="I224" s="53">
        <f t="shared" si="17"/>
        <v>1.6666666666666667</v>
      </c>
      <c r="J224" s="71">
        <f t="shared" si="19"/>
        <v>1.5898268398268449</v>
      </c>
      <c r="K224" s="71">
        <f t="shared" si="18"/>
        <v>5.9043589887738026E-3</v>
      </c>
    </row>
    <row r="225" spans="1:11">
      <c r="A225" s="18" t="s">
        <v>1312</v>
      </c>
      <c r="B225" s="50">
        <v>1.6666666666666667</v>
      </c>
      <c r="C225" s="51">
        <f t="shared" si="15"/>
        <v>1</v>
      </c>
      <c r="D225" s="51">
        <f t="shared" si="16"/>
        <v>2</v>
      </c>
      <c r="I225" s="53">
        <f t="shared" si="17"/>
        <v>1.6666666666666667</v>
      </c>
      <c r="J225" s="71">
        <f t="shared" si="19"/>
        <v>1.5898268398268449</v>
      </c>
      <c r="K225" s="71">
        <f t="shared" si="18"/>
        <v>5.9043589887738026E-3</v>
      </c>
    </row>
    <row r="226" spans="1:11">
      <c r="A226" s="18" t="s">
        <v>1313</v>
      </c>
      <c r="B226" s="50">
        <v>1.6666666666666667</v>
      </c>
      <c r="C226" s="51">
        <f t="shared" si="15"/>
        <v>1</v>
      </c>
      <c r="D226" s="51">
        <f t="shared" si="16"/>
        <v>2</v>
      </c>
      <c r="I226" s="53">
        <f t="shared" si="17"/>
        <v>1.6666666666666667</v>
      </c>
      <c r="J226" s="71">
        <f t="shared" si="19"/>
        <v>1.5898268398268449</v>
      </c>
      <c r="K226" s="71">
        <f t="shared" si="18"/>
        <v>5.9043589887738026E-3</v>
      </c>
    </row>
    <row r="227" spans="1:11">
      <c r="A227" s="18" t="s">
        <v>3106</v>
      </c>
      <c r="B227" s="50">
        <v>1.6666666666666667</v>
      </c>
      <c r="C227" s="51">
        <f t="shared" si="15"/>
        <v>1</v>
      </c>
      <c r="D227" s="51">
        <f t="shared" si="16"/>
        <v>2</v>
      </c>
      <c r="I227" s="53">
        <f t="shared" si="17"/>
        <v>1.6666666666666667</v>
      </c>
      <c r="J227" s="71">
        <f t="shared" si="19"/>
        <v>1.5898268398268449</v>
      </c>
      <c r="K227" s="71">
        <f t="shared" si="18"/>
        <v>5.9043589887738026E-3</v>
      </c>
    </row>
    <row r="228" spans="1:11">
      <c r="A228" s="18" t="s">
        <v>3107</v>
      </c>
      <c r="B228" s="50">
        <v>1.6666666666666667</v>
      </c>
      <c r="C228" s="51">
        <f t="shared" si="15"/>
        <v>1</v>
      </c>
      <c r="D228" s="51">
        <f t="shared" si="16"/>
        <v>2</v>
      </c>
      <c r="I228" s="53">
        <f t="shared" si="17"/>
        <v>1.6666666666666667</v>
      </c>
      <c r="J228" s="71">
        <f t="shared" si="19"/>
        <v>1.5898268398268449</v>
      </c>
      <c r="K228" s="71">
        <f t="shared" si="18"/>
        <v>5.9043589887738026E-3</v>
      </c>
    </row>
    <row r="229" spans="1:11">
      <c r="A229" s="18" t="s">
        <v>1316</v>
      </c>
      <c r="B229" s="50">
        <v>1.6666666666666667</v>
      </c>
      <c r="C229" s="51">
        <f t="shared" si="15"/>
        <v>1</v>
      </c>
      <c r="D229" s="51">
        <f t="shared" si="16"/>
        <v>2</v>
      </c>
      <c r="I229" s="53">
        <f t="shared" si="17"/>
        <v>1.6666666666666667</v>
      </c>
      <c r="J229" s="71">
        <f t="shared" si="19"/>
        <v>1.5898268398268449</v>
      </c>
      <c r="K229" s="71">
        <f t="shared" si="18"/>
        <v>5.9043589887738026E-3</v>
      </c>
    </row>
    <row r="230" spans="1:11">
      <c r="A230" s="18" t="s">
        <v>1318</v>
      </c>
      <c r="B230" s="50">
        <v>1.6666666666666667</v>
      </c>
      <c r="C230" s="51">
        <f t="shared" si="15"/>
        <v>1</v>
      </c>
      <c r="D230" s="51">
        <f t="shared" si="16"/>
        <v>2</v>
      </c>
      <c r="I230" s="53">
        <f t="shared" si="17"/>
        <v>1.6666666666666667</v>
      </c>
      <c r="J230" s="71">
        <f t="shared" si="19"/>
        <v>1.5898268398268449</v>
      </c>
      <c r="K230" s="71">
        <f t="shared" si="18"/>
        <v>5.9043589887738026E-3</v>
      </c>
    </row>
    <row r="231" spans="1:11">
      <c r="A231" s="18" t="s">
        <v>3111</v>
      </c>
      <c r="B231" s="50">
        <v>1.6666666666666667</v>
      </c>
      <c r="C231" s="51">
        <f t="shared" si="15"/>
        <v>1</v>
      </c>
      <c r="D231" s="51">
        <f t="shared" si="16"/>
        <v>2</v>
      </c>
      <c r="I231" s="53">
        <f t="shared" si="17"/>
        <v>1.6666666666666667</v>
      </c>
      <c r="J231" s="71">
        <f t="shared" si="19"/>
        <v>1.5898268398268449</v>
      </c>
      <c r="K231" s="71">
        <f t="shared" si="18"/>
        <v>5.9043589887738026E-3</v>
      </c>
    </row>
    <row r="232" spans="1:11">
      <c r="A232" s="18" t="s">
        <v>3112</v>
      </c>
      <c r="B232" s="50">
        <v>1.6666666666666667</v>
      </c>
      <c r="C232" s="51">
        <f t="shared" si="15"/>
        <v>1</v>
      </c>
      <c r="D232" s="51">
        <f t="shared" si="16"/>
        <v>2</v>
      </c>
      <c r="I232" s="53">
        <f t="shared" si="17"/>
        <v>1.6666666666666667</v>
      </c>
      <c r="J232" s="71">
        <f t="shared" si="19"/>
        <v>1.5898268398268449</v>
      </c>
      <c r="K232" s="71">
        <f t="shared" si="18"/>
        <v>5.9043589887738026E-3</v>
      </c>
    </row>
    <row r="233" spans="1:11">
      <c r="A233" s="18" t="s">
        <v>3114</v>
      </c>
      <c r="B233" s="50">
        <v>1.6666666666666667</v>
      </c>
      <c r="C233" s="51">
        <f t="shared" si="15"/>
        <v>1</v>
      </c>
      <c r="D233" s="51">
        <f t="shared" si="16"/>
        <v>2</v>
      </c>
      <c r="I233" s="53">
        <f t="shared" si="17"/>
        <v>1.6666666666666667</v>
      </c>
      <c r="J233" s="71">
        <f t="shared" si="19"/>
        <v>1.5898268398268449</v>
      </c>
      <c r="K233" s="71">
        <f t="shared" si="18"/>
        <v>5.9043589887738026E-3</v>
      </c>
    </row>
    <row r="234" spans="1:11">
      <c r="A234" s="18" t="s">
        <v>1320</v>
      </c>
      <c r="B234" s="50">
        <v>1.6666666666666667</v>
      </c>
      <c r="C234" s="51">
        <f t="shared" si="15"/>
        <v>1</v>
      </c>
      <c r="D234" s="51">
        <f t="shared" si="16"/>
        <v>2</v>
      </c>
      <c r="I234" s="53">
        <f t="shared" si="17"/>
        <v>1.6666666666666667</v>
      </c>
      <c r="J234" s="71">
        <f t="shared" si="19"/>
        <v>1.5898268398268449</v>
      </c>
      <c r="K234" s="71">
        <f t="shared" si="18"/>
        <v>5.9043589887738026E-3</v>
      </c>
    </row>
    <row r="235" spans="1:11">
      <c r="A235" s="18" t="s">
        <v>3116</v>
      </c>
      <c r="B235" s="50">
        <v>1.6666666666666667</v>
      </c>
      <c r="C235" s="51">
        <f t="shared" si="15"/>
        <v>1</v>
      </c>
      <c r="D235" s="51">
        <f t="shared" si="16"/>
        <v>2</v>
      </c>
      <c r="I235" s="53">
        <f t="shared" si="17"/>
        <v>1.6666666666666667</v>
      </c>
      <c r="J235" s="71">
        <f t="shared" si="19"/>
        <v>1.5898268398268449</v>
      </c>
      <c r="K235" s="71">
        <f t="shared" si="18"/>
        <v>5.9043589887738026E-3</v>
      </c>
    </row>
    <row r="236" spans="1:11">
      <c r="A236" s="18" t="s">
        <v>1323</v>
      </c>
      <c r="B236" s="50">
        <v>1.6666666666666667</v>
      </c>
      <c r="C236" s="51">
        <f t="shared" si="15"/>
        <v>1</v>
      </c>
      <c r="D236" s="51">
        <f t="shared" si="16"/>
        <v>2</v>
      </c>
      <c r="I236" s="53">
        <f t="shared" si="17"/>
        <v>1.6666666666666667</v>
      </c>
      <c r="J236" s="71">
        <f t="shared" si="19"/>
        <v>1.5898268398268449</v>
      </c>
      <c r="K236" s="71">
        <f t="shared" si="18"/>
        <v>5.9043589887738026E-3</v>
      </c>
    </row>
    <row r="237" spans="1:11">
      <c r="A237" s="18" t="s">
        <v>1324</v>
      </c>
      <c r="B237" s="50">
        <v>1.6666666666666667</v>
      </c>
      <c r="C237" s="51">
        <f t="shared" si="15"/>
        <v>1</v>
      </c>
      <c r="D237" s="51">
        <f t="shared" si="16"/>
        <v>2</v>
      </c>
      <c r="I237" s="53">
        <f t="shared" si="17"/>
        <v>1.6666666666666667</v>
      </c>
      <c r="J237" s="71">
        <f t="shared" si="19"/>
        <v>1.5898268398268449</v>
      </c>
      <c r="K237" s="71">
        <f t="shared" si="18"/>
        <v>5.9043589887738026E-3</v>
      </c>
    </row>
    <row r="238" spans="1:11">
      <c r="A238" s="18" t="s">
        <v>3118</v>
      </c>
      <c r="B238" s="50">
        <v>1.6666666666666667</v>
      </c>
      <c r="C238" s="51">
        <f t="shared" si="15"/>
        <v>1</v>
      </c>
      <c r="D238" s="51">
        <f t="shared" si="16"/>
        <v>2</v>
      </c>
      <c r="I238" s="53">
        <f t="shared" si="17"/>
        <v>1.6666666666666667</v>
      </c>
      <c r="J238" s="71">
        <f t="shared" si="19"/>
        <v>1.5898268398268449</v>
      </c>
      <c r="K238" s="71">
        <f t="shared" si="18"/>
        <v>5.9043589887738026E-3</v>
      </c>
    </row>
    <row r="239" spans="1:11">
      <c r="A239" s="18" t="s">
        <v>3120</v>
      </c>
      <c r="B239" s="50">
        <v>1.6666666666666667</v>
      </c>
      <c r="C239" s="51">
        <f t="shared" si="15"/>
        <v>1</v>
      </c>
      <c r="D239" s="51">
        <f t="shared" si="16"/>
        <v>2</v>
      </c>
      <c r="I239" s="53">
        <f t="shared" si="17"/>
        <v>1.6666666666666667</v>
      </c>
      <c r="J239" s="71">
        <f t="shared" si="19"/>
        <v>1.5898268398268449</v>
      </c>
      <c r="K239" s="71">
        <f t="shared" si="18"/>
        <v>5.9043589887738026E-3</v>
      </c>
    </row>
    <row r="240" spans="1:11">
      <c r="A240" s="18" t="s">
        <v>3121</v>
      </c>
      <c r="B240" s="50">
        <v>1.6666666666666667</v>
      </c>
      <c r="C240" s="51">
        <f t="shared" si="15"/>
        <v>1</v>
      </c>
      <c r="D240" s="51">
        <f t="shared" si="16"/>
        <v>2</v>
      </c>
      <c r="I240" s="53">
        <f t="shared" si="17"/>
        <v>1.6666666666666667</v>
      </c>
      <c r="J240" s="71">
        <f t="shared" si="19"/>
        <v>1.5898268398268449</v>
      </c>
      <c r="K240" s="71">
        <f t="shared" si="18"/>
        <v>5.9043589887738026E-3</v>
      </c>
    </row>
    <row r="241" spans="1:11">
      <c r="A241" s="18" t="s">
        <v>3123</v>
      </c>
      <c r="B241" s="50">
        <v>1.6666666666666667</v>
      </c>
      <c r="C241" s="51">
        <f t="shared" si="15"/>
        <v>1</v>
      </c>
      <c r="D241" s="51">
        <f t="shared" si="16"/>
        <v>2</v>
      </c>
      <c r="I241" s="53">
        <f t="shared" si="17"/>
        <v>1.6666666666666667</v>
      </c>
      <c r="J241" s="71">
        <f t="shared" si="19"/>
        <v>1.5898268398268449</v>
      </c>
      <c r="K241" s="71">
        <f t="shared" si="18"/>
        <v>5.9043589887738026E-3</v>
      </c>
    </row>
    <row r="242" spans="1:11">
      <c r="A242" s="18" t="s">
        <v>3124</v>
      </c>
      <c r="B242" s="50">
        <v>1.6666666666666667</v>
      </c>
      <c r="C242" s="51">
        <f t="shared" si="15"/>
        <v>1</v>
      </c>
      <c r="D242" s="51">
        <f t="shared" si="16"/>
        <v>2</v>
      </c>
      <c r="I242" s="53">
        <f t="shared" si="17"/>
        <v>1.6666666666666667</v>
      </c>
      <c r="J242" s="71">
        <f t="shared" si="19"/>
        <v>1.5898268398268449</v>
      </c>
      <c r="K242" s="71">
        <f t="shared" si="18"/>
        <v>5.9043589887738026E-3</v>
      </c>
    </row>
    <row r="243" spans="1:11">
      <c r="A243" s="18" t="s">
        <v>3130</v>
      </c>
      <c r="B243" s="50">
        <v>1.6666666666666667</v>
      </c>
      <c r="C243" s="51">
        <f t="shared" si="15"/>
        <v>1</v>
      </c>
      <c r="D243" s="51">
        <f t="shared" si="16"/>
        <v>2</v>
      </c>
      <c r="I243" s="53">
        <f t="shared" si="17"/>
        <v>1.6666666666666667</v>
      </c>
      <c r="J243" s="71">
        <f t="shared" si="19"/>
        <v>1.5898268398268449</v>
      </c>
      <c r="K243" s="71">
        <f t="shared" si="18"/>
        <v>5.9043589887738026E-3</v>
      </c>
    </row>
    <row r="244" spans="1:11">
      <c r="A244" s="18" t="s">
        <v>1325</v>
      </c>
      <c r="B244" s="50">
        <v>1.6666666666666667</v>
      </c>
      <c r="C244" s="51">
        <f t="shared" si="15"/>
        <v>1</v>
      </c>
      <c r="D244" s="51">
        <f t="shared" si="16"/>
        <v>2</v>
      </c>
      <c r="I244" s="53">
        <f t="shared" si="17"/>
        <v>1.6666666666666667</v>
      </c>
      <c r="J244" s="71">
        <f t="shared" si="19"/>
        <v>1.5898268398268449</v>
      </c>
      <c r="K244" s="71">
        <f t="shared" si="18"/>
        <v>5.9043589887738026E-3</v>
      </c>
    </row>
    <row r="245" spans="1:11">
      <c r="A245" s="18" t="s">
        <v>1326</v>
      </c>
      <c r="B245" s="50">
        <v>1.6666666666666667</v>
      </c>
      <c r="C245" s="51">
        <f t="shared" si="15"/>
        <v>1</v>
      </c>
      <c r="D245" s="51">
        <f t="shared" si="16"/>
        <v>2</v>
      </c>
      <c r="I245" s="53">
        <f t="shared" si="17"/>
        <v>1.6666666666666667</v>
      </c>
      <c r="J245" s="71">
        <f t="shared" si="19"/>
        <v>1.5898268398268449</v>
      </c>
      <c r="K245" s="71">
        <f t="shared" si="18"/>
        <v>5.9043589887738026E-3</v>
      </c>
    </row>
    <row r="246" spans="1:11">
      <c r="A246" s="18" t="s">
        <v>1327</v>
      </c>
      <c r="B246" s="50">
        <v>1.6666666666666667</v>
      </c>
      <c r="C246" s="51">
        <f t="shared" si="15"/>
        <v>1</v>
      </c>
      <c r="D246" s="51">
        <f t="shared" si="16"/>
        <v>2</v>
      </c>
      <c r="I246" s="53">
        <f t="shared" si="17"/>
        <v>1.6666666666666667</v>
      </c>
      <c r="J246" s="71">
        <f t="shared" si="19"/>
        <v>1.5898268398268449</v>
      </c>
      <c r="K246" s="71">
        <f t="shared" si="18"/>
        <v>5.9043589887738026E-3</v>
      </c>
    </row>
    <row r="247" spans="1:11">
      <c r="A247" s="18" t="s">
        <v>3139</v>
      </c>
      <c r="B247" s="50">
        <v>1.6666666666666667</v>
      </c>
      <c r="C247" s="51">
        <f t="shared" si="15"/>
        <v>1</v>
      </c>
      <c r="D247" s="51">
        <f t="shared" si="16"/>
        <v>2</v>
      </c>
      <c r="I247" s="53">
        <f t="shared" si="17"/>
        <v>1.6666666666666667</v>
      </c>
      <c r="J247" s="71">
        <f t="shared" si="19"/>
        <v>1.5898268398268449</v>
      </c>
      <c r="K247" s="71">
        <f t="shared" si="18"/>
        <v>5.9043589887738026E-3</v>
      </c>
    </row>
    <row r="248" spans="1:11">
      <c r="A248" s="18" t="s">
        <v>3141</v>
      </c>
      <c r="B248" s="50">
        <v>1.6666666666666667</v>
      </c>
      <c r="C248" s="51">
        <f t="shared" si="15"/>
        <v>1</v>
      </c>
      <c r="D248" s="51">
        <f t="shared" si="16"/>
        <v>2</v>
      </c>
      <c r="I248" s="53">
        <f t="shared" si="17"/>
        <v>1.6666666666666667</v>
      </c>
      <c r="J248" s="71">
        <f t="shared" si="19"/>
        <v>1.5898268398268449</v>
      </c>
      <c r="K248" s="71">
        <f t="shared" si="18"/>
        <v>5.9043589887738026E-3</v>
      </c>
    </row>
    <row r="249" spans="1:11">
      <c r="A249" s="18" t="s">
        <v>3142</v>
      </c>
      <c r="B249" s="50">
        <v>1.6666666666666667</v>
      </c>
      <c r="C249" s="51">
        <f t="shared" si="15"/>
        <v>1</v>
      </c>
      <c r="D249" s="51">
        <f t="shared" si="16"/>
        <v>2</v>
      </c>
      <c r="I249" s="53">
        <f t="shared" si="17"/>
        <v>1.6666666666666667</v>
      </c>
      <c r="J249" s="71">
        <f t="shared" si="19"/>
        <v>1.5898268398268449</v>
      </c>
      <c r="K249" s="71">
        <f t="shared" si="18"/>
        <v>5.9043589887738026E-3</v>
      </c>
    </row>
    <row r="250" spans="1:11">
      <c r="A250" s="18" t="s">
        <v>3143</v>
      </c>
      <c r="B250" s="50">
        <v>1.6666666666666667</v>
      </c>
      <c r="C250" s="51">
        <f t="shared" si="15"/>
        <v>1</v>
      </c>
      <c r="D250" s="51">
        <f t="shared" si="16"/>
        <v>2</v>
      </c>
      <c r="I250" s="53">
        <f t="shared" si="17"/>
        <v>1.6666666666666667</v>
      </c>
      <c r="J250" s="71">
        <f t="shared" si="19"/>
        <v>1.5898268398268449</v>
      </c>
      <c r="K250" s="71">
        <f t="shared" si="18"/>
        <v>5.9043589887738026E-3</v>
      </c>
    </row>
    <row r="251" spans="1:11">
      <c r="A251" s="18" t="s">
        <v>3144</v>
      </c>
      <c r="B251" s="50">
        <v>1.6666666666666667</v>
      </c>
      <c r="C251" s="51">
        <f t="shared" si="15"/>
        <v>1</v>
      </c>
      <c r="D251" s="51">
        <f t="shared" si="16"/>
        <v>2</v>
      </c>
      <c r="I251" s="53">
        <f t="shared" si="17"/>
        <v>1.6666666666666667</v>
      </c>
      <c r="J251" s="71">
        <f t="shared" si="19"/>
        <v>1.5898268398268449</v>
      </c>
      <c r="K251" s="71">
        <f t="shared" si="18"/>
        <v>5.9043589887738026E-3</v>
      </c>
    </row>
    <row r="252" spans="1:11">
      <c r="A252" s="18" t="s">
        <v>1330</v>
      </c>
      <c r="B252" s="50">
        <v>1.6666666666666667</v>
      </c>
      <c r="C252" s="51">
        <f t="shared" si="15"/>
        <v>1</v>
      </c>
      <c r="D252" s="51">
        <f t="shared" si="16"/>
        <v>2</v>
      </c>
      <c r="I252" s="53">
        <f t="shared" si="17"/>
        <v>1.6666666666666667</v>
      </c>
      <c r="J252" s="71">
        <f t="shared" si="19"/>
        <v>1.5898268398268449</v>
      </c>
      <c r="K252" s="71">
        <f t="shared" si="18"/>
        <v>5.9043589887738026E-3</v>
      </c>
    </row>
    <row r="253" spans="1:11">
      <c r="A253" s="18" t="s">
        <v>3148</v>
      </c>
      <c r="B253" s="50">
        <v>1.6666666666666667</v>
      </c>
      <c r="C253" s="51">
        <f t="shared" si="15"/>
        <v>1</v>
      </c>
      <c r="D253" s="51">
        <f t="shared" si="16"/>
        <v>2</v>
      </c>
      <c r="I253" s="53">
        <f t="shared" si="17"/>
        <v>1.6666666666666667</v>
      </c>
      <c r="J253" s="71">
        <f t="shared" si="19"/>
        <v>1.5898268398268449</v>
      </c>
      <c r="K253" s="71">
        <f t="shared" si="18"/>
        <v>5.9043589887738026E-3</v>
      </c>
    </row>
    <row r="254" spans="1:11">
      <c r="A254" s="18" t="s">
        <v>3150</v>
      </c>
      <c r="B254" s="50">
        <v>1.6666666666666667</v>
      </c>
      <c r="C254" s="51">
        <f t="shared" si="15"/>
        <v>1</v>
      </c>
      <c r="D254" s="51">
        <f t="shared" si="16"/>
        <v>2</v>
      </c>
      <c r="I254" s="53">
        <f t="shared" si="17"/>
        <v>1.6666666666666667</v>
      </c>
      <c r="J254" s="71">
        <f t="shared" si="19"/>
        <v>1.5898268398268449</v>
      </c>
      <c r="K254" s="71">
        <f t="shared" si="18"/>
        <v>5.9043589887738026E-3</v>
      </c>
    </row>
    <row r="255" spans="1:11">
      <c r="A255" s="18" t="s">
        <v>3151</v>
      </c>
      <c r="B255" s="50">
        <v>1.6666666666666667</v>
      </c>
      <c r="C255" s="51">
        <f t="shared" si="15"/>
        <v>1</v>
      </c>
      <c r="D255" s="51">
        <f t="shared" si="16"/>
        <v>2</v>
      </c>
      <c r="I255" s="53">
        <f t="shared" si="17"/>
        <v>1.6666666666666667</v>
      </c>
      <c r="J255" s="71">
        <f t="shared" si="19"/>
        <v>1.5898268398268449</v>
      </c>
      <c r="K255" s="71">
        <f t="shared" si="18"/>
        <v>5.9043589887738026E-3</v>
      </c>
    </row>
    <row r="256" spans="1:11">
      <c r="A256" s="6">
        <v>19940902</v>
      </c>
      <c r="B256" s="8">
        <v>1.6666666666666667</v>
      </c>
      <c r="C256" s="52">
        <f t="shared" si="15"/>
        <v>1</v>
      </c>
      <c r="D256" s="52">
        <f t="shared" si="16"/>
        <v>2</v>
      </c>
      <c r="I256" s="53">
        <f t="shared" si="17"/>
        <v>1.6666666666666667</v>
      </c>
      <c r="J256" s="71">
        <f t="shared" si="19"/>
        <v>1.5898268398268449</v>
      </c>
      <c r="K256" s="71">
        <f t="shared" si="18"/>
        <v>5.9043589887738026E-3</v>
      </c>
    </row>
    <row r="257" spans="1:11">
      <c r="A257" s="6">
        <v>19940903</v>
      </c>
      <c r="B257" s="8">
        <v>1.6666666666666667</v>
      </c>
      <c r="C257" s="52">
        <f t="shared" si="15"/>
        <v>1</v>
      </c>
      <c r="D257" s="52">
        <f t="shared" si="16"/>
        <v>2</v>
      </c>
      <c r="I257" s="53">
        <f t="shared" si="17"/>
        <v>1.6666666666666667</v>
      </c>
      <c r="J257" s="71">
        <f t="shared" si="19"/>
        <v>1.5898268398268449</v>
      </c>
      <c r="K257" s="71">
        <f t="shared" si="18"/>
        <v>5.9043589887738026E-3</v>
      </c>
    </row>
    <row r="258" spans="1:11">
      <c r="A258" s="6">
        <v>19940904</v>
      </c>
      <c r="B258" s="8">
        <v>1.6666666666666667</v>
      </c>
      <c r="C258" s="52">
        <f t="shared" ref="C258:C321" si="20">INT(B258)</f>
        <v>1</v>
      </c>
      <c r="D258" s="52">
        <f t="shared" ref="D258:D321" si="21">C258+1</f>
        <v>2</v>
      </c>
      <c r="I258" s="53">
        <f t="shared" si="17"/>
        <v>1.6666666666666667</v>
      </c>
      <c r="J258" s="71">
        <f t="shared" si="19"/>
        <v>1.5898268398268449</v>
      </c>
      <c r="K258" s="71">
        <f t="shared" si="18"/>
        <v>5.9043589887738026E-3</v>
      </c>
    </row>
    <row r="259" spans="1:11">
      <c r="A259" s="6">
        <v>19940907</v>
      </c>
      <c r="B259" s="8">
        <v>1.6666666666666667</v>
      </c>
      <c r="C259" s="52">
        <f t="shared" si="20"/>
        <v>1</v>
      </c>
      <c r="D259" s="52">
        <f t="shared" si="21"/>
        <v>2</v>
      </c>
      <c r="I259" s="53">
        <f t="shared" ref="I259:I322" si="22">B259</f>
        <v>1.6666666666666667</v>
      </c>
      <c r="J259" s="71">
        <f t="shared" si="19"/>
        <v>1.5898268398268449</v>
      </c>
      <c r="K259" s="71">
        <f t="shared" ref="K259:K322" si="23">(I259-J259)*(I259-J259)</f>
        <v>5.9043589887738026E-3</v>
      </c>
    </row>
    <row r="260" spans="1:11">
      <c r="A260" s="6">
        <v>19940909</v>
      </c>
      <c r="B260" s="8">
        <v>1.6666666666666667</v>
      </c>
      <c r="C260" s="52">
        <f t="shared" si="20"/>
        <v>1</v>
      </c>
      <c r="D260" s="52">
        <f t="shared" si="21"/>
        <v>2</v>
      </c>
      <c r="I260" s="53">
        <f t="shared" si="22"/>
        <v>1.6666666666666667</v>
      </c>
      <c r="J260" s="71">
        <f t="shared" ref="J260:J323" si="24">J259</f>
        <v>1.5898268398268449</v>
      </c>
      <c r="K260" s="71">
        <f t="shared" si="23"/>
        <v>5.9043589887738026E-3</v>
      </c>
    </row>
    <row r="261" spans="1:11">
      <c r="A261" s="6">
        <v>19940914</v>
      </c>
      <c r="B261" s="8">
        <v>1.6666666666666667</v>
      </c>
      <c r="C261" s="52">
        <f t="shared" si="20"/>
        <v>1</v>
      </c>
      <c r="D261" s="52">
        <f t="shared" si="21"/>
        <v>2</v>
      </c>
      <c r="I261" s="53">
        <f t="shared" si="22"/>
        <v>1.6666666666666667</v>
      </c>
      <c r="J261" s="71">
        <f t="shared" si="24"/>
        <v>1.5898268398268449</v>
      </c>
      <c r="K261" s="71">
        <f t="shared" si="23"/>
        <v>5.9043589887738026E-3</v>
      </c>
    </row>
    <row r="262" spans="1:11">
      <c r="A262" s="18">
        <v>19930901</v>
      </c>
      <c r="B262" s="50">
        <v>1.6666666666666667</v>
      </c>
      <c r="C262" s="51">
        <f t="shared" si="20"/>
        <v>1</v>
      </c>
      <c r="D262" s="51">
        <f t="shared" si="21"/>
        <v>2</v>
      </c>
      <c r="I262" s="53">
        <f t="shared" si="22"/>
        <v>1.6666666666666667</v>
      </c>
      <c r="J262" s="71">
        <f t="shared" si="24"/>
        <v>1.5898268398268449</v>
      </c>
      <c r="K262" s="71">
        <f t="shared" si="23"/>
        <v>5.9043589887738026E-3</v>
      </c>
    </row>
    <row r="263" spans="1:11">
      <c r="A263" s="18">
        <v>19930904</v>
      </c>
      <c r="B263" s="50">
        <v>1.6666666666666667</v>
      </c>
      <c r="C263" s="51">
        <f t="shared" si="20"/>
        <v>1</v>
      </c>
      <c r="D263" s="51">
        <f t="shared" si="21"/>
        <v>2</v>
      </c>
      <c r="I263" s="53">
        <f t="shared" si="22"/>
        <v>1.6666666666666667</v>
      </c>
      <c r="J263" s="71">
        <f t="shared" si="24"/>
        <v>1.5898268398268449</v>
      </c>
      <c r="K263" s="71">
        <f t="shared" si="23"/>
        <v>5.9043589887738026E-3</v>
      </c>
    </row>
    <row r="264" spans="1:11">
      <c r="A264" s="18">
        <v>19930909</v>
      </c>
      <c r="B264" s="50">
        <v>1.6666666666666667</v>
      </c>
      <c r="C264" s="51">
        <f t="shared" si="20"/>
        <v>1</v>
      </c>
      <c r="D264" s="51">
        <f t="shared" si="21"/>
        <v>2</v>
      </c>
      <c r="I264" s="53">
        <f t="shared" si="22"/>
        <v>1.6666666666666667</v>
      </c>
      <c r="J264" s="71">
        <f t="shared" si="24"/>
        <v>1.5898268398268449</v>
      </c>
      <c r="K264" s="71">
        <f t="shared" si="23"/>
        <v>5.9043589887738026E-3</v>
      </c>
    </row>
    <row r="265" spans="1:11">
      <c r="A265" s="18">
        <v>19930916</v>
      </c>
      <c r="B265" s="50">
        <v>1.6666666666666667</v>
      </c>
      <c r="C265" s="51">
        <f t="shared" si="20"/>
        <v>1</v>
      </c>
      <c r="D265" s="51">
        <f t="shared" si="21"/>
        <v>2</v>
      </c>
      <c r="I265" s="53">
        <f t="shared" si="22"/>
        <v>1.6666666666666667</v>
      </c>
      <c r="J265" s="71">
        <f t="shared" si="24"/>
        <v>1.5898268398268449</v>
      </c>
      <c r="K265" s="71">
        <f t="shared" si="23"/>
        <v>5.9043589887738026E-3</v>
      </c>
    </row>
    <row r="266" spans="1:11">
      <c r="A266" s="18">
        <v>19930918</v>
      </c>
      <c r="B266" s="50">
        <v>1.6666666666666667</v>
      </c>
      <c r="C266" s="51">
        <f t="shared" si="20"/>
        <v>1</v>
      </c>
      <c r="D266" s="51">
        <f t="shared" si="21"/>
        <v>2</v>
      </c>
      <c r="I266" s="53">
        <f t="shared" si="22"/>
        <v>1.6666666666666667</v>
      </c>
      <c r="J266" s="71">
        <f t="shared" si="24"/>
        <v>1.5898268398268449</v>
      </c>
      <c r="K266" s="71">
        <f t="shared" si="23"/>
        <v>5.9043589887738026E-3</v>
      </c>
    </row>
    <row r="267" spans="1:11">
      <c r="A267" s="18">
        <v>19930923</v>
      </c>
      <c r="B267" s="50">
        <v>1.6666666666666667</v>
      </c>
      <c r="C267" s="51">
        <f t="shared" si="20"/>
        <v>1</v>
      </c>
      <c r="D267" s="51">
        <f t="shared" si="21"/>
        <v>2</v>
      </c>
      <c r="I267" s="53">
        <f t="shared" si="22"/>
        <v>1.6666666666666667</v>
      </c>
      <c r="J267" s="71">
        <f t="shared" si="24"/>
        <v>1.5898268398268449</v>
      </c>
      <c r="K267" s="71">
        <f t="shared" si="23"/>
        <v>5.9043589887738026E-3</v>
      </c>
    </row>
    <row r="268" spans="1:11">
      <c r="A268" s="18">
        <v>19930925</v>
      </c>
      <c r="B268" s="50">
        <v>1.6666666666666667</v>
      </c>
      <c r="C268" s="51">
        <f t="shared" si="20"/>
        <v>1</v>
      </c>
      <c r="D268" s="51">
        <f t="shared" si="21"/>
        <v>2</v>
      </c>
      <c r="I268" s="53">
        <f t="shared" si="22"/>
        <v>1.6666666666666667</v>
      </c>
      <c r="J268" s="71">
        <f t="shared" si="24"/>
        <v>1.5898268398268449</v>
      </c>
      <c r="K268" s="71">
        <f t="shared" si="23"/>
        <v>5.9043589887738026E-3</v>
      </c>
    </row>
    <row r="269" spans="1:11">
      <c r="A269" s="18">
        <v>19930926</v>
      </c>
      <c r="B269" s="50">
        <v>1.6666666666666667</v>
      </c>
      <c r="C269" s="51">
        <f t="shared" si="20"/>
        <v>1</v>
      </c>
      <c r="D269" s="51">
        <f t="shared" si="21"/>
        <v>2</v>
      </c>
      <c r="I269" s="53">
        <f t="shared" si="22"/>
        <v>1.6666666666666667</v>
      </c>
      <c r="J269" s="71">
        <f t="shared" si="24"/>
        <v>1.5898268398268449</v>
      </c>
      <c r="K269" s="71">
        <f t="shared" si="23"/>
        <v>5.9043589887738026E-3</v>
      </c>
    </row>
    <row r="270" spans="1:11">
      <c r="A270" s="18">
        <v>19930929</v>
      </c>
      <c r="B270" s="50">
        <v>1.6666666666666667</v>
      </c>
      <c r="C270" s="51">
        <f t="shared" si="20"/>
        <v>1</v>
      </c>
      <c r="D270" s="51">
        <f t="shared" si="21"/>
        <v>2</v>
      </c>
      <c r="I270" s="53">
        <f t="shared" si="22"/>
        <v>1.6666666666666667</v>
      </c>
      <c r="J270" s="71">
        <f t="shared" si="24"/>
        <v>1.5898268398268449</v>
      </c>
      <c r="K270" s="71">
        <f t="shared" si="23"/>
        <v>5.9043589887738026E-3</v>
      </c>
    </row>
    <row r="271" spans="1:11">
      <c r="A271" s="54">
        <v>19920903</v>
      </c>
      <c r="B271" s="55">
        <v>1.6666666666666667</v>
      </c>
      <c r="C271" s="56">
        <f t="shared" si="20"/>
        <v>1</v>
      </c>
      <c r="D271" s="56">
        <f t="shared" si="21"/>
        <v>2</v>
      </c>
      <c r="I271" s="53">
        <f t="shared" si="22"/>
        <v>1.6666666666666667</v>
      </c>
      <c r="J271" s="71">
        <f t="shared" si="24"/>
        <v>1.5898268398268449</v>
      </c>
      <c r="K271" s="71">
        <f t="shared" si="23"/>
        <v>5.9043589887738026E-3</v>
      </c>
    </row>
    <row r="272" spans="1:11">
      <c r="A272" s="54">
        <v>19920909</v>
      </c>
      <c r="B272" s="55">
        <v>1.6666666666666667</v>
      </c>
      <c r="C272" s="56">
        <f t="shared" si="20"/>
        <v>1</v>
      </c>
      <c r="D272" s="56">
        <f t="shared" si="21"/>
        <v>2</v>
      </c>
      <c r="I272" s="53">
        <f t="shared" si="22"/>
        <v>1.6666666666666667</v>
      </c>
      <c r="J272" s="71">
        <f t="shared" si="24"/>
        <v>1.5898268398268449</v>
      </c>
      <c r="K272" s="71">
        <f t="shared" si="23"/>
        <v>5.9043589887738026E-3</v>
      </c>
    </row>
    <row r="273" spans="1:11">
      <c r="A273" s="54">
        <v>19920910</v>
      </c>
      <c r="B273" s="55">
        <v>1.6666666666666667</v>
      </c>
      <c r="C273" s="56">
        <f t="shared" si="20"/>
        <v>1</v>
      </c>
      <c r="D273" s="56">
        <f t="shared" si="21"/>
        <v>2</v>
      </c>
      <c r="I273" s="53">
        <f t="shared" si="22"/>
        <v>1.6666666666666667</v>
      </c>
      <c r="J273" s="71">
        <f t="shared" si="24"/>
        <v>1.5898268398268449</v>
      </c>
      <c r="K273" s="71">
        <f t="shared" si="23"/>
        <v>5.9043589887738026E-3</v>
      </c>
    </row>
    <row r="274" spans="1:11">
      <c r="A274" s="54">
        <v>19920911</v>
      </c>
      <c r="B274" s="55">
        <v>1.6666666666666667</v>
      </c>
      <c r="C274" s="56">
        <f t="shared" si="20"/>
        <v>1</v>
      </c>
      <c r="D274" s="56">
        <f t="shared" si="21"/>
        <v>2</v>
      </c>
      <c r="I274" s="53">
        <f t="shared" si="22"/>
        <v>1.6666666666666667</v>
      </c>
      <c r="J274" s="71">
        <f t="shared" si="24"/>
        <v>1.5898268398268449</v>
      </c>
      <c r="K274" s="71">
        <f t="shared" si="23"/>
        <v>5.9043589887738026E-3</v>
      </c>
    </row>
    <row r="275" spans="1:11">
      <c r="A275" s="54">
        <v>19920912</v>
      </c>
      <c r="B275" s="55">
        <v>1.6666666666666667</v>
      </c>
      <c r="C275" s="56">
        <f t="shared" si="20"/>
        <v>1</v>
      </c>
      <c r="D275" s="56">
        <f t="shared" si="21"/>
        <v>2</v>
      </c>
      <c r="I275" s="53">
        <f t="shared" si="22"/>
        <v>1.6666666666666667</v>
      </c>
      <c r="J275" s="71">
        <f t="shared" si="24"/>
        <v>1.5898268398268449</v>
      </c>
      <c r="K275" s="71">
        <f t="shared" si="23"/>
        <v>5.9043589887738026E-3</v>
      </c>
    </row>
    <row r="276" spans="1:11">
      <c r="A276" s="54">
        <v>19920913</v>
      </c>
      <c r="B276" s="55">
        <v>1.6666666666666667</v>
      </c>
      <c r="C276" s="56">
        <f t="shared" si="20"/>
        <v>1</v>
      </c>
      <c r="D276" s="56">
        <f t="shared" si="21"/>
        <v>2</v>
      </c>
      <c r="I276" s="53">
        <f t="shared" si="22"/>
        <v>1.6666666666666667</v>
      </c>
      <c r="J276" s="71">
        <f t="shared" si="24"/>
        <v>1.5898268398268449</v>
      </c>
      <c r="K276" s="71">
        <f t="shared" si="23"/>
        <v>5.9043589887738026E-3</v>
      </c>
    </row>
    <row r="277" spans="1:11">
      <c r="A277" s="54">
        <v>19920918</v>
      </c>
      <c r="B277" s="55">
        <v>1.6666666666666667</v>
      </c>
      <c r="C277" s="56">
        <f t="shared" si="20"/>
        <v>1</v>
      </c>
      <c r="D277" s="56">
        <f t="shared" si="21"/>
        <v>2</v>
      </c>
      <c r="I277" s="53">
        <f t="shared" si="22"/>
        <v>1.6666666666666667</v>
      </c>
      <c r="J277" s="71">
        <f t="shared" si="24"/>
        <v>1.5898268398268449</v>
      </c>
      <c r="K277" s="71">
        <f t="shared" si="23"/>
        <v>5.9043589887738026E-3</v>
      </c>
    </row>
    <row r="278" spans="1:11">
      <c r="A278" s="54">
        <v>19920921</v>
      </c>
      <c r="B278" s="55">
        <v>1.6666666666666667</v>
      </c>
      <c r="C278" s="56">
        <f t="shared" si="20"/>
        <v>1</v>
      </c>
      <c r="D278" s="56">
        <f t="shared" si="21"/>
        <v>2</v>
      </c>
      <c r="I278" s="53">
        <f t="shared" si="22"/>
        <v>1.6666666666666667</v>
      </c>
      <c r="J278" s="71">
        <f t="shared" si="24"/>
        <v>1.5898268398268449</v>
      </c>
      <c r="K278" s="71">
        <f t="shared" si="23"/>
        <v>5.9043589887738026E-3</v>
      </c>
    </row>
    <row r="279" spans="1:11">
      <c r="A279" s="54">
        <v>19920924</v>
      </c>
      <c r="B279" s="55">
        <v>1.6666666666666667</v>
      </c>
      <c r="C279" s="56">
        <f t="shared" si="20"/>
        <v>1</v>
      </c>
      <c r="D279" s="56">
        <f t="shared" si="21"/>
        <v>2</v>
      </c>
      <c r="I279" s="53">
        <f t="shared" si="22"/>
        <v>1.6666666666666667</v>
      </c>
      <c r="J279" s="71">
        <f t="shared" si="24"/>
        <v>1.5898268398268449</v>
      </c>
      <c r="K279" s="71">
        <f t="shared" si="23"/>
        <v>5.9043589887738026E-3</v>
      </c>
    </row>
    <row r="280" spans="1:11">
      <c r="A280" s="18">
        <v>19890910</v>
      </c>
      <c r="B280" s="50">
        <v>1.6666666666666667</v>
      </c>
      <c r="C280" s="51">
        <f t="shared" si="20"/>
        <v>1</v>
      </c>
      <c r="D280" s="51">
        <f t="shared" si="21"/>
        <v>2</v>
      </c>
      <c r="I280" s="53">
        <f t="shared" si="22"/>
        <v>1.6666666666666667</v>
      </c>
      <c r="J280" s="71">
        <f t="shared" si="24"/>
        <v>1.5898268398268449</v>
      </c>
      <c r="K280" s="71">
        <f t="shared" si="23"/>
        <v>5.9043589887738026E-3</v>
      </c>
    </row>
    <row r="281" spans="1:11">
      <c r="A281" s="18">
        <v>19890915</v>
      </c>
      <c r="B281" s="50">
        <v>1.6666666666666667</v>
      </c>
      <c r="C281" s="51">
        <f t="shared" si="20"/>
        <v>1</v>
      </c>
      <c r="D281" s="51">
        <f t="shared" si="21"/>
        <v>2</v>
      </c>
      <c r="I281" s="53">
        <f t="shared" si="22"/>
        <v>1.6666666666666667</v>
      </c>
      <c r="J281" s="71">
        <f t="shared" si="24"/>
        <v>1.5898268398268449</v>
      </c>
      <c r="K281" s="71">
        <f t="shared" si="23"/>
        <v>5.9043589887738026E-3</v>
      </c>
    </row>
    <row r="282" spans="1:11">
      <c r="A282" s="18">
        <v>19890923</v>
      </c>
      <c r="B282" s="50">
        <v>1.6666666666666667</v>
      </c>
      <c r="C282" s="51">
        <f t="shared" si="20"/>
        <v>1</v>
      </c>
      <c r="D282" s="51">
        <f t="shared" si="21"/>
        <v>2</v>
      </c>
      <c r="I282" s="53">
        <f t="shared" si="22"/>
        <v>1.6666666666666667</v>
      </c>
      <c r="J282" s="71">
        <f t="shared" si="24"/>
        <v>1.5898268398268449</v>
      </c>
      <c r="K282" s="71">
        <f t="shared" si="23"/>
        <v>5.9043589887738026E-3</v>
      </c>
    </row>
    <row r="283" spans="1:11">
      <c r="A283" s="18">
        <v>19890925</v>
      </c>
      <c r="B283" s="50">
        <v>1.6666666666666667</v>
      </c>
      <c r="C283" s="51">
        <f t="shared" si="20"/>
        <v>1</v>
      </c>
      <c r="D283" s="51">
        <f t="shared" si="21"/>
        <v>2</v>
      </c>
      <c r="I283" s="53">
        <f t="shared" si="22"/>
        <v>1.6666666666666667</v>
      </c>
      <c r="J283" s="71">
        <f t="shared" si="24"/>
        <v>1.5898268398268449</v>
      </c>
      <c r="K283" s="71">
        <f t="shared" si="23"/>
        <v>5.9043589887738026E-3</v>
      </c>
    </row>
    <row r="284" spans="1:11">
      <c r="A284" s="18">
        <v>19890927</v>
      </c>
      <c r="B284" s="50">
        <v>1.6666666666666667</v>
      </c>
      <c r="C284" s="51">
        <f t="shared" si="20"/>
        <v>1</v>
      </c>
      <c r="D284" s="51">
        <f t="shared" si="21"/>
        <v>2</v>
      </c>
      <c r="I284" s="53">
        <f t="shared" si="22"/>
        <v>1.6666666666666667</v>
      </c>
      <c r="J284" s="71">
        <f t="shared" si="24"/>
        <v>1.5898268398268449</v>
      </c>
      <c r="K284" s="71">
        <f t="shared" si="23"/>
        <v>5.9043589887738026E-3</v>
      </c>
    </row>
    <row r="285" spans="1:11">
      <c r="A285" s="6">
        <v>19880905</v>
      </c>
      <c r="B285" s="8">
        <v>1.6666666666666667</v>
      </c>
      <c r="C285" s="52">
        <f t="shared" si="20"/>
        <v>1</v>
      </c>
      <c r="D285" s="52">
        <f t="shared" si="21"/>
        <v>2</v>
      </c>
      <c r="I285" s="53">
        <f t="shared" si="22"/>
        <v>1.6666666666666667</v>
      </c>
      <c r="J285" s="71">
        <f t="shared" si="24"/>
        <v>1.5898268398268449</v>
      </c>
      <c r="K285" s="71">
        <f t="shared" si="23"/>
        <v>5.9043589887738026E-3</v>
      </c>
    </row>
    <row r="286" spans="1:11">
      <c r="A286" s="6">
        <v>19880907</v>
      </c>
      <c r="B286" s="8">
        <v>1.6666666666666667</v>
      </c>
      <c r="C286" s="52">
        <f t="shared" si="20"/>
        <v>1</v>
      </c>
      <c r="D286" s="52">
        <f t="shared" si="21"/>
        <v>2</v>
      </c>
      <c r="I286" s="53">
        <f t="shared" si="22"/>
        <v>1.6666666666666667</v>
      </c>
      <c r="J286" s="71">
        <f t="shared" si="24"/>
        <v>1.5898268398268449</v>
      </c>
      <c r="K286" s="71">
        <f t="shared" si="23"/>
        <v>5.9043589887738026E-3</v>
      </c>
    </row>
    <row r="287" spans="1:11">
      <c r="A287" s="6">
        <v>19880918</v>
      </c>
      <c r="B287" s="8">
        <v>1.6666666666666667</v>
      </c>
      <c r="C287" s="52">
        <f t="shared" si="20"/>
        <v>1</v>
      </c>
      <c r="D287" s="52">
        <f t="shared" si="21"/>
        <v>2</v>
      </c>
      <c r="I287" s="53">
        <f t="shared" si="22"/>
        <v>1.6666666666666667</v>
      </c>
      <c r="J287" s="71">
        <f t="shared" si="24"/>
        <v>1.5898268398268449</v>
      </c>
      <c r="K287" s="71">
        <f t="shared" si="23"/>
        <v>5.9043589887738026E-3</v>
      </c>
    </row>
    <row r="288" spans="1:11">
      <c r="A288" s="18">
        <v>19860902</v>
      </c>
      <c r="B288" s="50">
        <v>1.6666666666666667</v>
      </c>
      <c r="C288" s="51">
        <f t="shared" si="20"/>
        <v>1</v>
      </c>
      <c r="D288" s="51">
        <f t="shared" si="21"/>
        <v>2</v>
      </c>
      <c r="I288" s="53">
        <f t="shared" si="22"/>
        <v>1.6666666666666667</v>
      </c>
      <c r="J288" s="71">
        <f t="shared" si="24"/>
        <v>1.5898268398268449</v>
      </c>
      <c r="K288" s="71">
        <f t="shared" si="23"/>
        <v>5.9043589887738026E-3</v>
      </c>
    </row>
    <row r="289" spans="1:11">
      <c r="A289" s="18">
        <v>19860905</v>
      </c>
      <c r="B289" s="50">
        <v>1.6666666666666667</v>
      </c>
      <c r="C289" s="51">
        <f t="shared" si="20"/>
        <v>1</v>
      </c>
      <c r="D289" s="51">
        <f t="shared" si="21"/>
        <v>2</v>
      </c>
      <c r="I289" s="53">
        <f t="shared" si="22"/>
        <v>1.6666666666666667</v>
      </c>
      <c r="J289" s="71">
        <f t="shared" si="24"/>
        <v>1.5898268398268449</v>
      </c>
      <c r="K289" s="71">
        <f t="shared" si="23"/>
        <v>5.9043589887738026E-3</v>
      </c>
    </row>
    <row r="290" spans="1:11">
      <c r="A290" s="18">
        <v>19860914</v>
      </c>
      <c r="B290" s="50">
        <v>1.6666666666666667</v>
      </c>
      <c r="C290" s="51">
        <f t="shared" si="20"/>
        <v>1</v>
      </c>
      <c r="D290" s="51">
        <f t="shared" si="21"/>
        <v>2</v>
      </c>
      <c r="I290" s="53">
        <f t="shared" si="22"/>
        <v>1.6666666666666667</v>
      </c>
      <c r="J290" s="71">
        <f t="shared" si="24"/>
        <v>1.5898268398268449</v>
      </c>
      <c r="K290" s="71">
        <f t="shared" si="23"/>
        <v>5.9043589887738026E-3</v>
      </c>
    </row>
    <row r="291" spans="1:11">
      <c r="A291" s="18">
        <v>19860919</v>
      </c>
      <c r="B291" s="50">
        <v>1.6666666666666667</v>
      </c>
      <c r="C291" s="51">
        <f t="shared" si="20"/>
        <v>1</v>
      </c>
      <c r="D291" s="51">
        <f t="shared" si="21"/>
        <v>2</v>
      </c>
      <c r="I291" s="53">
        <f t="shared" si="22"/>
        <v>1.6666666666666667</v>
      </c>
      <c r="J291" s="71">
        <f t="shared" si="24"/>
        <v>1.5898268398268449</v>
      </c>
      <c r="K291" s="71">
        <f t="shared" si="23"/>
        <v>5.9043589887738026E-3</v>
      </c>
    </row>
    <row r="292" spans="1:11">
      <c r="A292" s="18">
        <v>19860922</v>
      </c>
      <c r="B292" s="50">
        <v>1.6666666666666667</v>
      </c>
      <c r="C292" s="51">
        <f t="shared" si="20"/>
        <v>1</v>
      </c>
      <c r="D292" s="51">
        <f t="shared" si="21"/>
        <v>2</v>
      </c>
      <c r="I292" s="53">
        <f t="shared" si="22"/>
        <v>1.6666666666666667</v>
      </c>
      <c r="J292" s="71">
        <f t="shared" si="24"/>
        <v>1.5898268398268449</v>
      </c>
      <c r="K292" s="71">
        <f t="shared" si="23"/>
        <v>5.9043589887738026E-3</v>
      </c>
    </row>
    <row r="293" spans="1:11">
      <c r="A293" s="18">
        <v>19830904</v>
      </c>
      <c r="B293" s="50">
        <v>1.6666666666666667</v>
      </c>
      <c r="C293" s="51">
        <f t="shared" si="20"/>
        <v>1</v>
      </c>
      <c r="D293" s="51">
        <f t="shared" si="21"/>
        <v>2</v>
      </c>
      <c r="I293" s="53">
        <f t="shared" si="22"/>
        <v>1.6666666666666667</v>
      </c>
      <c r="J293" s="71">
        <f t="shared" si="24"/>
        <v>1.5898268398268449</v>
      </c>
      <c r="K293" s="71">
        <f t="shared" si="23"/>
        <v>5.9043589887738026E-3</v>
      </c>
    </row>
    <row r="294" spans="1:11">
      <c r="A294" s="18">
        <v>19830906</v>
      </c>
      <c r="B294" s="50">
        <v>1.6666666666666667</v>
      </c>
      <c r="C294" s="51">
        <f t="shared" si="20"/>
        <v>1</v>
      </c>
      <c r="D294" s="51">
        <f t="shared" si="21"/>
        <v>2</v>
      </c>
      <c r="I294" s="53">
        <f t="shared" si="22"/>
        <v>1.6666666666666667</v>
      </c>
      <c r="J294" s="71">
        <f t="shared" si="24"/>
        <v>1.5898268398268449</v>
      </c>
      <c r="K294" s="71">
        <f t="shared" si="23"/>
        <v>5.9043589887738026E-3</v>
      </c>
    </row>
    <row r="295" spans="1:11">
      <c r="A295" s="18">
        <v>19830914</v>
      </c>
      <c r="B295" s="50">
        <v>1.6666666666666667</v>
      </c>
      <c r="C295" s="51">
        <f t="shared" si="20"/>
        <v>1</v>
      </c>
      <c r="D295" s="51">
        <f t="shared" si="21"/>
        <v>2</v>
      </c>
      <c r="I295" s="53">
        <f t="shared" si="22"/>
        <v>1.6666666666666667</v>
      </c>
      <c r="J295" s="71">
        <f t="shared" si="24"/>
        <v>1.5898268398268449</v>
      </c>
      <c r="K295" s="71">
        <f t="shared" si="23"/>
        <v>5.9043589887738026E-3</v>
      </c>
    </row>
    <row r="296" spans="1:11">
      <c r="A296" s="18">
        <v>19830915</v>
      </c>
      <c r="B296" s="50">
        <v>1.6666666666666667</v>
      </c>
      <c r="C296" s="51">
        <f t="shared" si="20"/>
        <v>1</v>
      </c>
      <c r="D296" s="51">
        <f t="shared" si="21"/>
        <v>2</v>
      </c>
      <c r="I296" s="53">
        <f t="shared" si="22"/>
        <v>1.6666666666666667</v>
      </c>
      <c r="J296" s="71">
        <f t="shared" si="24"/>
        <v>1.5898268398268449</v>
      </c>
      <c r="K296" s="71">
        <f t="shared" si="23"/>
        <v>5.9043589887738026E-3</v>
      </c>
    </row>
    <row r="297" spans="1:11">
      <c r="A297" s="18">
        <v>19830929</v>
      </c>
      <c r="B297" s="50">
        <v>1.6666666666666667</v>
      </c>
      <c r="C297" s="51">
        <f t="shared" si="20"/>
        <v>1</v>
      </c>
      <c r="D297" s="51">
        <f t="shared" si="21"/>
        <v>2</v>
      </c>
      <c r="I297" s="53">
        <f t="shared" si="22"/>
        <v>1.6666666666666667</v>
      </c>
      <c r="J297" s="71">
        <f t="shared" si="24"/>
        <v>1.5898268398268449</v>
      </c>
      <c r="K297" s="71">
        <f t="shared" si="23"/>
        <v>5.9043589887738026E-3</v>
      </c>
    </row>
    <row r="298" spans="1:11">
      <c r="A298" s="18">
        <v>19830930</v>
      </c>
      <c r="B298" s="50">
        <v>1.6666666666666667</v>
      </c>
      <c r="C298" s="51">
        <f t="shared" si="20"/>
        <v>1</v>
      </c>
      <c r="D298" s="51">
        <f t="shared" si="21"/>
        <v>2</v>
      </c>
      <c r="I298" s="53">
        <f t="shared" si="22"/>
        <v>1.6666666666666667</v>
      </c>
      <c r="J298" s="71">
        <f t="shared" si="24"/>
        <v>1.5898268398268449</v>
      </c>
      <c r="K298" s="71">
        <f t="shared" si="23"/>
        <v>5.9043589887738026E-3</v>
      </c>
    </row>
    <row r="299" spans="1:11">
      <c r="A299" s="6">
        <v>19780903</v>
      </c>
      <c r="B299" s="8">
        <v>1.6666666666666667</v>
      </c>
      <c r="C299" s="52">
        <f t="shared" si="20"/>
        <v>1</v>
      </c>
      <c r="D299" s="52">
        <f t="shared" si="21"/>
        <v>2</v>
      </c>
      <c r="I299" s="53">
        <f t="shared" si="22"/>
        <v>1.6666666666666667</v>
      </c>
      <c r="J299" s="71">
        <f t="shared" si="24"/>
        <v>1.5898268398268449</v>
      </c>
      <c r="K299" s="71">
        <f t="shared" si="23"/>
        <v>5.9043589887738026E-3</v>
      </c>
    </row>
    <row r="300" spans="1:11">
      <c r="A300" s="6">
        <v>19770905</v>
      </c>
      <c r="B300" s="8">
        <v>1.6666666666666667</v>
      </c>
      <c r="C300" s="52">
        <f t="shared" si="20"/>
        <v>1</v>
      </c>
      <c r="D300" s="52">
        <f t="shared" si="21"/>
        <v>2</v>
      </c>
      <c r="I300" s="53">
        <f t="shared" si="22"/>
        <v>1.6666666666666667</v>
      </c>
      <c r="J300" s="71">
        <f t="shared" si="24"/>
        <v>1.5898268398268449</v>
      </c>
      <c r="K300" s="71">
        <f t="shared" si="23"/>
        <v>5.9043589887738026E-3</v>
      </c>
    </row>
    <row r="301" spans="1:11">
      <c r="A301" s="6">
        <v>19770907</v>
      </c>
      <c r="B301" s="8">
        <v>1.6666666666666667</v>
      </c>
      <c r="C301" s="52">
        <f t="shared" si="20"/>
        <v>1</v>
      </c>
      <c r="D301" s="52">
        <f t="shared" si="21"/>
        <v>2</v>
      </c>
      <c r="I301" s="53">
        <f t="shared" si="22"/>
        <v>1.6666666666666667</v>
      </c>
      <c r="J301" s="71">
        <f t="shared" si="24"/>
        <v>1.5898268398268449</v>
      </c>
      <c r="K301" s="71">
        <f t="shared" si="23"/>
        <v>5.9043589887738026E-3</v>
      </c>
    </row>
    <row r="302" spans="1:11">
      <c r="A302" s="6">
        <v>19770909</v>
      </c>
      <c r="B302" s="8">
        <v>1.6666666666666667</v>
      </c>
      <c r="C302" s="52">
        <f t="shared" si="20"/>
        <v>1</v>
      </c>
      <c r="D302" s="52">
        <f t="shared" si="21"/>
        <v>2</v>
      </c>
      <c r="I302" s="53">
        <f t="shared" si="22"/>
        <v>1.6666666666666667</v>
      </c>
      <c r="J302" s="71">
        <f t="shared" si="24"/>
        <v>1.5898268398268449</v>
      </c>
      <c r="K302" s="71">
        <f t="shared" si="23"/>
        <v>5.9043589887738026E-3</v>
      </c>
    </row>
    <row r="303" spans="1:11">
      <c r="A303" s="6">
        <v>19770911</v>
      </c>
      <c r="B303" s="8">
        <v>1.6666666666666667</v>
      </c>
      <c r="C303" s="52">
        <f t="shared" si="20"/>
        <v>1</v>
      </c>
      <c r="D303" s="52">
        <f t="shared" si="21"/>
        <v>2</v>
      </c>
      <c r="I303" s="53">
        <f t="shared" si="22"/>
        <v>1.6666666666666667</v>
      </c>
      <c r="J303" s="71">
        <f t="shared" si="24"/>
        <v>1.5898268398268449</v>
      </c>
      <c r="K303" s="71">
        <f t="shared" si="23"/>
        <v>5.9043589887738026E-3</v>
      </c>
    </row>
    <row r="304" spans="1:11">
      <c r="A304" s="6">
        <v>19770912</v>
      </c>
      <c r="B304" s="8">
        <v>1.6666666666666667</v>
      </c>
      <c r="C304" s="52">
        <f t="shared" si="20"/>
        <v>1</v>
      </c>
      <c r="D304" s="52">
        <f t="shared" si="21"/>
        <v>2</v>
      </c>
      <c r="I304" s="53">
        <f t="shared" si="22"/>
        <v>1.6666666666666667</v>
      </c>
      <c r="J304" s="71">
        <f t="shared" si="24"/>
        <v>1.5898268398268449</v>
      </c>
      <c r="K304" s="71">
        <f t="shared" si="23"/>
        <v>5.9043589887738026E-3</v>
      </c>
    </row>
    <row r="305" spans="1:11">
      <c r="A305" s="6">
        <v>19770915</v>
      </c>
      <c r="B305" s="8">
        <v>1.6666666666666667</v>
      </c>
      <c r="C305" s="52">
        <f t="shared" si="20"/>
        <v>1</v>
      </c>
      <c r="D305" s="52">
        <f t="shared" si="21"/>
        <v>2</v>
      </c>
      <c r="I305" s="53">
        <f t="shared" si="22"/>
        <v>1.6666666666666667</v>
      </c>
      <c r="J305" s="71">
        <f t="shared" si="24"/>
        <v>1.5898268398268449</v>
      </c>
      <c r="K305" s="71">
        <f t="shared" si="23"/>
        <v>5.9043589887738026E-3</v>
      </c>
    </row>
    <row r="306" spans="1:11">
      <c r="A306" s="6">
        <v>19770924</v>
      </c>
      <c r="B306" s="8">
        <v>1.6666666666666667</v>
      </c>
      <c r="C306" s="52">
        <f t="shared" si="20"/>
        <v>1</v>
      </c>
      <c r="D306" s="52">
        <f t="shared" si="21"/>
        <v>2</v>
      </c>
      <c r="I306" s="53">
        <f t="shared" si="22"/>
        <v>1.6666666666666667</v>
      </c>
      <c r="J306" s="71">
        <f t="shared" si="24"/>
        <v>1.5898268398268449</v>
      </c>
      <c r="K306" s="71">
        <f t="shared" si="23"/>
        <v>5.9043589887738026E-3</v>
      </c>
    </row>
    <row r="307" spans="1:11">
      <c r="A307" s="18">
        <v>19760912</v>
      </c>
      <c r="B307" s="50">
        <v>1.6666666666666667</v>
      </c>
      <c r="C307" s="51">
        <f t="shared" si="20"/>
        <v>1</v>
      </c>
      <c r="D307" s="51">
        <f t="shared" si="21"/>
        <v>2</v>
      </c>
      <c r="I307" s="53">
        <f t="shared" si="22"/>
        <v>1.6666666666666667</v>
      </c>
      <c r="J307" s="71">
        <f t="shared" si="24"/>
        <v>1.5898268398268449</v>
      </c>
      <c r="K307" s="71">
        <f t="shared" si="23"/>
        <v>5.9043589887738026E-3</v>
      </c>
    </row>
    <row r="308" spans="1:11">
      <c r="A308" s="18">
        <v>19760922</v>
      </c>
      <c r="B308" s="50">
        <v>1.6666666666666667</v>
      </c>
      <c r="C308" s="51">
        <f t="shared" si="20"/>
        <v>1</v>
      </c>
      <c r="D308" s="51">
        <f t="shared" si="21"/>
        <v>2</v>
      </c>
      <c r="I308" s="53">
        <f t="shared" si="22"/>
        <v>1.6666666666666667</v>
      </c>
      <c r="J308" s="71">
        <f t="shared" si="24"/>
        <v>1.5898268398268449</v>
      </c>
      <c r="K308" s="71">
        <f t="shared" si="23"/>
        <v>5.9043589887738026E-3</v>
      </c>
    </row>
    <row r="309" spans="1:11">
      <c r="A309" s="18">
        <v>19760925</v>
      </c>
      <c r="B309" s="50">
        <v>1.6666666666666667</v>
      </c>
      <c r="C309" s="51">
        <f t="shared" si="20"/>
        <v>1</v>
      </c>
      <c r="D309" s="51">
        <f t="shared" si="21"/>
        <v>2</v>
      </c>
      <c r="I309" s="53">
        <f t="shared" si="22"/>
        <v>1.6666666666666667</v>
      </c>
      <c r="J309" s="71">
        <f t="shared" si="24"/>
        <v>1.5898268398268449</v>
      </c>
      <c r="K309" s="71">
        <f t="shared" si="23"/>
        <v>5.9043589887738026E-3</v>
      </c>
    </row>
    <row r="310" spans="1:11">
      <c r="A310" s="18">
        <v>19760930</v>
      </c>
      <c r="B310" s="50">
        <v>1.6666666666666667</v>
      </c>
      <c r="C310" s="51">
        <f t="shared" si="20"/>
        <v>1</v>
      </c>
      <c r="D310" s="51">
        <f t="shared" si="21"/>
        <v>2</v>
      </c>
      <c r="I310" s="53">
        <f t="shared" si="22"/>
        <v>1.6666666666666667</v>
      </c>
      <c r="J310" s="71">
        <f t="shared" si="24"/>
        <v>1.5898268398268449</v>
      </c>
      <c r="K310" s="71">
        <f t="shared" si="23"/>
        <v>5.9043589887738026E-3</v>
      </c>
    </row>
    <row r="311" spans="1:11">
      <c r="A311" s="6">
        <v>19730907</v>
      </c>
      <c r="B311" s="8">
        <v>1.6666666666666667</v>
      </c>
      <c r="C311" s="52">
        <f t="shared" si="20"/>
        <v>1</v>
      </c>
      <c r="D311" s="52">
        <f t="shared" si="21"/>
        <v>2</v>
      </c>
      <c r="I311" s="53">
        <f t="shared" si="22"/>
        <v>1.6666666666666667</v>
      </c>
      <c r="J311" s="71">
        <f t="shared" si="24"/>
        <v>1.5898268398268449</v>
      </c>
      <c r="K311" s="71">
        <f t="shared" si="23"/>
        <v>5.9043589887738026E-3</v>
      </c>
    </row>
    <row r="312" spans="1:11">
      <c r="A312" s="6">
        <v>19730908</v>
      </c>
      <c r="B312" s="8">
        <v>1.6666666666666667</v>
      </c>
      <c r="C312" s="52">
        <f t="shared" si="20"/>
        <v>1</v>
      </c>
      <c r="D312" s="52">
        <f t="shared" si="21"/>
        <v>2</v>
      </c>
      <c r="I312" s="53">
        <f t="shared" si="22"/>
        <v>1.6666666666666667</v>
      </c>
      <c r="J312" s="71">
        <f t="shared" si="24"/>
        <v>1.5898268398268449</v>
      </c>
      <c r="K312" s="71">
        <f t="shared" si="23"/>
        <v>5.9043589887738026E-3</v>
      </c>
    </row>
    <row r="313" spans="1:11">
      <c r="A313" s="6">
        <v>19730909</v>
      </c>
      <c r="B313" s="8">
        <v>1.6666666666666667</v>
      </c>
      <c r="C313" s="52">
        <f t="shared" si="20"/>
        <v>1</v>
      </c>
      <c r="D313" s="52">
        <f t="shared" si="21"/>
        <v>2</v>
      </c>
      <c r="I313" s="53">
        <f t="shared" si="22"/>
        <v>1.6666666666666667</v>
      </c>
      <c r="J313" s="71">
        <f t="shared" si="24"/>
        <v>1.5898268398268449</v>
      </c>
      <c r="K313" s="71">
        <f t="shared" si="23"/>
        <v>5.9043589887738026E-3</v>
      </c>
    </row>
    <row r="314" spans="1:11">
      <c r="A314" s="6">
        <v>19730910</v>
      </c>
      <c r="B314" s="8">
        <v>1.6666666666666667</v>
      </c>
      <c r="C314" s="52">
        <f t="shared" si="20"/>
        <v>1</v>
      </c>
      <c r="D314" s="52">
        <f t="shared" si="21"/>
        <v>2</v>
      </c>
      <c r="I314" s="53">
        <f t="shared" si="22"/>
        <v>1.6666666666666667</v>
      </c>
      <c r="J314" s="71">
        <f t="shared" si="24"/>
        <v>1.5898268398268449</v>
      </c>
      <c r="K314" s="71">
        <f t="shared" si="23"/>
        <v>5.9043589887738026E-3</v>
      </c>
    </row>
    <row r="315" spans="1:11">
      <c r="A315" s="6">
        <v>19730916</v>
      </c>
      <c r="B315" s="8">
        <v>1.6666666666666667</v>
      </c>
      <c r="C315" s="52">
        <f t="shared" si="20"/>
        <v>1</v>
      </c>
      <c r="D315" s="52">
        <f t="shared" si="21"/>
        <v>2</v>
      </c>
      <c r="I315" s="53">
        <f t="shared" si="22"/>
        <v>1.6666666666666667</v>
      </c>
      <c r="J315" s="71">
        <f t="shared" si="24"/>
        <v>1.5898268398268449</v>
      </c>
      <c r="K315" s="71">
        <f t="shared" si="23"/>
        <v>5.9043589887738026E-3</v>
      </c>
    </row>
    <row r="316" spans="1:11">
      <c r="A316" s="18" t="s">
        <v>1231</v>
      </c>
      <c r="B316" s="50">
        <v>2.2222222222222223</v>
      </c>
      <c r="C316" s="51">
        <f t="shared" si="20"/>
        <v>2</v>
      </c>
      <c r="D316" s="51">
        <f t="shared" si="21"/>
        <v>3</v>
      </c>
      <c r="I316" s="53">
        <f t="shared" si="22"/>
        <v>2.2222222222222223</v>
      </c>
      <c r="J316" s="71">
        <f t="shared" si="24"/>
        <v>1.5898268398268449</v>
      </c>
      <c r="K316" s="71">
        <f t="shared" si="23"/>
        <v>0.39992391967499563</v>
      </c>
    </row>
    <row r="317" spans="1:11">
      <c r="A317" s="18" t="s">
        <v>1247</v>
      </c>
      <c r="B317" s="50">
        <v>2.2222222222222223</v>
      </c>
      <c r="C317" s="51">
        <f t="shared" si="20"/>
        <v>2</v>
      </c>
      <c r="D317" s="51">
        <f t="shared" si="21"/>
        <v>3</v>
      </c>
      <c r="I317" s="53">
        <f t="shared" si="22"/>
        <v>2.2222222222222223</v>
      </c>
      <c r="J317" s="71">
        <f t="shared" si="24"/>
        <v>1.5898268398268449</v>
      </c>
      <c r="K317" s="71">
        <f t="shared" si="23"/>
        <v>0.39992391967499563</v>
      </c>
    </row>
    <row r="318" spans="1:11">
      <c r="A318" s="18" t="s">
        <v>1251</v>
      </c>
      <c r="B318" s="50">
        <v>2.2222222222222223</v>
      </c>
      <c r="C318" s="51">
        <f t="shared" si="20"/>
        <v>2</v>
      </c>
      <c r="D318" s="51">
        <f t="shared" si="21"/>
        <v>3</v>
      </c>
      <c r="I318" s="53">
        <f t="shared" si="22"/>
        <v>2.2222222222222223</v>
      </c>
      <c r="J318" s="71">
        <f t="shared" si="24"/>
        <v>1.5898268398268449</v>
      </c>
      <c r="K318" s="71">
        <f t="shared" si="23"/>
        <v>0.39992391967499563</v>
      </c>
    </row>
    <row r="319" spans="1:11">
      <c r="A319" s="18" t="s">
        <v>3042</v>
      </c>
      <c r="B319" s="50">
        <v>2.2222222222222223</v>
      </c>
      <c r="C319" s="51">
        <f t="shared" si="20"/>
        <v>2</v>
      </c>
      <c r="D319" s="51">
        <f t="shared" si="21"/>
        <v>3</v>
      </c>
      <c r="I319" s="53">
        <f t="shared" si="22"/>
        <v>2.2222222222222223</v>
      </c>
      <c r="J319" s="71">
        <f t="shared" si="24"/>
        <v>1.5898268398268449</v>
      </c>
      <c r="K319" s="71">
        <f t="shared" si="23"/>
        <v>0.39992391967499563</v>
      </c>
    </row>
    <row r="320" spans="1:11">
      <c r="A320" s="18" t="s">
        <v>1270</v>
      </c>
      <c r="B320" s="50">
        <v>2.2222222222222223</v>
      </c>
      <c r="C320" s="51">
        <f t="shared" si="20"/>
        <v>2</v>
      </c>
      <c r="D320" s="51">
        <f t="shared" si="21"/>
        <v>3</v>
      </c>
      <c r="I320" s="53">
        <f t="shared" si="22"/>
        <v>2.2222222222222223</v>
      </c>
      <c r="J320" s="71">
        <f t="shared" si="24"/>
        <v>1.5898268398268449</v>
      </c>
      <c r="K320" s="71">
        <f t="shared" si="23"/>
        <v>0.39992391967499563</v>
      </c>
    </row>
    <row r="321" spans="1:11">
      <c r="A321" s="18" t="s">
        <v>3053</v>
      </c>
      <c r="B321" s="50">
        <v>2.2222222222222223</v>
      </c>
      <c r="C321" s="51">
        <f t="shared" si="20"/>
        <v>2</v>
      </c>
      <c r="D321" s="51">
        <f t="shared" si="21"/>
        <v>3</v>
      </c>
      <c r="I321" s="53">
        <f t="shared" si="22"/>
        <v>2.2222222222222223</v>
      </c>
      <c r="J321" s="71">
        <f t="shared" si="24"/>
        <v>1.5898268398268449</v>
      </c>
      <c r="K321" s="71">
        <f t="shared" si="23"/>
        <v>0.39992391967499563</v>
      </c>
    </row>
    <row r="322" spans="1:11">
      <c r="A322" s="18" t="s">
        <v>1282</v>
      </c>
      <c r="B322" s="50">
        <v>2.2222222222222223</v>
      </c>
      <c r="C322" s="51">
        <f t="shared" ref="C322:C385" si="25">INT(B322)</f>
        <v>2</v>
      </c>
      <c r="D322" s="51">
        <f t="shared" ref="D322:D385" si="26">C322+1</f>
        <v>3</v>
      </c>
      <c r="I322" s="53">
        <f t="shared" si="22"/>
        <v>2.2222222222222223</v>
      </c>
      <c r="J322" s="71">
        <f t="shared" si="24"/>
        <v>1.5898268398268449</v>
      </c>
      <c r="K322" s="71">
        <f t="shared" si="23"/>
        <v>0.39992391967499563</v>
      </c>
    </row>
    <row r="323" spans="1:11">
      <c r="A323" s="18" t="s">
        <v>1283</v>
      </c>
      <c r="B323" s="50">
        <v>2.2222222222222223</v>
      </c>
      <c r="C323" s="51">
        <f t="shared" si="25"/>
        <v>2</v>
      </c>
      <c r="D323" s="51">
        <f t="shared" si="26"/>
        <v>3</v>
      </c>
      <c r="I323" s="53">
        <f t="shared" ref="I323:I386" si="27">B323</f>
        <v>2.2222222222222223</v>
      </c>
      <c r="J323" s="71">
        <f t="shared" si="24"/>
        <v>1.5898268398268449</v>
      </c>
      <c r="K323" s="71">
        <f t="shared" ref="K323:K386" si="28">(I323-J323)*(I323-J323)</f>
        <v>0.39992391967499563</v>
      </c>
    </row>
    <row r="324" spans="1:11">
      <c r="A324" s="18" t="s">
        <v>1284</v>
      </c>
      <c r="B324" s="50">
        <v>2.2222222222222223</v>
      </c>
      <c r="C324" s="51">
        <f t="shared" si="25"/>
        <v>2</v>
      </c>
      <c r="D324" s="51">
        <f t="shared" si="26"/>
        <v>3</v>
      </c>
      <c r="I324" s="53">
        <f t="shared" si="27"/>
        <v>2.2222222222222223</v>
      </c>
      <c r="J324" s="71">
        <f t="shared" ref="J324:J386" si="29">J323</f>
        <v>1.5898268398268449</v>
      </c>
      <c r="K324" s="71">
        <f t="shared" si="28"/>
        <v>0.39992391967499563</v>
      </c>
    </row>
    <row r="325" spans="1:11">
      <c r="A325" s="18" t="s">
        <v>1285</v>
      </c>
      <c r="B325" s="50">
        <v>2.2222222222222223</v>
      </c>
      <c r="C325" s="51">
        <f t="shared" si="25"/>
        <v>2</v>
      </c>
      <c r="D325" s="51">
        <f t="shared" si="26"/>
        <v>3</v>
      </c>
      <c r="I325" s="53">
        <f t="shared" si="27"/>
        <v>2.2222222222222223</v>
      </c>
      <c r="J325" s="71">
        <f t="shared" si="29"/>
        <v>1.5898268398268449</v>
      </c>
      <c r="K325" s="71">
        <f t="shared" si="28"/>
        <v>0.39992391967499563</v>
      </c>
    </row>
    <row r="326" spans="1:11">
      <c r="A326" s="18" t="s">
        <v>3060</v>
      </c>
      <c r="B326" s="50">
        <v>2.2222222222222223</v>
      </c>
      <c r="C326" s="51">
        <f t="shared" si="25"/>
        <v>2</v>
      </c>
      <c r="D326" s="51">
        <f t="shared" si="26"/>
        <v>3</v>
      </c>
      <c r="I326" s="53">
        <f t="shared" si="27"/>
        <v>2.2222222222222223</v>
      </c>
      <c r="J326" s="71">
        <f t="shared" si="29"/>
        <v>1.5898268398268449</v>
      </c>
      <c r="K326" s="71">
        <f t="shared" si="28"/>
        <v>0.39992391967499563</v>
      </c>
    </row>
    <row r="327" spans="1:11">
      <c r="A327" s="18" t="s">
        <v>3072</v>
      </c>
      <c r="B327" s="50">
        <v>2.2222222222222223</v>
      </c>
      <c r="C327" s="51">
        <f t="shared" si="25"/>
        <v>2</v>
      </c>
      <c r="D327" s="51">
        <f t="shared" si="26"/>
        <v>3</v>
      </c>
      <c r="I327" s="53">
        <f t="shared" si="27"/>
        <v>2.2222222222222223</v>
      </c>
      <c r="J327" s="71">
        <f t="shared" si="29"/>
        <v>1.5898268398268449</v>
      </c>
      <c r="K327" s="71">
        <f t="shared" si="28"/>
        <v>0.39992391967499563</v>
      </c>
    </row>
    <row r="328" spans="1:11">
      <c r="A328" s="18" t="s">
        <v>1303</v>
      </c>
      <c r="B328" s="50">
        <v>2.2222222222222223</v>
      </c>
      <c r="C328" s="51">
        <f t="shared" si="25"/>
        <v>2</v>
      </c>
      <c r="D328" s="51">
        <f t="shared" si="26"/>
        <v>3</v>
      </c>
      <c r="I328" s="53">
        <f t="shared" si="27"/>
        <v>2.2222222222222223</v>
      </c>
      <c r="J328" s="71">
        <f t="shared" si="29"/>
        <v>1.5898268398268449</v>
      </c>
      <c r="K328" s="71">
        <f t="shared" si="28"/>
        <v>0.39992391967499563</v>
      </c>
    </row>
    <row r="329" spans="1:11">
      <c r="A329" s="18" t="s">
        <v>1315</v>
      </c>
      <c r="B329" s="50">
        <v>2.2222222222222223</v>
      </c>
      <c r="C329" s="51">
        <f t="shared" si="25"/>
        <v>2</v>
      </c>
      <c r="D329" s="51">
        <f t="shared" si="26"/>
        <v>3</v>
      </c>
      <c r="I329" s="53">
        <f t="shared" si="27"/>
        <v>2.2222222222222223</v>
      </c>
      <c r="J329" s="71">
        <f t="shared" si="29"/>
        <v>1.5898268398268449</v>
      </c>
      <c r="K329" s="71">
        <f t="shared" si="28"/>
        <v>0.39992391967499563</v>
      </c>
    </row>
    <row r="330" spans="1:11">
      <c r="A330" s="18" t="s">
        <v>1319</v>
      </c>
      <c r="B330" s="50">
        <v>2.2222222222222223</v>
      </c>
      <c r="C330" s="51">
        <f t="shared" si="25"/>
        <v>2</v>
      </c>
      <c r="D330" s="51">
        <f t="shared" si="26"/>
        <v>3</v>
      </c>
      <c r="I330" s="53">
        <f t="shared" si="27"/>
        <v>2.2222222222222223</v>
      </c>
      <c r="J330" s="71">
        <f t="shared" si="29"/>
        <v>1.5898268398268449</v>
      </c>
      <c r="K330" s="71">
        <f t="shared" si="28"/>
        <v>0.39992391967499563</v>
      </c>
    </row>
    <row r="331" spans="1:11">
      <c r="A331" s="18" t="s">
        <v>1322</v>
      </c>
      <c r="B331" s="50">
        <v>2.2222222222222223</v>
      </c>
      <c r="C331" s="51">
        <f t="shared" si="25"/>
        <v>2</v>
      </c>
      <c r="D331" s="51">
        <f t="shared" si="26"/>
        <v>3</v>
      </c>
      <c r="I331" s="53">
        <f t="shared" si="27"/>
        <v>2.2222222222222223</v>
      </c>
      <c r="J331" s="71">
        <f t="shared" si="29"/>
        <v>1.5898268398268449</v>
      </c>
      <c r="K331" s="71">
        <f t="shared" si="28"/>
        <v>0.39992391967499563</v>
      </c>
    </row>
    <row r="332" spans="1:11">
      <c r="A332" s="18" t="s">
        <v>1328</v>
      </c>
      <c r="B332" s="50">
        <v>2.2222222222222223</v>
      </c>
      <c r="C332" s="51">
        <f t="shared" si="25"/>
        <v>2</v>
      </c>
      <c r="D332" s="51">
        <f t="shared" si="26"/>
        <v>3</v>
      </c>
      <c r="I332" s="53">
        <f t="shared" si="27"/>
        <v>2.2222222222222223</v>
      </c>
      <c r="J332" s="71">
        <f t="shared" si="29"/>
        <v>1.5898268398268449</v>
      </c>
      <c r="K332" s="71">
        <f t="shared" si="28"/>
        <v>0.39992391967499563</v>
      </c>
    </row>
    <row r="333" spans="1:11">
      <c r="A333" s="18" t="s">
        <v>3135</v>
      </c>
      <c r="B333" s="50">
        <v>2.2222222222222223</v>
      </c>
      <c r="C333" s="51">
        <f t="shared" si="25"/>
        <v>2</v>
      </c>
      <c r="D333" s="51">
        <f t="shared" si="26"/>
        <v>3</v>
      </c>
      <c r="I333" s="53">
        <f t="shared" si="27"/>
        <v>2.2222222222222223</v>
      </c>
      <c r="J333" s="71">
        <f t="shared" si="29"/>
        <v>1.5898268398268449</v>
      </c>
      <c r="K333" s="71">
        <f t="shared" si="28"/>
        <v>0.39992391967499563</v>
      </c>
    </row>
    <row r="334" spans="1:11">
      <c r="A334" s="18" t="s">
        <v>3145</v>
      </c>
      <c r="B334" s="50">
        <v>2.2222222222222223</v>
      </c>
      <c r="C334" s="51">
        <f t="shared" si="25"/>
        <v>2</v>
      </c>
      <c r="D334" s="51">
        <f t="shared" si="26"/>
        <v>3</v>
      </c>
      <c r="I334" s="53">
        <f t="shared" si="27"/>
        <v>2.2222222222222223</v>
      </c>
      <c r="J334" s="71">
        <f t="shared" si="29"/>
        <v>1.5898268398268449</v>
      </c>
      <c r="K334" s="71">
        <f t="shared" si="28"/>
        <v>0.39992391967499563</v>
      </c>
    </row>
    <row r="335" spans="1:11">
      <c r="A335" s="6">
        <v>19940924</v>
      </c>
      <c r="B335" s="8">
        <v>2.2222222222222223</v>
      </c>
      <c r="C335" s="52">
        <f t="shared" si="25"/>
        <v>2</v>
      </c>
      <c r="D335" s="52">
        <f t="shared" si="26"/>
        <v>3</v>
      </c>
      <c r="I335" s="53">
        <f t="shared" si="27"/>
        <v>2.2222222222222223</v>
      </c>
      <c r="J335" s="71">
        <f t="shared" si="29"/>
        <v>1.5898268398268449</v>
      </c>
      <c r="K335" s="71">
        <f t="shared" si="28"/>
        <v>0.39992391967499563</v>
      </c>
    </row>
    <row r="336" spans="1:11">
      <c r="A336" s="18">
        <v>19930906</v>
      </c>
      <c r="B336" s="50">
        <v>2.2222222222222223</v>
      </c>
      <c r="C336" s="51">
        <f t="shared" si="25"/>
        <v>2</v>
      </c>
      <c r="D336" s="51">
        <f t="shared" si="26"/>
        <v>3</v>
      </c>
      <c r="I336" s="53">
        <f t="shared" si="27"/>
        <v>2.2222222222222223</v>
      </c>
      <c r="J336" s="71">
        <f t="shared" si="29"/>
        <v>1.5898268398268449</v>
      </c>
      <c r="K336" s="71">
        <f t="shared" si="28"/>
        <v>0.39992391967499563</v>
      </c>
    </row>
    <row r="337" spans="1:11">
      <c r="A337" s="18">
        <v>19930917</v>
      </c>
      <c r="B337" s="50">
        <v>2.2222222222222223</v>
      </c>
      <c r="C337" s="51">
        <f t="shared" si="25"/>
        <v>2</v>
      </c>
      <c r="D337" s="51">
        <f t="shared" si="26"/>
        <v>3</v>
      </c>
      <c r="I337" s="53">
        <f t="shared" si="27"/>
        <v>2.2222222222222223</v>
      </c>
      <c r="J337" s="71">
        <f t="shared" si="29"/>
        <v>1.5898268398268449</v>
      </c>
      <c r="K337" s="71">
        <f t="shared" si="28"/>
        <v>0.39992391967499563</v>
      </c>
    </row>
    <row r="338" spans="1:11">
      <c r="A338" s="18">
        <v>19930930</v>
      </c>
      <c r="B338" s="50">
        <v>2.2222222222222223</v>
      </c>
      <c r="C338" s="51">
        <f t="shared" si="25"/>
        <v>2</v>
      </c>
      <c r="D338" s="51">
        <f t="shared" si="26"/>
        <v>3</v>
      </c>
      <c r="I338" s="53">
        <f t="shared" si="27"/>
        <v>2.2222222222222223</v>
      </c>
      <c r="J338" s="71">
        <f t="shared" si="29"/>
        <v>1.5898268398268449</v>
      </c>
      <c r="K338" s="71">
        <f t="shared" si="28"/>
        <v>0.39992391967499563</v>
      </c>
    </row>
    <row r="339" spans="1:11">
      <c r="A339" s="54">
        <v>19920914</v>
      </c>
      <c r="B339" s="55">
        <v>2.2222222222222223</v>
      </c>
      <c r="C339" s="56">
        <f t="shared" si="25"/>
        <v>2</v>
      </c>
      <c r="D339" s="56">
        <f t="shared" si="26"/>
        <v>3</v>
      </c>
      <c r="I339" s="53">
        <f t="shared" si="27"/>
        <v>2.2222222222222223</v>
      </c>
      <c r="J339" s="71">
        <f t="shared" si="29"/>
        <v>1.5898268398268449</v>
      </c>
      <c r="K339" s="71">
        <f t="shared" si="28"/>
        <v>0.39992391967499563</v>
      </c>
    </row>
    <row r="340" spans="1:11">
      <c r="A340" s="54">
        <v>19920922</v>
      </c>
      <c r="B340" s="55">
        <v>2.2222222222222223</v>
      </c>
      <c r="C340" s="56">
        <f t="shared" si="25"/>
        <v>2</v>
      </c>
      <c r="D340" s="56">
        <f t="shared" si="26"/>
        <v>3</v>
      </c>
      <c r="I340" s="53">
        <f t="shared" si="27"/>
        <v>2.2222222222222223</v>
      </c>
      <c r="J340" s="71">
        <f t="shared" si="29"/>
        <v>1.5898268398268449</v>
      </c>
      <c r="K340" s="71">
        <f t="shared" si="28"/>
        <v>0.39992391967499563</v>
      </c>
    </row>
    <row r="341" spans="1:11">
      <c r="A341" s="54">
        <v>19920923</v>
      </c>
      <c r="B341" s="55">
        <v>2.2222222222222223</v>
      </c>
      <c r="C341" s="56">
        <f t="shared" si="25"/>
        <v>2</v>
      </c>
      <c r="D341" s="56">
        <f t="shared" si="26"/>
        <v>3</v>
      </c>
      <c r="I341" s="53">
        <f t="shared" si="27"/>
        <v>2.2222222222222223</v>
      </c>
      <c r="J341" s="71">
        <f t="shared" si="29"/>
        <v>1.5898268398268449</v>
      </c>
      <c r="K341" s="71">
        <f t="shared" si="28"/>
        <v>0.39992391967499563</v>
      </c>
    </row>
    <row r="342" spans="1:11">
      <c r="A342" s="54">
        <v>19920925</v>
      </c>
      <c r="B342" s="55">
        <v>2.2222222222222223</v>
      </c>
      <c r="C342" s="56">
        <f t="shared" si="25"/>
        <v>2</v>
      </c>
      <c r="D342" s="56">
        <f t="shared" si="26"/>
        <v>3</v>
      </c>
      <c r="I342" s="53">
        <f t="shared" si="27"/>
        <v>2.2222222222222223</v>
      </c>
      <c r="J342" s="71">
        <f t="shared" si="29"/>
        <v>1.5898268398268449</v>
      </c>
      <c r="K342" s="71">
        <f t="shared" si="28"/>
        <v>0.39992391967499563</v>
      </c>
    </row>
    <row r="343" spans="1:11">
      <c r="A343" s="6">
        <v>19880901</v>
      </c>
      <c r="B343" s="8">
        <v>2.2222222222222223</v>
      </c>
      <c r="C343" s="52">
        <f t="shared" si="25"/>
        <v>2</v>
      </c>
      <c r="D343" s="52">
        <f t="shared" si="26"/>
        <v>3</v>
      </c>
      <c r="I343" s="53">
        <f t="shared" si="27"/>
        <v>2.2222222222222223</v>
      </c>
      <c r="J343" s="71">
        <f t="shared" si="29"/>
        <v>1.5898268398268449</v>
      </c>
      <c r="K343" s="71">
        <f t="shared" si="28"/>
        <v>0.39992391967499563</v>
      </c>
    </row>
    <row r="344" spans="1:11">
      <c r="A344" s="6">
        <v>19880911</v>
      </c>
      <c r="B344" s="8">
        <v>2.2222222222222223</v>
      </c>
      <c r="C344" s="52">
        <f t="shared" si="25"/>
        <v>2</v>
      </c>
      <c r="D344" s="52">
        <f t="shared" si="26"/>
        <v>3</v>
      </c>
      <c r="I344" s="53">
        <f t="shared" si="27"/>
        <v>2.2222222222222223</v>
      </c>
      <c r="J344" s="71">
        <f t="shared" si="29"/>
        <v>1.5898268398268449</v>
      </c>
      <c r="K344" s="71">
        <f t="shared" si="28"/>
        <v>0.39992391967499563</v>
      </c>
    </row>
    <row r="345" spans="1:11">
      <c r="A345" s="6">
        <v>19880912</v>
      </c>
      <c r="B345" s="8">
        <v>2.2222222222222223</v>
      </c>
      <c r="C345" s="52">
        <f t="shared" si="25"/>
        <v>2</v>
      </c>
      <c r="D345" s="52">
        <f t="shared" si="26"/>
        <v>3</v>
      </c>
      <c r="I345" s="53">
        <f t="shared" si="27"/>
        <v>2.2222222222222223</v>
      </c>
      <c r="J345" s="71">
        <f t="shared" si="29"/>
        <v>1.5898268398268449</v>
      </c>
      <c r="K345" s="71">
        <f t="shared" si="28"/>
        <v>0.39992391967499563</v>
      </c>
    </row>
    <row r="346" spans="1:11">
      <c r="A346" s="6">
        <v>19880915</v>
      </c>
      <c r="B346" s="8">
        <v>2.2222222222222223</v>
      </c>
      <c r="C346" s="52">
        <f t="shared" si="25"/>
        <v>2</v>
      </c>
      <c r="D346" s="52">
        <f t="shared" si="26"/>
        <v>3</v>
      </c>
      <c r="I346" s="53">
        <f t="shared" si="27"/>
        <v>2.2222222222222223</v>
      </c>
      <c r="J346" s="71">
        <f t="shared" si="29"/>
        <v>1.5898268398268449</v>
      </c>
      <c r="K346" s="71">
        <f t="shared" si="28"/>
        <v>0.39992391967499563</v>
      </c>
    </row>
    <row r="347" spans="1:11">
      <c r="A347" s="6">
        <v>19870928</v>
      </c>
      <c r="B347" s="8">
        <v>2.2222222222222223</v>
      </c>
      <c r="C347" s="52">
        <f t="shared" si="25"/>
        <v>2</v>
      </c>
      <c r="D347" s="52">
        <f t="shared" si="26"/>
        <v>3</v>
      </c>
      <c r="I347" s="53">
        <f t="shared" si="27"/>
        <v>2.2222222222222223</v>
      </c>
      <c r="J347" s="71">
        <f t="shared" si="29"/>
        <v>1.5898268398268449</v>
      </c>
      <c r="K347" s="71">
        <f t="shared" si="28"/>
        <v>0.39992391967499563</v>
      </c>
    </row>
    <row r="348" spans="1:11">
      <c r="A348" s="18">
        <v>19830911</v>
      </c>
      <c r="B348" s="50">
        <v>2.2222222222222223</v>
      </c>
      <c r="C348" s="51">
        <f t="shared" si="25"/>
        <v>2</v>
      </c>
      <c r="D348" s="51">
        <f t="shared" si="26"/>
        <v>3</v>
      </c>
      <c r="I348" s="53">
        <f t="shared" si="27"/>
        <v>2.2222222222222223</v>
      </c>
      <c r="J348" s="71">
        <f t="shared" si="29"/>
        <v>1.5898268398268449</v>
      </c>
      <c r="K348" s="71">
        <f t="shared" si="28"/>
        <v>0.39992391967499563</v>
      </c>
    </row>
    <row r="349" spans="1:11">
      <c r="A349" s="18">
        <v>19830927</v>
      </c>
      <c r="B349" s="50">
        <v>2.2222222222222223</v>
      </c>
      <c r="C349" s="51">
        <f t="shared" si="25"/>
        <v>2</v>
      </c>
      <c r="D349" s="51">
        <f t="shared" si="26"/>
        <v>3</v>
      </c>
      <c r="I349" s="53">
        <f t="shared" si="27"/>
        <v>2.2222222222222223</v>
      </c>
      <c r="J349" s="71">
        <f t="shared" si="29"/>
        <v>1.5898268398268449</v>
      </c>
      <c r="K349" s="71">
        <f t="shared" si="28"/>
        <v>0.39992391967499563</v>
      </c>
    </row>
    <row r="350" spans="1:11">
      <c r="A350" s="6">
        <v>19780901</v>
      </c>
      <c r="B350" s="8">
        <v>2.2222222222222223</v>
      </c>
      <c r="C350" s="52">
        <f t="shared" si="25"/>
        <v>2</v>
      </c>
      <c r="D350" s="52">
        <f t="shared" si="26"/>
        <v>3</v>
      </c>
      <c r="I350" s="53">
        <f t="shared" si="27"/>
        <v>2.2222222222222223</v>
      </c>
      <c r="J350" s="71">
        <f t="shared" si="29"/>
        <v>1.5898268398268449</v>
      </c>
      <c r="K350" s="71">
        <f t="shared" si="28"/>
        <v>0.39992391967499563</v>
      </c>
    </row>
    <row r="351" spans="1:11">
      <c r="A351" s="6">
        <v>19770902</v>
      </c>
      <c r="B351" s="8">
        <v>2.2222222222222223</v>
      </c>
      <c r="C351" s="52">
        <f t="shared" si="25"/>
        <v>2</v>
      </c>
      <c r="D351" s="52">
        <f t="shared" si="26"/>
        <v>3</v>
      </c>
      <c r="I351" s="53">
        <f t="shared" si="27"/>
        <v>2.2222222222222223</v>
      </c>
      <c r="J351" s="71">
        <f t="shared" si="29"/>
        <v>1.5898268398268449</v>
      </c>
      <c r="K351" s="71">
        <f t="shared" si="28"/>
        <v>0.39992391967499563</v>
      </c>
    </row>
    <row r="352" spans="1:11">
      <c r="A352" s="6">
        <v>19770906</v>
      </c>
      <c r="B352" s="8">
        <v>2.2222222222222223</v>
      </c>
      <c r="C352" s="52">
        <f t="shared" si="25"/>
        <v>2</v>
      </c>
      <c r="D352" s="52">
        <f t="shared" si="26"/>
        <v>3</v>
      </c>
      <c r="I352" s="53">
        <f t="shared" si="27"/>
        <v>2.2222222222222223</v>
      </c>
      <c r="J352" s="71">
        <f t="shared" si="29"/>
        <v>1.5898268398268449</v>
      </c>
      <c r="K352" s="71">
        <f t="shared" si="28"/>
        <v>0.39992391967499563</v>
      </c>
    </row>
    <row r="353" spans="1:11">
      <c r="A353" s="6">
        <v>19770908</v>
      </c>
      <c r="B353" s="8">
        <v>2.2222222222222223</v>
      </c>
      <c r="C353" s="52">
        <f t="shared" si="25"/>
        <v>2</v>
      </c>
      <c r="D353" s="52">
        <f t="shared" si="26"/>
        <v>3</v>
      </c>
      <c r="I353" s="53">
        <f t="shared" si="27"/>
        <v>2.2222222222222223</v>
      </c>
      <c r="J353" s="71">
        <f t="shared" si="29"/>
        <v>1.5898268398268449</v>
      </c>
      <c r="K353" s="71">
        <f t="shared" si="28"/>
        <v>0.39992391967499563</v>
      </c>
    </row>
    <row r="354" spans="1:11">
      <c r="A354" s="6">
        <v>19770914</v>
      </c>
      <c r="B354" s="8">
        <v>2.2222222222222223</v>
      </c>
      <c r="C354" s="52">
        <f t="shared" si="25"/>
        <v>2</v>
      </c>
      <c r="D354" s="52">
        <f t="shared" si="26"/>
        <v>3</v>
      </c>
      <c r="I354" s="53">
        <f t="shared" si="27"/>
        <v>2.2222222222222223</v>
      </c>
      <c r="J354" s="71">
        <f t="shared" si="29"/>
        <v>1.5898268398268449</v>
      </c>
      <c r="K354" s="71">
        <f t="shared" si="28"/>
        <v>0.39992391967499563</v>
      </c>
    </row>
    <row r="355" spans="1:11">
      <c r="A355" s="6">
        <v>19770916</v>
      </c>
      <c r="B355" s="8">
        <v>2.2222222222222223</v>
      </c>
      <c r="C355" s="52">
        <f t="shared" si="25"/>
        <v>2</v>
      </c>
      <c r="D355" s="52">
        <f t="shared" si="26"/>
        <v>3</v>
      </c>
      <c r="I355" s="53">
        <f t="shared" si="27"/>
        <v>2.2222222222222223</v>
      </c>
      <c r="J355" s="71">
        <f t="shared" si="29"/>
        <v>1.5898268398268449</v>
      </c>
      <c r="K355" s="71">
        <f t="shared" si="28"/>
        <v>0.39992391967499563</v>
      </c>
    </row>
    <row r="356" spans="1:11">
      <c r="A356" s="6">
        <v>19770919</v>
      </c>
      <c r="B356" s="8">
        <v>2.2222222222222223</v>
      </c>
      <c r="C356" s="52">
        <f t="shared" si="25"/>
        <v>2</v>
      </c>
      <c r="D356" s="52">
        <f t="shared" si="26"/>
        <v>3</v>
      </c>
      <c r="I356" s="53">
        <f t="shared" si="27"/>
        <v>2.2222222222222223</v>
      </c>
      <c r="J356" s="71">
        <f t="shared" si="29"/>
        <v>1.5898268398268449</v>
      </c>
      <c r="K356" s="71">
        <f t="shared" si="28"/>
        <v>0.39992391967499563</v>
      </c>
    </row>
    <row r="357" spans="1:11">
      <c r="A357" s="6">
        <v>19770922</v>
      </c>
      <c r="B357" s="8">
        <v>2.2222222222222223</v>
      </c>
      <c r="C357" s="52">
        <f t="shared" si="25"/>
        <v>2</v>
      </c>
      <c r="D357" s="52">
        <f t="shared" si="26"/>
        <v>3</v>
      </c>
      <c r="I357" s="53">
        <f t="shared" si="27"/>
        <v>2.2222222222222223</v>
      </c>
      <c r="J357" s="71">
        <f t="shared" si="29"/>
        <v>1.5898268398268449</v>
      </c>
      <c r="K357" s="71">
        <f t="shared" si="28"/>
        <v>0.39992391967499563</v>
      </c>
    </row>
    <row r="358" spans="1:11">
      <c r="A358" s="18">
        <v>19760904</v>
      </c>
      <c r="B358" s="50">
        <v>2.2222222222222223</v>
      </c>
      <c r="C358" s="51">
        <f t="shared" si="25"/>
        <v>2</v>
      </c>
      <c r="D358" s="51">
        <f t="shared" si="26"/>
        <v>3</v>
      </c>
      <c r="I358" s="53">
        <f t="shared" si="27"/>
        <v>2.2222222222222223</v>
      </c>
      <c r="J358" s="71">
        <f t="shared" si="29"/>
        <v>1.5898268398268449</v>
      </c>
      <c r="K358" s="71">
        <f t="shared" si="28"/>
        <v>0.39992391967499563</v>
      </c>
    </row>
    <row r="359" spans="1:11">
      <c r="A359" s="18">
        <v>19760916</v>
      </c>
      <c r="B359" s="50">
        <v>2.2222222222222223</v>
      </c>
      <c r="C359" s="51">
        <f t="shared" si="25"/>
        <v>2</v>
      </c>
      <c r="D359" s="51">
        <f t="shared" si="26"/>
        <v>3</v>
      </c>
      <c r="I359" s="53">
        <f t="shared" si="27"/>
        <v>2.2222222222222223</v>
      </c>
      <c r="J359" s="71">
        <f t="shared" si="29"/>
        <v>1.5898268398268449</v>
      </c>
      <c r="K359" s="71">
        <f t="shared" si="28"/>
        <v>0.39992391967499563</v>
      </c>
    </row>
    <row r="360" spans="1:11">
      <c r="A360" s="18">
        <v>19760926</v>
      </c>
      <c r="B360" s="50">
        <v>2.2222222222222223</v>
      </c>
      <c r="C360" s="51">
        <f t="shared" si="25"/>
        <v>2</v>
      </c>
      <c r="D360" s="51">
        <f t="shared" si="26"/>
        <v>3</v>
      </c>
      <c r="I360" s="53">
        <f t="shared" si="27"/>
        <v>2.2222222222222223</v>
      </c>
      <c r="J360" s="71">
        <f t="shared" si="29"/>
        <v>1.5898268398268449</v>
      </c>
      <c r="K360" s="71">
        <f t="shared" si="28"/>
        <v>0.39992391967499563</v>
      </c>
    </row>
    <row r="361" spans="1:11">
      <c r="A361" s="18">
        <v>19750912</v>
      </c>
      <c r="B361" s="50">
        <v>2.2222222222222223</v>
      </c>
      <c r="C361" s="51">
        <f t="shared" si="25"/>
        <v>2</v>
      </c>
      <c r="D361" s="51">
        <f t="shared" si="26"/>
        <v>3</v>
      </c>
      <c r="I361" s="53">
        <f t="shared" si="27"/>
        <v>2.2222222222222223</v>
      </c>
      <c r="J361" s="71">
        <f t="shared" si="29"/>
        <v>1.5898268398268449</v>
      </c>
      <c r="K361" s="71">
        <f t="shared" si="28"/>
        <v>0.39992391967499563</v>
      </c>
    </row>
    <row r="362" spans="1:11">
      <c r="A362" s="6">
        <v>19770920</v>
      </c>
      <c r="B362" s="8">
        <v>2.4722222222222223</v>
      </c>
      <c r="C362" s="52">
        <f t="shared" si="25"/>
        <v>2</v>
      </c>
      <c r="D362" s="52">
        <f t="shared" si="26"/>
        <v>3</v>
      </c>
      <c r="I362" s="53">
        <f t="shared" si="27"/>
        <v>2.4722222222222223</v>
      </c>
      <c r="J362" s="71">
        <f t="shared" si="29"/>
        <v>1.5898268398268449</v>
      </c>
      <c r="K362" s="71">
        <f t="shared" si="28"/>
        <v>0.77862161087268433</v>
      </c>
    </row>
    <row r="363" spans="1:11">
      <c r="A363" s="18">
        <v>19930912</v>
      </c>
      <c r="B363" s="50">
        <v>2.75</v>
      </c>
      <c r="C363" s="51">
        <f t="shared" si="25"/>
        <v>2</v>
      </c>
      <c r="D363" s="51">
        <f t="shared" si="26"/>
        <v>3</v>
      </c>
      <c r="I363" s="53">
        <f t="shared" si="27"/>
        <v>2.75</v>
      </c>
      <c r="J363" s="71">
        <f t="shared" si="29"/>
        <v>1.5898268398268449</v>
      </c>
      <c r="K363" s="71">
        <f t="shared" si="28"/>
        <v>1.3460017615861655</v>
      </c>
    </row>
    <row r="364" spans="1:11">
      <c r="A364" s="18">
        <v>19930920</v>
      </c>
      <c r="B364" s="50">
        <v>2.75</v>
      </c>
      <c r="C364" s="51">
        <f t="shared" si="25"/>
        <v>2</v>
      </c>
      <c r="D364" s="51">
        <f t="shared" si="26"/>
        <v>3</v>
      </c>
      <c r="I364" s="53">
        <f t="shared" si="27"/>
        <v>2.75</v>
      </c>
      <c r="J364" s="71">
        <f t="shared" si="29"/>
        <v>1.5898268398268449</v>
      </c>
      <c r="K364" s="71">
        <f t="shared" si="28"/>
        <v>1.3460017615861655</v>
      </c>
    </row>
    <row r="365" spans="1:11">
      <c r="A365" s="6">
        <v>19880902</v>
      </c>
      <c r="B365" s="8">
        <v>2.75</v>
      </c>
      <c r="C365" s="52">
        <f t="shared" si="25"/>
        <v>2</v>
      </c>
      <c r="D365" s="52">
        <f t="shared" si="26"/>
        <v>3</v>
      </c>
      <c r="I365" s="53">
        <f t="shared" si="27"/>
        <v>2.75</v>
      </c>
      <c r="J365" s="71">
        <f t="shared" si="29"/>
        <v>1.5898268398268449</v>
      </c>
      <c r="K365" s="71">
        <f t="shared" si="28"/>
        <v>1.3460017615861655</v>
      </c>
    </row>
    <row r="366" spans="1:11">
      <c r="A366" s="6">
        <v>19880913</v>
      </c>
      <c r="B366" s="8">
        <v>2.75</v>
      </c>
      <c r="C366" s="52">
        <f t="shared" si="25"/>
        <v>2</v>
      </c>
      <c r="D366" s="52">
        <f t="shared" si="26"/>
        <v>3</v>
      </c>
      <c r="I366" s="53">
        <f t="shared" si="27"/>
        <v>2.75</v>
      </c>
      <c r="J366" s="71">
        <f t="shared" si="29"/>
        <v>1.5898268398268449</v>
      </c>
      <c r="K366" s="71">
        <f t="shared" si="28"/>
        <v>1.3460017615861655</v>
      </c>
    </row>
    <row r="367" spans="1:11">
      <c r="A367" s="6">
        <v>19880928</v>
      </c>
      <c r="B367" s="8">
        <v>2.75</v>
      </c>
      <c r="C367" s="52">
        <f t="shared" si="25"/>
        <v>2</v>
      </c>
      <c r="D367" s="52">
        <f t="shared" si="26"/>
        <v>3</v>
      </c>
      <c r="I367" s="53">
        <f t="shared" si="27"/>
        <v>2.75</v>
      </c>
      <c r="J367" s="71">
        <f t="shared" si="29"/>
        <v>1.5898268398268449</v>
      </c>
      <c r="K367" s="71">
        <f t="shared" si="28"/>
        <v>1.3460017615861655</v>
      </c>
    </row>
    <row r="368" spans="1:11">
      <c r="A368" s="18">
        <v>19830908</v>
      </c>
      <c r="B368" s="50">
        <v>2.75</v>
      </c>
      <c r="C368" s="51">
        <f t="shared" si="25"/>
        <v>2</v>
      </c>
      <c r="D368" s="51">
        <f t="shared" si="26"/>
        <v>3</v>
      </c>
      <c r="I368" s="53">
        <f t="shared" si="27"/>
        <v>2.75</v>
      </c>
      <c r="J368" s="71">
        <f t="shared" si="29"/>
        <v>1.5898268398268449</v>
      </c>
      <c r="K368" s="71">
        <f t="shared" si="28"/>
        <v>1.3460017615861655</v>
      </c>
    </row>
    <row r="369" spans="1:11">
      <c r="A369" s="6">
        <v>19770904</v>
      </c>
      <c r="B369" s="8">
        <v>2.75</v>
      </c>
      <c r="C369" s="52">
        <f t="shared" si="25"/>
        <v>2</v>
      </c>
      <c r="D369" s="52">
        <f t="shared" si="26"/>
        <v>3</v>
      </c>
      <c r="I369" s="53">
        <f t="shared" si="27"/>
        <v>2.75</v>
      </c>
      <c r="J369" s="71">
        <f t="shared" si="29"/>
        <v>1.5898268398268449</v>
      </c>
      <c r="K369" s="71">
        <f t="shared" si="28"/>
        <v>1.3460017615861655</v>
      </c>
    </row>
    <row r="370" spans="1:11">
      <c r="A370" s="6">
        <v>19770917</v>
      </c>
      <c r="B370" s="8">
        <v>2.75</v>
      </c>
      <c r="C370" s="52">
        <f t="shared" si="25"/>
        <v>2</v>
      </c>
      <c r="D370" s="52">
        <f t="shared" si="26"/>
        <v>3</v>
      </c>
      <c r="I370" s="53">
        <f t="shared" si="27"/>
        <v>2.75</v>
      </c>
      <c r="J370" s="71">
        <f t="shared" si="29"/>
        <v>1.5898268398268449</v>
      </c>
      <c r="K370" s="71">
        <f t="shared" si="28"/>
        <v>1.3460017615861655</v>
      </c>
    </row>
    <row r="371" spans="1:11">
      <c r="A371" s="18" t="s">
        <v>3024</v>
      </c>
      <c r="B371" s="50">
        <v>2.7777777777777777</v>
      </c>
      <c r="C371" s="51">
        <f t="shared" si="25"/>
        <v>2</v>
      </c>
      <c r="D371" s="51">
        <f t="shared" si="26"/>
        <v>3</v>
      </c>
      <c r="I371" s="53">
        <f t="shared" si="27"/>
        <v>2.7777777777777777</v>
      </c>
      <c r="J371" s="71">
        <f t="shared" si="29"/>
        <v>1.5898268398268449</v>
      </c>
      <c r="K371" s="71">
        <f t="shared" si="28"/>
        <v>1.4112274309785009</v>
      </c>
    </row>
    <row r="372" spans="1:11">
      <c r="A372" s="18" t="s">
        <v>1255</v>
      </c>
      <c r="B372" s="50">
        <v>2.7777777777777777</v>
      </c>
      <c r="C372" s="51">
        <f t="shared" si="25"/>
        <v>2</v>
      </c>
      <c r="D372" s="51">
        <f t="shared" si="26"/>
        <v>3</v>
      </c>
      <c r="I372" s="53">
        <f t="shared" si="27"/>
        <v>2.7777777777777777</v>
      </c>
      <c r="J372" s="71">
        <f t="shared" si="29"/>
        <v>1.5898268398268449</v>
      </c>
      <c r="K372" s="71">
        <f t="shared" si="28"/>
        <v>1.4112274309785009</v>
      </c>
    </row>
    <row r="373" spans="1:11">
      <c r="A373" s="18" t="s">
        <v>1296</v>
      </c>
      <c r="B373" s="50">
        <v>2.7777777777777777</v>
      </c>
      <c r="C373" s="51">
        <f t="shared" si="25"/>
        <v>2</v>
      </c>
      <c r="D373" s="51">
        <f t="shared" si="26"/>
        <v>3</v>
      </c>
      <c r="I373" s="53">
        <f t="shared" si="27"/>
        <v>2.7777777777777777</v>
      </c>
      <c r="J373" s="71">
        <f t="shared" si="29"/>
        <v>1.5898268398268449</v>
      </c>
      <c r="K373" s="71">
        <f t="shared" si="28"/>
        <v>1.4112274309785009</v>
      </c>
    </row>
    <row r="374" spans="1:11">
      <c r="A374" s="18" t="s">
        <v>3091</v>
      </c>
      <c r="B374" s="50">
        <v>2.7777777777777777</v>
      </c>
      <c r="C374" s="51">
        <f t="shared" si="25"/>
        <v>2</v>
      </c>
      <c r="D374" s="51">
        <f t="shared" si="26"/>
        <v>3</v>
      </c>
      <c r="I374" s="53">
        <f t="shared" si="27"/>
        <v>2.7777777777777777</v>
      </c>
      <c r="J374" s="71">
        <f t="shared" si="29"/>
        <v>1.5898268398268449</v>
      </c>
      <c r="K374" s="71">
        <f t="shared" si="28"/>
        <v>1.4112274309785009</v>
      </c>
    </row>
    <row r="375" spans="1:11">
      <c r="A375" s="18" t="s">
        <v>1245</v>
      </c>
      <c r="B375" s="50">
        <v>3.3333333333333335</v>
      </c>
      <c r="C375" s="51">
        <f t="shared" si="25"/>
        <v>3</v>
      </c>
      <c r="D375" s="51">
        <f t="shared" si="26"/>
        <v>4</v>
      </c>
      <c r="I375" s="53">
        <f t="shared" si="27"/>
        <v>3.3333333333333335</v>
      </c>
      <c r="J375" s="71">
        <f t="shared" si="29"/>
        <v>1.5898268398268449</v>
      </c>
      <c r="K375" s="71">
        <f t="shared" si="28"/>
        <v>3.0398148928992912</v>
      </c>
    </row>
    <row r="376" spans="1:11">
      <c r="A376" s="18" t="s">
        <v>1252</v>
      </c>
      <c r="B376" s="50">
        <v>3.3333333333333335</v>
      </c>
      <c r="C376" s="51">
        <f t="shared" si="25"/>
        <v>3</v>
      </c>
      <c r="D376" s="51">
        <f t="shared" si="26"/>
        <v>4</v>
      </c>
      <c r="I376" s="53">
        <f t="shared" si="27"/>
        <v>3.3333333333333335</v>
      </c>
      <c r="J376" s="71">
        <f t="shared" si="29"/>
        <v>1.5898268398268449</v>
      </c>
      <c r="K376" s="71">
        <f t="shared" si="28"/>
        <v>3.0398148928992912</v>
      </c>
    </row>
    <row r="377" spans="1:11">
      <c r="A377" s="18" t="s">
        <v>1254</v>
      </c>
      <c r="B377" s="50">
        <v>3.3333333333333335</v>
      </c>
      <c r="C377" s="51">
        <f t="shared" si="25"/>
        <v>3</v>
      </c>
      <c r="D377" s="51">
        <f t="shared" si="26"/>
        <v>4</v>
      </c>
      <c r="I377" s="53">
        <f t="shared" si="27"/>
        <v>3.3333333333333335</v>
      </c>
      <c r="J377" s="71">
        <f t="shared" si="29"/>
        <v>1.5898268398268449</v>
      </c>
      <c r="K377" s="71">
        <f t="shared" si="28"/>
        <v>3.0398148928992912</v>
      </c>
    </row>
    <row r="378" spans="1:11">
      <c r="A378" s="18" t="s">
        <v>1257</v>
      </c>
      <c r="B378" s="50">
        <v>3.3333333333333335</v>
      </c>
      <c r="C378" s="51">
        <f t="shared" si="25"/>
        <v>3</v>
      </c>
      <c r="D378" s="51">
        <f t="shared" si="26"/>
        <v>4</v>
      </c>
      <c r="I378" s="53">
        <f t="shared" si="27"/>
        <v>3.3333333333333335</v>
      </c>
      <c r="J378" s="71">
        <f t="shared" si="29"/>
        <v>1.5898268398268449</v>
      </c>
      <c r="K378" s="71">
        <f t="shared" si="28"/>
        <v>3.0398148928992912</v>
      </c>
    </row>
    <row r="379" spans="1:11">
      <c r="A379" s="18" t="s">
        <v>3039</v>
      </c>
      <c r="B379" s="50">
        <v>3.3333333333333335</v>
      </c>
      <c r="C379" s="51">
        <f t="shared" si="25"/>
        <v>3</v>
      </c>
      <c r="D379" s="51">
        <f t="shared" si="26"/>
        <v>4</v>
      </c>
      <c r="I379" s="53">
        <f t="shared" si="27"/>
        <v>3.3333333333333335</v>
      </c>
      <c r="J379" s="71">
        <f t="shared" si="29"/>
        <v>1.5898268398268449</v>
      </c>
      <c r="K379" s="71">
        <f t="shared" si="28"/>
        <v>3.0398148928992912</v>
      </c>
    </row>
    <row r="380" spans="1:11">
      <c r="A380" s="18" t="s">
        <v>3128</v>
      </c>
      <c r="B380" s="50">
        <v>3.3333333333333335</v>
      </c>
      <c r="C380" s="51">
        <f t="shared" si="25"/>
        <v>3</v>
      </c>
      <c r="D380" s="51">
        <f t="shared" si="26"/>
        <v>4</v>
      </c>
      <c r="I380" s="53">
        <f t="shared" si="27"/>
        <v>3.3333333333333335</v>
      </c>
      <c r="J380" s="71">
        <f t="shared" si="29"/>
        <v>1.5898268398268449</v>
      </c>
      <c r="K380" s="71">
        <f t="shared" si="28"/>
        <v>3.0398148928992912</v>
      </c>
    </row>
    <row r="381" spans="1:11">
      <c r="A381" s="18">
        <v>19890924</v>
      </c>
      <c r="B381" s="50">
        <v>3.3333333333333335</v>
      </c>
      <c r="C381" s="51">
        <f t="shared" si="25"/>
        <v>3</v>
      </c>
      <c r="D381" s="51">
        <f t="shared" si="26"/>
        <v>4</v>
      </c>
      <c r="I381" s="53">
        <f t="shared" si="27"/>
        <v>3.3333333333333335</v>
      </c>
      <c r="J381" s="71">
        <f t="shared" si="29"/>
        <v>1.5898268398268449</v>
      </c>
      <c r="K381" s="71">
        <f t="shared" si="28"/>
        <v>3.0398148928992912</v>
      </c>
    </row>
    <row r="382" spans="1:11">
      <c r="A382" s="6">
        <v>19880903</v>
      </c>
      <c r="B382" s="8">
        <v>3.3333333333333335</v>
      </c>
      <c r="C382" s="52">
        <f t="shared" si="25"/>
        <v>3</v>
      </c>
      <c r="D382" s="52">
        <f t="shared" si="26"/>
        <v>4</v>
      </c>
      <c r="I382" s="53">
        <f t="shared" si="27"/>
        <v>3.3333333333333335</v>
      </c>
      <c r="J382" s="71">
        <f t="shared" si="29"/>
        <v>1.5898268398268449</v>
      </c>
      <c r="K382" s="71">
        <f t="shared" si="28"/>
        <v>3.0398148928992912</v>
      </c>
    </row>
    <row r="383" spans="1:11">
      <c r="A383" s="6">
        <v>19880914</v>
      </c>
      <c r="B383" s="8">
        <v>3.3333333333333335</v>
      </c>
      <c r="C383" s="52">
        <f t="shared" si="25"/>
        <v>3</v>
      </c>
      <c r="D383" s="52">
        <f t="shared" si="26"/>
        <v>4</v>
      </c>
      <c r="I383" s="53">
        <f t="shared" si="27"/>
        <v>3.3333333333333335</v>
      </c>
      <c r="J383" s="71">
        <f t="shared" si="29"/>
        <v>1.5898268398268449</v>
      </c>
      <c r="K383" s="71">
        <f t="shared" si="28"/>
        <v>3.0398148928992912</v>
      </c>
    </row>
    <row r="384" spans="1:11">
      <c r="A384" s="18">
        <v>19830916</v>
      </c>
      <c r="B384" s="50">
        <v>3.3333333333333335</v>
      </c>
      <c r="C384" s="51">
        <f t="shared" si="25"/>
        <v>3</v>
      </c>
      <c r="D384" s="51">
        <f t="shared" si="26"/>
        <v>4</v>
      </c>
      <c r="I384" s="53">
        <f t="shared" si="27"/>
        <v>3.3333333333333335</v>
      </c>
      <c r="J384" s="71">
        <f t="shared" si="29"/>
        <v>1.5898268398268449</v>
      </c>
      <c r="K384" s="71">
        <f t="shared" si="28"/>
        <v>3.0398148928992912</v>
      </c>
    </row>
    <row r="385" spans="1:11">
      <c r="A385" s="18">
        <v>19830917</v>
      </c>
      <c r="B385" s="50">
        <v>3.3333333333333335</v>
      </c>
      <c r="C385" s="51">
        <f t="shared" si="25"/>
        <v>3</v>
      </c>
      <c r="D385" s="51">
        <f t="shared" si="26"/>
        <v>4</v>
      </c>
      <c r="I385" s="53">
        <f t="shared" si="27"/>
        <v>3.3333333333333335</v>
      </c>
      <c r="J385" s="71">
        <f t="shared" si="29"/>
        <v>1.5898268398268449</v>
      </c>
      <c r="K385" s="71">
        <f t="shared" si="28"/>
        <v>3.0398148928992912</v>
      </c>
    </row>
    <row r="386" spans="1:11">
      <c r="A386" s="18">
        <v>19830928</v>
      </c>
      <c r="B386" s="50">
        <v>3.3333333333333335</v>
      </c>
      <c r="C386" s="51">
        <f t="shared" ref="C386" si="30">INT(B386)</f>
        <v>3</v>
      </c>
      <c r="D386" s="51">
        <f t="shared" ref="D386" si="31">C386+1</f>
        <v>4</v>
      </c>
      <c r="I386" s="53">
        <f t="shared" si="27"/>
        <v>3.3333333333333335</v>
      </c>
      <c r="J386" s="71">
        <f t="shared" si="29"/>
        <v>1.5898268398268449</v>
      </c>
      <c r="K386" s="71">
        <f t="shared" si="28"/>
        <v>3.0398148928992912</v>
      </c>
    </row>
    <row r="387" spans="1:11">
      <c r="A387" s="18"/>
      <c r="B387" s="50"/>
      <c r="C387" s="51"/>
      <c r="D387" s="51"/>
      <c r="I387" s="53"/>
      <c r="J387" s="71"/>
      <c r="K387" s="71"/>
    </row>
    <row r="388" spans="1:11">
      <c r="A388" s="18"/>
      <c r="B388" s="50"/>
      <c r="C388" s="51"/>
      <c r="D388" s="51"/>
      <c r="I388" s="53"/>
      <c r="J388" s="71"/>
      <c r="K388" s="71"/>
    </row>
    <row r="389" spans="1:11">
      <c r="A389" s="18"/>
      <c r="B389" s="50"/>
      <c r="C389" s="51"/>
      <c r="D389" s="51"/>
    </row>
    <row r="390" spans="1:11">
      <c r="A390" s="18"/>
      <c r="B390" s="50"/>
      <c r="C390" s="51"/>
      <c r="D390" s="51"/>
    </row>
    <row r="391" spans="1:11">
      <c r="A391" s="18"/>
      <c r="B391" s="50"/>
      <c r="C391" s="51"/>
      <c r="D391" s="51"/>
    </row>
    <row r="392" spans="1:11">
      <c r="A392" s="18"/>
      <c r="B392" s="50"/>
      <c r="C392" s="51"/>
      <c r="D392" s="51"/>
    </row>
    <row r="393" spans="1:11">
      <c r="A393" s="18"/>
      <c r="B393" s="50"/>
      <c r="C393" s="51"/>
      <c r="D393" s="51"/>
    </row>
    <row r="394" spans="1:11">
      <c r="A394" s="18"/>
      <c r="B394" s="50"/>
      <c r="C394" s="51"/>
      <c r="D394" s="51"/>
    </row>
    <row r="395" spans="1:11">
      <c r="A395" s="18"/>
      <c r="B395" s="50"/>
      <c r="C395" s="51"/>
      <c r="D395" s="51"/>
    </row>
    <row r="396" spans="1:11">
      <c r="A396" s="18"/>
      <c r="B396" s="50"/>
      <c r="C396" s="51"/>
      <c r="D396" s="51"/>
    </row>
    <row r="397" spans="1:11">
      <c r="A397" s="18"/>
      <c r="B397" s="50"/>
      <c r="C397" s="51"/>
      <c r="D397" s="51"/>
    </row>
    <row r="398" spans="1:11">
      <c r="A398" s="18"/>
      <c r="B398" s="50"/>
      <c r="C398" s="51"/>
      <c r="D398" s="51"/>
    </row>
    <row r="399" spans="1:11">
      <c r="A399" s="18"/>
      <c r="B399" s="50"/>
      <c r="C399" s="51"/>
      <c r="D399" s="51"/>
    </row>
    <row r="400" spans="1:11">
      <c r="A400" s="18"/>
      <c r="B400" s="50"/>
      <c r="C400" s="51"/>
      <c r="D400" s="51"/>
    </row>
    <row r="401" spans="1:4">
      <c r="A401" s="18"/>
      <c r="B401" s="50"/>
      <c r="C401" s="51"/>
      <c r="D401" s="51"/>
    </row>
    <row r="402" spans="1:4">
      <c r="A402" s="18"/>
      <c r="B402" s="50"/>
      <c r="C402" s="51"/>
      <c r="D402" s="51"/>
    </row>
    <row r="403" spans="1:4">
      <c r="A403" s="18"/>
      <c r="B403" s="50"/>
      <c r="C403" s="51"/>
      <c r="D403" s="51"/>
    </row>
    <row r="404" spans="1:4">
      <c r="A404" s="18"/>
      <c r="B404" s="50"/>
      <c r="C404" s="51"/>
      <c r="D404" s="51"/>
    </row>
    <row r="405" spans="1:4">
      <c r="A405" s="18"/>
      <c r="B405" s="50"/>
      <c r="C405" s="51"/>
      <c r="D405" s="51"/>
    </row>
    <row r="406" spans="1:4">
      <c r="A406" s="18"/>
      <c r="B406" s="50"/>
      <c r="C406" s="51"/>
      <c r="D406" s="51"/>
    </row>
    <row r="407" spans="1:4">
      <c r="A407" s="18"/>
      <c r="B407" s="50"/>
      <c r="C407" s="51"/>
      <c r="D407" s="51"/>
    </row>
    <row r="408" spans="1:4">
      <c r="A408" s="18"/>
      <c r="B408" s="50"/>
      <c r="C408" s="51"/>
      <c r="D408" s="51"/>
    </row>
    <row r="409" spans="1:4">
      <c r="A409" s="18"/>
      <c r="B409" s="50"/>
      <c r="C409" s="51"/>
      <c r="D409" s="51"/>
    </row>
    <row r="410" spans="1:4">
      <c r="A410" s="18"/>
      <c r="B410" s="50"/>
      <c r="C410" s="51"/>
      <c r="D410" s="51"/>
    </row>
    <row r="411" spans="1:4">
      <c r="A411" s="18"/>
      <c r="B411" s="50"/>
      <c r="C411" s="51"/>
      <c r="D411" s="51"/>
    </row>
    <row r="412" spans="1:4">
      <c r="A412" s="18"/>
      <c r="B412" s="50"/>
      <c r="C412" s="51"/>
      <c r="D412" s="51"/>
    </row>
    <row r="413" spans="1:4">
      <c r="A413" s="18"/>
      <c r="B413" s="50"/>
      <c r="C413" s="51"/>
      <c r="D413" s="51"/>
    </row>
    <row r="414" spans="1:4">
      <c r="A414" s="18"/>
      <c r="B414" s="50"/>
      <c r="C414" s="51"/>
      <c r="D414" s="51"/>
    </row>
    <row r="415" spans="1:4">
      <c r="A415" s="18"/>
      <c r="B415" s="50"/>
      <c r="C415" s="51"/>
      <c r="D415" s="51"/>
    </row>
    <row r="416" spans="1:4">
      <c r="A416" s="18"/>
      <c r="B416" s="50"/>
      <c r="C416" s="51"/>
      <c r="D416" s="51"/>
    </row>
    <row r="417" spans="1:4">
      <c r="A417" s="18"/>
      <c r="B417" s="50"/>
      <c r="C417" s="51"/>
      <c r="D417" s="51"/>
    </row>
    <row r="418" spans="1:4">
      <c r="A418" s="18"/>
      <c r="B418" s="50"/>
      <c r="C418" s="51"/>
      <c r="D418" s="51"/>
    </row>
    <row r="419" spans="1:4">
      <c r="A419" s="18"/>
      <c r="B419" s="50"/>
      <c r="C419" s="51"/>
      <c r="D419" s="51"/>
    </row>
    <row r="420" spans="1:4">
      <c r="A420" s="18"/>
      <c r="B420" s="50"/>
      <c r="C420" s="51"/>
      <c r="D420" s="51"/>
    </row>
    <row r="421" spans="1:4">
      <c r="A421" s="18"/>
      <c r="B421" s="50"/>
      <c r="C421" s="51"/>
      <c r="D421" s="51"/>
    </row>
    <row r="422" spans="1:4">
      <c r="A422" s="18"/>
      <c r="B422" s="50"/>
      <c r="C422" s="51"/>
      <c r="D422" s="51"/>
    </row>
    <row r="423" spans="1:4">
      <c r="A423" s="18"/>
      <c r="B423" s="50"/>
      <c r="C423" s="51"/>
      <c r="D423" s="51"/>
    </row>
    <row r="424" spans="1:4">
      <c r="A424" s="18"/>
      <c r="B424" s="50"/>
      <c r="C424" s="51"/>
      <c r="D424" s="51"/>
    </row>
    <row r="425" spans="1:4">
      <c r="A425" s="18"/>
      <c r="B425" s="50"/>
      <c r="C425" s="51"/>
      <c r="D425" s="51"/>
    </row>
    <row r="426" spans="1:4">
      <c r="A426" s="18"/>
      <c r="B426" s="50"/>
      <c r="C426" s="51"/>
      <c r="D426" s="51"/>
    </row>
    <row r="427" spans="1:4">
      <c r="A427" s="18"/>
      <c r="B427" s="50"/>
      <c r="C427" s="51"/>
      <c r="D427" s="51"/>
    </row>
    <row r="428" spans="1:4">
      <c r="A428" s="18"/>
      <c r="B428" s="50"/>
      <c r="C428" s="51"/>
      <c r="D428" s="51"/>
    </row>
    <row r="429" spans="1:4">
      <c r="A429" s="18"/>
      <c r="B429" s="50"/>
      <c r="C429" s="51"/>
      <c r="D429" s="51"/>
    </row>
    <row r="430" spans="1:4">
      <c r="A430" s="18"/>
      <c r="B430" s="50"/>
      <c r="C430" s="51"/>
      <c r="D430" s="51"/>
    </row>
    <row r="431" spans="1:4">
      <c r="A431" s="18"/>
      <c r="B431" s="50"/>
      <c r="C431" s="51"/>
      <c r="D431" s="51"/>
    </row>
    <row r="432" spans="1:4">
      <c r="A432" s="18"/>
      <c r="B432" s="50"/>
      <c r="C432" s="51"/>
      <c r="D432" s="51"/>
    </row>
    <row r="433" spans="1:4">
      <c r="A433" s="54"/>
      <c r="B433" s="55"/>
      <c r="C433" s="56"/>
      <c r="D433" s="56"/>
    </row>
    <row r="434" spans="1:4">
      <c r="A434" s="54"/>
      <c r="B434" s="55"/>
      <c r="C434" s="56"/>
      <c r="D434" s="56"/>
    </row>
    <row r="435" spans="1:4">
      <c r="A435" s="54"/>
      <c r="B435" s="55"/>
      <c r="C435" s="56"/>
      <c r="D435" s="56"/>
    </row>
    <row r="436" spans="1:4">
      <c r="A436" s="54"/>
      <c r="B436" s="55"/>
      <c r="C436" s="56"/>
      <c r="D436" s="56"/>
    </row>
    <row r="437" spans="1:4">
      <c r="A437" s="54"/>
      <c r="B437" s="55"/>
      <c r="C437" s="56"/>
      <c r="D437" s="56"/>
    </row>
    <row r="438" spans="1:4">
      <c r="A438" s="54"/>
      <c r="B438" s="55"/>
      <c r="C438" s="56"/>
      <c r="D438" s="56"/>
    </row>
    <row r="439" spans="1:4">
      <c r="A439" s="54"/>
      <c r="B439" s="55"/>
      <c r="C439" s="56"/>
      <c r="D439" s="56"/>
    </row>
    <row r="440" spans="1:4">
      <c r="A440" s="54"/>
      <c r="B440" s="55"/>
      <c r="C440" s="56"/>
      <c r="D440" s="56"/>
    </row>
    <row r="441" spans="1:4">
      <c r="A441" s="54"/>
      <c r="B441" s="55"/>
      <c r="C441" s="56"/>
      <c r="D441" s="56"/>
    </row>
    <row r="442" spans="1:4">
      <c r="A442" s="54"/>
      <c r="B442" s="55"/>
      <c r="C442" s="56"/>
      <c r="D442" s="56"/>
    </row>
    <row r="443" spans="1:4">
      <c r="A443" s="54"/>
      <c r="B443" s="55"/>
      <c r="C443" s="56"/>
      <c r="D443" s="56"/>
    </row>
    <row r="444" spans="1:4">
      <c r="A444" s="54"/>
      <c r="B444" s="55"/>
      <c r="C444" s="56"/>
      <c r="D444" s="56"/>
    </row>
    <row r="445" spans="1:4">
      <c r="A445" s="54"/>
      <c r="B445" s="55"/>
      <c r="C445" s="56"/>
      <c r="D445" s="56"/>
    </row>
    <row r="446" spans="1:4">
      <c r="A446" s="54"/>
      <c r="B446" s="55"/>
      <c r="C446" s="56"/>
      <c r="D446" s="56"/>
    </row>
    <row r="447" spans="1:4">
      <c r="A447" s="54"/>
      <c r="B447" s="55"/>
      <c r="C447" s="56"/>
      <c r="D447" s="56"/>
    </row>
    <row r="448" spans="1:4">
      <c r="A448" s="54"/>
      <c r="B448" s="55"/>
      <c r="C448" s="56"/>
      <c r="D448" s="56"/>
    </row>
    <row r="449" spans="1:4">
      <c r="A449" s="54"/>
      <c r="B449" s="55"/>
      <c r="C449" s="56"/>
      <c r="D449" s="56"/>
    </row>
    <row r="450" spans="1:4">
      <c r="A450" s="54"/>
      <c r="B450" s="55"/>
      <c r="C450" s="56"/>
      <c r="D450" s="56"/>
    </row>
    <row r="451" spans="1:4">
      <c r="A451" s="54"/>
      <c r="B451" s="55"/>
      <c r="C451" s="56"/>
      <c r="D451" s="56"/>
    </row>
    <row r="452" spans="1:4">
      <c r="A452" s="54"/>
      <c r="B452" s="55"/>
      <c r="C452" s="56"/>
      <c r="D452" s="56"/>
    </row>
    <row r="453" spans="1:4">
      <c r="A453" s="54"/>
      <c r="B453" s="55"/>
      <c r="C453" s="56"/>
      <c r="D453" s="56"/>
    </row>
    <row r="454" spans="1:4">
      <c r="A454" s="54"/>
      <c r="B454" s="55"/>
      <c r="C454" s="56"/>
      <c r="D454" s="56"/>
    </row>
    <row r="455" spans="1:4">
      <c r="A455" s="6"/>
      <c r="B455" s="8"/>
      <c r="C455" s="52"/>
      <c r="D455" s="52"/>
    </row>
    <row r="456" spans="1:4">
      <c r="A456" s="6"/>
      <c r="B456" s="8"/>
      <c r="C456" s="52"/>
      <c r="D456" s="52"/>
    </row>
    <row r="457" spans="1:4">
      <c r="A457" s="6"/>
      <c r="B457" s="8"/>
      <c r="C457" s="52"/>
      <c r="D457" s="52"/>
    </row>
    <row r="458" spans="1:4">
      <c r="A458" s="6"/>
      <c r="B458" s="8"/>
      <c r="C458" s="52"/>
      <c r="D458" s="52"/>
    </row>
    <row r="459" spans="1:4">
      <c r="A459" s="6"/>
      <c r="B459" s="8"/>
      <c r="C459" s="52"/>
      <c r="D459" s="52"/>
    </row>
    <row r="460" spans="1:4">
      <c r="A460" s="6"/>
      <c r="B460" s="8"/>
      <c r="C460" s="52"/>
      <c r="D460" s="52"/>
    </row>
    <row r="461" spans="1:4">
      <c r="A461" s="6"/>
      <c r="B461" s="8"/>
      <c r="C461" s="52"/>
      <c r="D461" s="52"/>
    </row>
    <row r="462" spans="1:4">
      <c r="A462" s="6"/>
      <c r="B462" s="8"/>
      <c r="C462" s="52"/>
      <c r="D462" s="52"/>
    </row>
    <row r="463" spans="1:4">
      <c r="A463" s="6"/>
      <c r="B463" s="8"/>
      <c r="C463" s="52"/>
      <c r="D463" s="52"/>
    </row>
    <row r="464" spans="1:4">
      <c r="A464" s="6"/>
      <c r="B464" s="8"/>
      <c r="C464" s="52"/>
      <c r="D464" s="52"/>
    </row>
    <row r="465" spans="1:4">
      <c r="A465" s="6"/>
      <c r="B465" s="8"/>
      <c r="C465" s="52"/>
      <c r="D465" s="52"/>
    </row>
    <row r="466" spans="1:4">
      <c r="A466" s="6"/>
      <c r="B466" s="8"/>
      <c r="C466" s="52"/>
      <c r="D466" s="52"/>
    </row>
    <row r="467" spans="1:4">
      <c r="A467" s="18"/>
      <c r="B467" s="50"/>
      <c r="C467" s="51"/>
      <c r="D467" s="51"/>
    </row>
    <row r="468" spans="1:4">
      <c r="A468" s="18"/>
      <c r="B468" s="50"/>
      <c r="C468" s="51"/>
      <c r="D468" s="51"/>
    </row>
    <row r="469" spans="1:4">
      <c r="A469" s="18"/>
      <c r="B469" s="50"/>
      <c r="C469" s="51"/>
      <c r="D469" s="51"/>
    </row>
    <row r="470" spans="1:4">
      <c r="A470" s="18"/>
      <c r="B470" s="50"/>
      <c r="C470" s="51"/>
      <c r="D470" s="51"/>
    </row>
    <row r="471" spans="1:4">
      <c r="A471" s="18"/>
      <c r="B471" s="50"/>
      <c r="C471" s="51"/>
      <c r="D471" s="51"/>
    </row>
    <row r="472" spans="1:4">
      <c r="A472" s="18"/>
      <c r="B472" s="50"/>
      <c r="C472" s="51"/>
      <c r="D472" s="51"/>
    </row>
    <row r="473" spans="1:4">
      <c r="A473" s="18"/>
      <c r="B473" s="50"/>
      <c r="C473" s="51"/>
      <c r="D473" s="51"/>
    </row>
    <row r="474" spans="1:4">
      <c r="A474" s="18"/>
      <c r="B474" s="50"/>
      <c r="C474" s="51"/>
      <c r="D474" s="51"/>
    </row>
    <row r="475" spans="1:4">
      <c r="A475" s="18"/>
      <c r="B475" s="50"/>
      <c r="C475" s="51"/>
      <c r="D475" s="51"/>
    </row>
    <row r="476" spans="1:4">
      <c r="A476" s="18"/>
      <c r="B476" s="50"/>
      <c r="C476" s="51"/>
      <c r="D476" s="51"/>
    </row>
    <row r="477" spans="1:4">
      <c r="A477" s="18"/>
      <c r="B477" s="50"/>
      <c r="C477" s="51"/>
      <c r="D477" s="51"/>
    </row>
    <row r="478" spans="1:4">
      <c r="A478" s="18"/>
      <c r="B478" s="50"/>
      <c r="C478" s="51"/>
      <c r="D478" s="51"/>
    </row>
    <row r="479" spans="1:4">
      <c r="A479" s="18"/>
      <c r="B479" s="50"/>
      <c r="C479" s="51"/>
      <c r="D479" s="51"/>
    </row>
    <row r="480" spans="1:4">
      <c r="A480" s="18"/>
      <c r="B480" s="50"/>
      <c r="C480" s="51"/>
      <c r="D480" s="51"/>
    </row>
    <row r="481" spans="1:4">
      <c r="A481" s="18"/>
      <c r="B481" s="50"/>
      <c r="C481" s="51"/>
      <c r="D481" s="51"/>
    </row>
    <row r="482" spans="1:4">
      <c r="A482" s="18"/>
      <c r="B482" s="50"/>
      <c r="C482" s="51"/>
      <c r="D482" s="51"/>
    </row>
    <row r="483" spans="1:4">
      <c r="A483" s="18"/>
      <c r="B483" s="50"/>
      <c r="C483" s="51"/>
      <c r="D483" s="51"/>
    </row>
    <row r="484" spans="1:4">
      <c r="A484" s="18"/>
      <c r="B484" s="50"/>
      <c r="C484" s="51"/>
      <c r="D484" s="51"/>
    </row>
    <row r="485" spans="1:4">
      <c r="A485" s="18"/>
      <c r="B485" s="50"/>
      <c r="C485" s="51"/>
      <c r="D485" s="51"/>
    </row>
    <row r="486" spans="1:4">
      <c r="A486" s="18"/>
      <c r="B486" s="50"/>
      <c r="C486" s="51"/>
      <c r="D486" s="51"/>
    </row>
    <row r="487" spans="1:4">
      <c r="A487" s="18"/>
      <c r="B487" s="50"/>
      <c r="C487" s="51"/>
      <c r="D487" s="51"/>
    </row>
    <row r="488" spans="1:4">
      <c r="A488" s="18"/>
      <c r="B488" s="50"/>
      <c r="C488" s="51"/>
      <c r="D488" s="51"/>
    </row>
    <row r="489" spans="1:4">
      <c r="A489" s="18"/>
      <c r="B489" s="50"/>
      <c r="C489" s="51"/>
      <c r="D489" s="51"/>
    </row>
    <row r="490" spans="1:4">
      <c r="A490" s="18"/>
      <c r="B490" s="50"/>
      <c r="C490" s="51"/>
      <c r="D490" s="51"/>
    </row>
    <row r="491" spans="1:4">
      <c r="A491" s="18"/>
      <c r="B491" s="50"/>
      <c r="C491" s="51"/>
      <c r="D491" s="51"/>
    </row>
    <row r="492" spans="1:4">
      <c r="A492" s="18"/>
      <c r="B492" s="50"/>
      <c r="C492" s="51"/>
      <c r="D492" s="51"/>
    </row>
    <row r="493" spans="1:4">
      <c r="A493" s="18"/>
      <c r="B493" s="50"/>
      <c r="C493" s="51"/>
      <c r="D493" s="51"/>
    </row>
    <row r="494" spans="1:4">
      <c r="A494" s="18"/>
      <c r="B494" s="50"/>
      <c r="C494" s="51"/>
      <c r="D494" s="51"/>
    </row>
    <row r="495" spans="1:4">
      <c r="A495" s="18"/>
      <c r="B495" s="50"/>
      <c r="C495" s="51"/>
      <c r="D495" s="51"/>
    </row>
    <row r="496" spans="1:4">
      <c r="A496" s="18"/>
      <c r="B496" s="50"/>
      <c r="C496" s="51"/>
      <c r="D496" s="51"/>
    </row>
    <row r="497" spans="1:4">
      <c r="A497" s="18"/>
      <c r="B497" s="50"/>
      <c r="C497" s="51"/>
      <c r="D497" s="51"/>
    </row>
    <row r="498" spans="1:4">
      <c r="A498" s="6"/>
      <c r="B498" s="8"/>
      <c r="C498" s="52"/>
      <c r="D498" s="52"/>
    </row>
    <row r="499" spans="1:4">
      <c r="A499" s="6"/>
      <c r="B499" s="8"/>
      <c r="C499" s="52"/>
      <c r="D499" s="52"/>
    </row>
    <row r="500" spans="1:4">
      <c r="A500" s="6"/>
      <c r="B500" s="8"/>
      <c r="C500" s="52"/>
      <c r="D500" s="52"/>
    </row>
    <row r="501" spans="1:4">
      <c r="A501" s="6"/>
      <c r="B501" s="8"/>
      <c r="C501" s="52"/>
      <c r="D501" s="52"/>
    </row>
    <row r="502" spans="1:4">
      <c r="A502" s="6"/>
      <c r="B502" s="8"/>
      <c r="C502" s="52"/>
      <c r="D502" s="52"/>
    </row>
    <row r="503" spans="1:4">
      <c r="A503" s="6"/>
      <c r="B503" s="8"/>
      <c r="C503" s="52"/>
      <c r="D503" s="52"/>
    </row>
    <row r="504" spans="1:4">
      <c r="A504" s="6"/>
      <c r="B504" s="8"/>
      <c r="C504" s="52"/>
      <c r="D504" s="52"/>
    </row>
    <row r="505" spans="1:4">
      <c r="A505" s="6"/>
      <c r="B505" s="8"/>
      <c r="C505" s="52"/>
      <c r="D505" s="52"/>
    </row>
    <row r="506" spans="1:4">
      <c r="A506" s="6"/>
      <c r="B506" s="8"/>
      <c r="C506" s="52"/>
      <c r="D506" s="52"/>
    </row>
    <row r="507" spans="1:4">
      <c r="A507" s="6"/>
      <c r="B507" s="8"/>
      <c r="C507" s="52"/>
      <c r="D507" s="52"/>
    </row>
    <row r="508" spans="1:4">
      <c r="A508" s="6"/>
      <c r="B508" s="8"/>
      <c r="C508" s="52"/>
      <c r="D508" s="52"/>
    </row>
    <row r="509" spans="1:4">
      <c r="A509" s="6"/>
      <c r="B509" s="8"/>
      <c r="C509" s="52"/>
      <c r="D509" s="52"/>
    </row>
    <row r="510" spans="1:4">
      <c r="A510" s="6"/>
      <c r="B510" s="8"/>
      <c r="C510" s="52"/>
      <c r="D510" s="52"/>
    </row>
    <row r="511" spans="1:4">
      <c r="A511" s="6"/>
      <c r="B511" s="8"/>
      <c r="C511" s="52"/>
      <c r="D511" s="52"/>
    </row>
    <row r="512" spans="1:4">
      <c r="A512" s="6"/>
      <c r="B512" s="8"/>
      <c r="C512" s="52"/>
      <c r="D512" s="52"/>
    </row>
    <row r="513" spans="1:4">
      <c r="A513" s="6"/>
      <c r="B513" s="8"/>
      <c r="C513" s="52"/>
      <c r="D513" s="52"/>
    </row>
    <row r="514" spans="1:4">
      <c r="A514" s="6"/>
      <c r="B514" s="8"/>
      <c r="C514" s="52"/>
      <c r="D514" s="52"/>
    </row>
    <row r="515" spans="1:4">
      <c r="A515" s="6"/>
      <c r="B515" s="8"/>
      <c r="C515" s="52"/>
      <c r="D515" s="52"/>
    </row>
    <row r="516" spans="1:4">
      <c r="A516" s="6"/>
      <c r="B516" s="8"/>
      <c r="C516" s="52"/>
      <c r="D516" s="52"/>
    </row>
    <row r="517" spans="1:4">
      <c r="A517" s="6"/>
      <c r="B517" s="8"/>
      <c r="C517" s="52"/>
      <c r="D517" s="52"/>
    </row>
    <row r="518" spans="1:4">
      <c r="A518" s="6"/>
      <c r="B518" s="8"/>
      <c r="C518" s="52"/>
      <c r="D518" s="52"/>
    </row>
    <row r="519" spans="1:4">
      <c r="A519" s="6"/>
      <c r="B519" s="8"/>
      <c r="C519" s="52"/>
      <c r="D519" s="52"/>
    </row>
    <row r="520" spans="1:4">
      <c r="A520" s="18"/>
      <c r="B520" s="50"/>
      <c r="C520" s="51"/>
      <c r="D520" s="51"/>
    </row>
    <row r="521" spans="1:4">
      <c r="A521" s="18"/>
      <c r="B521" s="50"/>
      <c r="C521" s="51"/>
      <c r="D521" s="51"/>
    </row>
    <row r="522" spans="1:4">
      <c r="A522" s="18"/>
      <c r="B522" s="50"/>
      <c r="C522" s="51"/>
      <c r="D522" s="51"/>
    </row>
    <row r="523" spans="1:4">
      <c r="A523" s="18"/>
      <c r="B523" s="50"/>
      <c r="C523" s="51"/>
      <c r="D523" s="51"/>
    </row>
    <row r="524" spans="1:4">
      <c r="A524" s="18"/>
      <c r="B524" s="50"/>
      <c r="C524" s="51"/>
      <c r="D524" s="51"/>
    </row>
    <row r="525" spans="1:4">
      <c r="A525" s="18"/>
      <c r="B525" s="50"/>
      <c r="C525" s="51"/>
      <c r="D525" s="51"/>
    </row>
    <row r="526" spans="1:4">
      <c r="A526" s="18"/>
      <c r="B526" s="50"/>
      <c r="C526" s="51"/>
      <c r="D526" s="51"/>
    </row>
    <row r="527" spans="1:4">
      <c r="A527" s="18"/>
      <c r="B527" s="50"/>
      <c r="C527" s="51"/>
      <c r="D527" s="51"/>
    </row>
    <row r="528" spans="1:4">
      <c r="A528" s="18"/>
      <c r="B528" s="50"/>
      <c r="C528" s="51"/>
      <c r="D528" s="51"/>
    </row>
    <row r="529" spans="1:4">
      <c r="A529" s="18"/>
      <c r="B529" s="50"/>
      <c r="C529" s="51"/>
      <c r="D529" s="51"/>
    </row>
    <row r="530" spans="1:4">
      <c r="A530" s="18"/>
      <c r="B530" s="50"/>
      <c r="C530" s="51"/>
      <c r="D530" s="51"/>
    </row>
    <row r="531" spans="1:4">
      <c r="A531" s="18"/>
      <c r="B531" s="50"/>
      <c r="C531" s="51"/>
      <c r="D531" s="51"/>
    </row>
    <row r="532" spans="1:4">
      <c r="A532" s="18"/>
      <c r="B532" s="50"/>
      <c r="C532" s="51"/>
      <c r="D532" s="51"/>
    </row>
    <row r="533" spans="1:4">
      <c r="A533" s="18"/>
      <c r="B533" s="50"/>
      <c r="C533" s="51"/>
      <c r="D533" s="51"/>
    </row>
    <row r="534" spans="1:4">
      <c r="A534" s="18"/>
      <c r="B534" s="50"/>
      <c r="C534" s="51"/>
      <c r="D534" s="51"/>
    </row>
    <row r="535" spans="1:4">
      <c r="A535" s="18"/>
      <c r="B535" s="50"/>
      <c r="C535" s="51"/>
      <c r="D535" s="51"/>
    </row>
    <row r="536" spans="1:4">
      <c r="A536" s="18"/>
      <c r="B536" s="50"/>
      <c r="C536" s="51"/>
      <c r="D536" s="51"/>
    </row>
    <row r="537" spans="1:4">
      <c r="A537" s="18"/>
      <c r="B537" s="50"/>
      <c r="C537" s="51"/>
      <c r="D537" s="51"/>
    </row>
    <row r="538" spans="1:4">
      <c r="A538" s="18"/>
      <c r="B538" s="50"/>
      <c r="C538" s="51"/>
      <c r="D538" s="51"/>
    </row>
    <row r="539" spans="1:4">
      <c r="A539" s="5"/>
      <c r="B539" s="50"/>
      <c r="C539" s="51"/>
      <c r="D539" s="51"/>
    </row>
    <row r="540" spans="1:4">
      <c r="A540" s="5"/>
      <c r="B540" s="50"/>
      <c r="C540" s="51"/>
      <c r="D540" s="51"/>
    </row>
    <row r="541" spans="1:4">
      <c r="A541" s="5"/>
      <c r="B541" s="50"/>
      <c r="C541" s="51"/>
      <c r="D541" s="51"/>
    </row>
    <row r="542" spans="1:4">
      <c r="A542" s="5"/>
      <c r="B542" s="50"/>
      <c r="C542" s="51"/>
      <c r="D542" s="51"/>
    </row>
    <row r="543" spans="1:4">
      <c r="A543" s="5"/>
      <c r="B543" s="50"/>
      <c r="C543" s="51"/>
      <c r="D543" s="51"/>
    </row>
    <row r="544" spans="1:4">
      <c r="A544" s="5"/>
      <c r="B544" s="50"/>
      <c r="C544" s="51"/>
      <c r="D544" s="51"/>
    </row>
    <row r="545" spans="1:4">
      <c r="A545" s="5"/>
      <c r="B545" s="50"/>
      <c r="C545" s="51"/>
      <c r="D545" s="51"/>
    </row>
    <row r="546" spans="1:4">
      <c r="A546" s="5"/>
      <c r="B546" s="50"/>
      <c r="C546" s="51"/>
      <c r="D546" s="51"/>
    </row>
    <row r="547" spans="1:4">
      <c r="A547" s="5"/>
      <c r="B547" s="50"/>
      <c r="C547" s="51"/>
      <c r="D547" s="51"/>
    </row>
    <row r="548" spans="1:4">
      <c r="A548" s="5"/>
      <c r="B548" s="50"/>
      <c r="C548" s="51"/>
      <c r="D548" s="51"/>
    </row>
    <row r="549" spans="1:4">
      <c r="A549" s="5"/>
      <c r="B549" s="50"/>
      <c r="C549" s="51"/>
      <c r="D549" s="51"/>
    </row>
    <row r="550" spans="1:4">
      <c r="A550" s="5"/>
      <c r="B550" s="50"/>
      <c r="C550" s="51"/>
      <c r="D550" s="51"/>
    </row>
    <row r="551" spans="1:4">
      <c r="A551" s="5"/>
      <c r="B551" s="50"/>
      <c r="C551" s="51"/>
      <c r="D551" s="51"/>
    </row>
    <row r="552" spans="1:4">
      <c r="A552" s="5"/>
      <c r="B552" s="50"/>
      <c r="C552" s="51"/>
      <c r="D552" s="51"/>
    </row>
    <row r="553" spans="1:4">
      <c r="A553" s="5"/>
      <c r="B553" s="50"/>
      <c r="C553" s="51"/>
      <c r="D553" s="51"/>
    </row>
    <row r="554" spans="1:4">
      <c r="A554" s="5"/>
      <c r="B554" s="50"/>
      <c r="C554" s="51"/>
      <c r="D554" s="51"/>
    </row>
    <row r="555" spans="1:4">
      <c r="A555" s="5"/>
      <c r="B555" s="50"/>
      <c r="C555" s="51"/>
      <c r="D555" s="51"/>
    </row>
    <row r="556" spans="1:4">
      <c r="A556" s="5"/>
      <c r="B556" s="50"/>
      <c r="C556" s="51"/>
      <c r="D556" s="51"/>
    </row>
    <row r="557" spans="1:4">
      <c r="A557" s="5"/>
      <c r="B557" s="50"/>
      <c r="C557" s="51"/>
      <c r="D557" s="51"/>
    </row>
    <row r="558" spans="1:4">
      <c r="A558" s="5"/>
      <c r="B558" s="50"/>
      <c r="C558" s="51"/>
      <c r="D558" s="51"/>
    </row>
    <row r="559" spans="1:4">
      <c r="A559" s="5"/>
      <c r="B559" s="50"/>
      <c r="C559" s="51"/>
      <c r="D559" s="51"/>
    </row>
    <row r="560" spans="1:4">
      <c r="A560" s="5"/>
      <c r="B560" s="50"/>
      <c r="C560" s="51"/>
      <c r="D560" s="51"/>
    </row>
    <row r="561" spans="1:4">
      <c r="A561" s="5"/>
      <c r="B561" s="50"/>
      <c r="C561" s="51"/>
      <c r="D561" s="51"/>
    </row>
    <row r="562" spans="1:4">
      <c r="A562" s="5"/>
      <c r="B562" s="50"/>
      <c r="C562" s="51"/>
      <c r="D562" s="51"/>
    </row>
    <row r="563" spans="1:4">
      <c r="A563" s="5"/>
      <c r="B563" s="50"/>
      <c r="C563" s="51"/>
      <c r="D563" s="51"/>
    </row>
    <row r="564" spans="1:4">
      <c r="A564" s="5"/>
      <c r="B564" s="50"/>
      <c r="C564" s="51"/>
      <c r="D564" s="51"/>
    </row>
    <row r="565" spans="1:4">
      <c r="A565" s="5"/>
      <c r="B565" s="50"/>
      <c r="C565" s="51"/>
      <c r="D565" s="51"/>
    </row>
    <row r="566" spans="1:4">
      <c r="A566" s="6"/>
      <c r="B566" s="8"/>
      <c r="C566" s="52"/>
      <c r="D566" s="52"/>
    </row>
    <row r="567" spans="1:4">
      <c r="A567" s="6"/>
      <c r="B567" s="8"/>
      <c r="C567" s="52"/>
      <c r="D567" s="52"/>
    </row>
    <row r="568" spans="1:4">
      <c r="A568" s="6"/>
      <c r="B568" s="8"/>
      <c r="C568" s="52"/>
      <c r="D568" s="52"/>
    </row>
    <row r="569" spans="1:4">
      <c r="A569" s="6"/>
      <c r="B569" s="8"/>
      <c r="C569" s="52"/>
      <c r="D569" s="52"/>
    </row>
    <row r="570" spans="1:4">
      <c r="A570" s="6"/>
      <c r="B570" s="8"/>
      <c r="C570" s="52"/>
      <c r="D570" s="52"/>
    </row>
    <row r="571" spans="1:4">
      <c r="A571" s="6"/>
      <c r="B571" s="8"/>
      <c r="C571" s="52"/>
      <c r="D571" s="52"/>
    </row>
    <row r="572" spans="1:4">
      <c r="A572" s="6"/>
      <c r="B572" s="8"/>
      <c r="C572" s="52"/>
      <c r="D572" s="52"/>
    </row>
    <row r="573" spans="1:4">
      <c r="A573" s="6"/>
      <c r="B573" s="8"/>
      <c r="C573" s="52"/>
      <c r="D573" s="52"/>
    </row>
    <row r="574" spans="1:4">
      <c r="A574" s="6"/>
      <c r="B574" s="8"/>
      <c r="C574" s="52"/>
      <c r="D574" s="52"/>
    </row>
    <row r="575" spans="1:4">
      <c r="A575" s="6"/>
      <c r="B575" s="8"/>
      <c r="C575" s="52"/>
      <c r="D575" s="52"/>
    </row>
    <row r="576" spans="1:4">
      <c r="A576" s="6"/>
      <c r="B576" s="8"/>
      <c r="C576" s="52"/>
      <c r="D576" s="52"/>
    </row>
    <row r="577" spans="1:4">
      <c r="A577" s="6"/>
      <c r="B577" s="8"/>
      <c r="C577" s="52"/>
      <c r="D577" s="52"/>
    </row>
    <row r="578" spans="1:4">
      <c r="A578" s="6"/>
      <c r="B578" s="8"/>
      <c r="C578" s="52"/>
      <c r="D578" s="52"/>
    </row>
    <row r="579" spans="1:4">
      <c r="A579" s="6"/>
      <c r="B579" s="8"/>
      <c r="C579" s="52"/>
      <c r="D579" s="52"/>
    </row>
    <row r="580" spans="1:4">
      <c r="A580" s="6"/>
      <c r="B580" s="8"/>
      <c r="C580" s="52"/>
      <c r="D580" s="52"/>
    </row>
    <row r="581" spans="1:4">
      <c r="A581" s="6"/>
      <c r="B581" s="8"/>
      <c r="C581" s="52"/>
      <c r="D581" s="52"/>
    </row>
    <row r="582" spans="1:4">
      <c r="A582" s="6"/>
      <c r="B582" s="8"/>
      <c r="C582" s="52"/>
      <c r="D582" s="52"/>
    </row>
    <row r="583" spans="1:4">
      <c r="A583" s="6"/>
      <c r="B583" s="8"/>
      <c r="C583" s="52"/>
      <c r="D583" s="52"/>
    </row>
    <row r="584" spans="1:4">
      <c r="A584" s="6"/>
      <c r="B584" s="8"/>
      <c r="C584" s="52"/>
      <c r="D584" s="52"/>
    </row>
    <row r="585" spans="1:4">
      <c r="A585" s="6"/>
      <c r="B585" s="8"/>
      <c r="C585" s="52"/>
      <c r="D585" s="52"/>
    </row>
    <row r="586" spans="1:4">
      <c r="A586" s="6"/>
      <c r="B586" s="8"/>
      <c r="C586" s="52"/>
      <c r="D586" s="52"/>
    </row>
    <row r="587" spans="1:4">
      <c r="A587" s="6"/>
      <c r="B587" s="8"/>
      <c r="C587" s="52"/>
      <c r="D587" s="52"/>
    </row>
    <row r="588" spans="1:4">
      <c r="A588" s="6"/>
      <c r="B588" s="8"/>
      <c r="C588" s="52"/>
      <c r="D588" s="52"/>
    </row>
    <row r="589" spans="1:4">
      <c r="A589" s="6"/>
      <c r="B589" s="8"/>
      <c r="C589" s="52"/>
      <c r="D589" s="52"/>
    </row>
    <row r="590" spans="1:4">
      <c r="A590" s="18"/>
      <c r="B590" s="50"/>
      <c r="C590" s="51"/>
      <c r="D590" s="51"/>
    </row>
    <row r="591" spans="1:4">
      <c r="A591" s="18"/>
      <c r="B591" s="50"/>
      <c r="C591" s="51"/>
      <c r="D591" s="51"/>
    </row>
    <row r="592" spans="1:4">
      <c r="A592" s="18"/>
      <c r="B592" s="50"/>
      <c r="C592" s="51"/>
      <c r="D592" s="51"/>
    </row>
    <row r="593" spans="1:4">
      <c r="A593" s="18"/>
      <c r="B593" s="50"/>
      <c r="C593" s="51"/>
      <c r="D593" s="51"/>
    </row>
    <row r="594" spans="1:4">
      <c r="A594" s="18"/>
      <c r="B594" s="50"/>
      <c r="C594" s="51"/>
      <c r="D594" s="51"/>
    </row>
    <row r="595" spans="1:4">
      <c r="A595" s="18"/>
      <c r="B595" s="50"/>
      <c r="C595" s="51"/>
      <c r="D595" s="51"/>
    </row>
    <row r="596" spans="1:4">
      <c r="A596" s="18"/>
      <c r="B596" s="50"/>
      <c r="C596" s="51"/>
      <c r="D596" s="51"/>
    </row>
    <row r="597" spans="1:4">
      <c r="A597" s="18"/>
      <c r="B597" s="50"/>
      <c r="C597" s="51"/>
      <c r="D597" s="51"/>
    </row>
    <row r="598" spans="1:4">
      <c r="A598" s="18"/>
      <c r="B598" s="50"/>
      <c r="C598" s="51"/>
      <c r="D598" s="51"/>
    </row>
    <row r="599" spans="1:4">
      <c r="A599" s="18"/>
      <c r="B599" s="50"/>
      <c r="C599" s="51"/>
      <c r="D599" s="51"/>
    </row>
    <row r="600" spans="1:4">
      <c r="A600" s="18"/>
      <c r="B600" s="50"/>
      <c r="C600" s="51"/>
      <c r="D600" s="51"/>
    </row>
    <row r="601" spans="1:4">
      <c r="A601" s="18"/>
      <c r="B601" s="50"/>
      <c r="C601" s="51"/>
      <c r="D601" s="51"/>
    </row>
    <row r="602" spans="1:4">
      <c r="A602" s="18"/>
      <c r="B602" s="50"/>
      <c r="C602" s="51"/>
      <c r="D602" s="51"/>
    </row>
    <row r="603" spans="1:4">
      <c r="A603" s="18"/>
      <c r="B603" s="50"/>
      <c r="C603" s="51"/>
      <c r="D603" s="51"/>
    </row>
    <row r="604" spans="1:4">
      <c r="A604" s="18"/>
      <c r="B604" s="50"/>
      <c r="C604" s="51"/>
      <c r="D604" s="51"/>
    </row>
    <row r="605" spans="1:4">
      <c r="A605" s="18"/>
      <c r="B605" s="50"/>
      <c r="C605" s="51"/>
      <c r="D605" s="51"/>
    </row>
    <row r="606" spans="1:4">
      <c r="A606" s="18"/>
      <c r="B606" s="50"/>
      <c r="C606" s="51"/>
      <c r="D606" s="51"/>
    </row>
    <row r="607" spans="1:4">
      <c r="A607" s="18"/>
      <c r="B607" s="50"/>
      <c r="C607" s="51"/>
      <c r="D607" s="51"/>
    </row>
    <row r="608" spans="1:4">
      <c r="A608" s="6"/>
      <c r="B608" s="8"/>
      <c r="C608" s="52"/>
      <c r="D608" s="52"/>
    </row>
    <row r="609" spans="1:4">
      <c r="A609" s="6"/>
      <c r="B609" s="8"/>
      <c r="C609" s="52"/>
      <c r="D609" s="52"/>
    </row>
    <row r="610" spans="1:4">
      <c r="A610" s="6"/>
      <c r="B610" s="8"/>
      <c r="C610" s="52"/>
      <c r="D610" s="52"/>
    </row>
    <row r="611" spans="1:4">
      <c r="A611" s="6"/>
      <c r="B611" s="8"/>
      <c r="C611" s="52"/>
      <c r="D611" s="52"/>
    </row>
    <row r="612" spans="1:4">
      <c r="A612" s="6"/>
      <c r="B612" s="8"/>
      <c r="C612" s="52"/>
      <c r="D612" s="52"/>
    </row>
    <row r="613" spans="1:4">
      <c r="A613" s="6"/>
      <c r="B613" s="8"/>
      <c r="C613" s="52"/>
      <c r="D613" s="52"/>
    </row>
    <row r="614" spans="1:4">
      <c r="A614" s="6"/>
      <c r="B614" s="8"/>
      <c r="C614" s="52"/>
      <c r="D614" s="52"/>
    </row>
    <row r="615" spans="1:4">
      <c r="A615" s="6"/>
      <c r="B615" s="8"/>
      <c r="C615" s="52"/>
      <c r="D615" s="52"/>
    </row>
    <row r="616" spans="1:4">
      <c r="A616" s="6"/>
      <c r="B616" s="8"/>
      <c r="C616" s="52"/>
      <c r="D616" s="52"/>
    </row>
    <row r="617" spans="1:4">
      <c r="A617" s="6"/>
      <c r="B617" s="8"/>
      <c r="C617" s="52"/>
      <c r="D617" s="52"/>
    </row>
    <row r="618" spans="1:4">
      <c r="A618" s="6"/>
      <c r="B618" s="8"/>
      <c r="C618" s="52"/>
      <c r="D618" s="52"/>
    </row>
    <row r="619" spans="1:4">
      <c r="A619" s="6"/>
      <c r="B619" s="8"/>
      <c r="C619" s="52"/>
      <c r="D619" s="52"/>
    </row>
    <row r="620" spans="1:4">
      <c r="A620" s="6"/>
      <c r="B620" s="8"/>
      <c r="C620" s="52"/>
      <c r="D620" s="52"/>
    </row>
    <row r="621" spans="1:4">
      <c r="A621" s="6"/>
      <c r="B621" s="8"/>
      <c r="C621" s="52"/>
      <c r="D621" s="52"/>
    </row>
    <row r="622" spans="1:4">
      <c r="A622" s="6"/>
      <c r="B622" s="8"/>
      <c r="C622" s="52"/>
      <c r="D622" s="52"/>
    </row>
    <row r="623" spans="1:4">
      <c r="A623" s="6"/>
      <c r="B623" s="8"/>
      <c r="C623" s="52"/>
      <c r="D623" s="52"/>
    </row>
    <row r="624" spans="1:4">
      <c r="A624" s="6"/>
      <c r="B624" s="8"/>
      <c r="C624" s="52"/>
      <c r="D624" s="52"/>
    </row>
    <row r="625" spans="1:4">
      <c r="A625" s="6"/>
      <c r="B625" s="8"/>
      <c r="C625" s="52"/>
      <c r="D625" s="52"/>
    </row>
    <row r="626" spans="1:4">
      <c r="A626" s="6"/>
      <c r="B626" s="8"/>
      <c r="C626" s="52"/>
      <c r="D626" s="52"/>
    </row>
    <row r="627" spans="1:4">
      <c r="A627" s="6"/>
      <c r="B627" s="8"/>
      <c r="C627" s="52"/>
      <c r="D627" s="52"/>
    </row>
    <row r="628" spans="1:4">
      <c r="A628" s="6"/>
      <c r="B628" s="8"/>
      <c r="C628" s="52"/>
      <c r="D628" s="52"/>
    </row>
    <row r="629" spans="1:4">
      <c r="A629" s="6"/>
      <c r="B629" s="8"/>
      <c r="C629" s="52"/>
      <c r="D629" s="52"/>
    </row>
    <row r="630" spans="1:4">
      <c r="A630" s="6"/>
      <c r="B630" s="8"/>
      <c r="C630" s="52"/>
      <c r="D630" s="52"/>
    </row>
    <row r="631" spans="1:4">
      <c r="A631" s="6"/>
      <c r="B631" s="8"/>
      <c r="C631" s="52"/>
      <c r="D631" s="52"/>
    </row>
    <row r="632" spans="1:4">
      <c r="A632" s="57"/>
      <c r="B632" s="55"/>
      <c r="C632" s="56"/>
      <c r="D632" s="56"/>
    </row>
    <row r="633" spans="1:4">
      <c r="A633" s="57"/>
      <c r="B633" s="55"/>
      <c r="C633" s="56"/>
      <c r="D633" s="56"/>
    </row>
    <row r="634" spans="1:4">
      <c r="A634" s="57"/>
      <c r="B634" s="55"/>
      <c r="C634" s="56"/>
      <c r="D634" s="56"/>
    </row>
    <row r="635" spans="1:4">
      <c r="A635" s="57"/>
      <c r="B635" s="55"/>
      <c r="C635" s="56"/>
      <c r="D635" s="56"/>
    </row>
    <row r="636" spans="1:4">
      <c r="A636" s="6"/>
      <c r="B636" s="8"/>
      <c r="C636" s="52"/>
      <c r="D636" s="52"/>
    </row>
    <row r="637" spans="1:4">
      <c r="A637" s="6"/>
      <c r="B637" s="8"/>
      <c r="C637" s="52"/>
      <c r="D637" s="52"/>
    </row>
    <row r="638" spans="1:4">
      <c r="A638" s="6"/>
      <c r="B638" s="8"/>
      <c r="C638" s="52"/>
      <c r="D638" s="52"/>
    </row>
    <row r="639" spans="1:4">
      <c r="A639" s="6"/>
      <c r="B639" s="8"/>
      <c r="C639" s="52"/>
      <c r="D639" s="52"/>
    </row>
    <row r="640" spans="1:4">
      <c r="A640" s="6"/>
      <c r="B640" s="8"/>
      <c r="C640" s="52"/>
      <c r="D640" s="52"/>
    </row>
    <row r="641" spans="1:4">
      <c r="A641" s="6"/>
      <c r="B641" s="8"/>
      <c r="C641" s="52"/>
      <c r="D641" s="52"/>
    </row>
    <row r="642" spans="1:4">
      <c r="A642" s="6"/>
      <c r="B642" s="8"/>
      <c r="C642" s="52"/>
      <c r="D642" s="52"/>
    </row>
    <row r="643" spans="1:4">
      <c r="A643" s="6"/>
      <c r="B643" s="8"/>
      <c r="C643" s="52"/>
      <c r="D643" s="52"/>
    </row>
    <row r="644" spans="1:4">
      <c r="A644" s="58"/>
      <c r="B644" s="8"/>
      <c r="C644" s="52"/>
      <c r="D644" s="52"/>
    </row>
    <row r="645" spans="1:4">
      <c r="A645" s="18"/>
      <c r="B645" s="3"/>
      <c r="C645" s="2"/>
      <c r="D645" s="2"/>
    </row>
    <row r="646" spans="1:4">
      <c r="A646" s="18"/>
      <c r="B646" s="3"/>
      <c r="C646" s="2"/>
      <c r="D646" s="2"/>
    </row>
    <row r="647" spans="1:4">
      <c r="A647" s="18"/>
      <c r="B647" s="3"/>
      <c r="C647" s="2"/>
      <c r="D647" s="2"/>
    </row>
    <row r="648" spans="1:4">
      <c r="A648" s="18"/>
      <c r="B648" s="3"/>
      <c r="C648" s="2"/>
      <c r="D648" s="2"/>
    </row>
    <row r="649" spans="1:4">
      <c r="A649" s="18"/>
      <c r="B649" s="3"/>
      <c r="C649" s="2"/>
      <c r="D649" s="2"/>
    </row>
    <row r="650" spans="1:4">
      <c r="A650" s="18"/>
      <c r="B650" s="3"/>
      <c r="C650" s="2"/>
      <c r="D650" s="2"/>
    </row>
    <row r="651" spans="1:4">
      <c r="A651" s="18"/>
      <c r="B651" s="3"/>
      <c r="C651" s="2"/>
      <c r="D651" s="2"/>
    </row>
    <row r="652" spans="1:4">
      <c r="A652" s="18"/>
      <c r="B652" s="3"/>
      <c r="C652" s="2"/>
      <c r="D652" s="2"/>
    </row>
    <row r="653" spans="1:4">
      <c r="A653" s="18"/>
      <c r="B653" s="3"/>
      <c r="C653" s="2"/>
      <c r="D653" s="2"/>
    </row>
    <row r="654" spans="1:4">
      <c r="A654" s="18"/>
      <c r="B654" s="3"/>
      <c r="C654" s="2"/>
      <c r="D654" s="2"/>
    </row>
    <row r="655" spans="1:4">
      <c r="A655" s="18"/>
      <c r="B655" s="3"/>
      <c r="C655" s="2"/>
      <c r="D655" s="2"/>
    </row>
    <row r="656" spans="1:4">
      <c r="A656" s="18"/>
      <c r="B656" s="3"/>
      <c r="C656" s="2"/>
      <c r="D656" s="2"/>
    </row>
    <row r="657" spans="1:4">
      <c r="A657" s="18"/>
      <c r="B657" s="3"/>
      <c r="C657" s="2"/>
      <c r="D657" s="2"/>
    </row>
    <row r="658" spans="1:4">
      <c r="A658" s="18"/>
      <c r="B658" s="3"/>
      <c r="C658" s="2"/>
      <c r="D658" s="2"/>
    </row>
    <row r="659" spans="1:4">
      <c r="A659" s="18"/>
      <c r="B659" s="3"/>
      <c r="C659" s="2"/>
      <c r="D659" s="2"/>
    </row>
    <row r="660" spans="1:4">
      <c r="A660" s="18"/>
      <c r="B660" s="3"/>
      <c r="C660" s="2"/>
      <c r="D660" s="2"/>
    </row>
    <row r="661" spans="1:4">
      <c r="A661" s="18"/>
      <c r="B661" s="3"/>
      <c r="C661" s="2"/>
      <c r="D661" s="2"/>
    </row>
    <row r="662" spans="1:4">
      <c r="A662" s="18"/>
      <c r="B662" s="3"/>
      <c r="C662" s="2"/>
      <c r="D662" s="2"/>
    </row>
    <row r="663" spans="1:4">
      <c r="A663" s="18"/>
      <c r="B663" s="3"/>
      <c r="C663" s="2"/>
      <c r="D663" s="2"/>
    </row>
    <row r="664" spans="1:4">
      <c r="A664" s="18"/>
      <c r="B664" s="3"/>
      <c r="C664" s="2"/>
      <c r="D664" s="2"/>
    </row>
    <row r="665" spans="1:4">
      <c r="A665" s="18"/>
      <c r="B665" s="3"/>
      <c r="C665" s="2"/>
      <c r="D665" s="2"/>
    </row>
    <row r="666" spans="1:4">
      <c r="A666" s="18"/>
      <c r="B666" s="3"/>
      <c r="C666" s="2"/>
      <c r="D666" s="2"/>
    </row>
    <row r="667" spans="1:4">
      <c r="A667" s="18"/>
      <c r="B667" s="3"/>
      <c r="C667" s="2"/>
      <c r="D667" s="2"/>
    </row>
    <row r="668" spans="1:4">
      <c r="A668" s="18"/>
      <c r="B668" s="3"/>
      <c r="C668" s="2"/>
      <c r="D668" s="2"/>
    </row>
    <row r="669" spans="1:4">
      <c r="A669" s="18"/>
      <c r="B669" s="3"/>
      <c r="C669" s="2"/>
      <c r="D669" s="2"/>
    </row>
    <row r="670" spans="1:4">
      <c r="A670" s="18"/>
      <c r="B670" s="3"/>
      <c r="C670" s="2"/>
      <c r="D670" s="2"/>
    </row>
    <row r="671" spans="1:4">
      <c r="A671" s="18"/>
      <c r="B671" s="3"/>
      <c r="C671" s="2"/>
      <c r="D671" s="2"/>
    </row>
    <row r="672" spans="1:4">
      <c r="A672" s="18"/>
      <c r="B672" s="3"/>
      <c r="C672" s="2"/>
      <c r="D672" s="2"/>
    </row>
    <row r="673" spans="1:4">
      <c r="A673" s="18"/>
      <c r="B673" s="3"/>
      <c r="C673" s="2"/>
      <c r="D673" s="2"/>
    </row>
    <row r="674" spans="1:4">
      <c r="A674" s="18"/>
      <c r="B674" s="3"/>
      <c r="C674" s="2"/>
      <c r="D674" s="2"/>
    </row>
    <row r="675" spans="1:4">
      <c r="A675" s="18"/>
      <c r="B675" s="3"/>
      <c r="C675" s="2"/>
      <c r="D675" s="2"/>
    </row>
    <row r="676" spans="1:4">
      <c r="A676" s="18"/>
      <c r="B676" s="3"/>
      <c r="C676" s="2"/>
      <c r="D676" s="2"/>
    </row>
    <row r="677" spans="1:4">
      <c r="A677" s="18"/>
      <c r="B677" s="3"/>
      <c r="C677" s="2"/>
      <c r="D677" s="2"/>
    </row>
    <row r="678" spans="1:4">
      <c r="A678" s="18"/>
      <c r="B678" s="3"/>
      <c r="C678" s="2"/>
      <c r="D678" s="2"/>
    </row>
    <row r="679" spans="1:4">
      <c r="A679" s="18"/>
      <c r="B679" s="3"/>
      <c r="C679" s="2"/>
      <c r="D679" s="2"/>
    </row>
    <row r="680" spans="1:4">
      <c r="A680" s="18"/>
      <c r="B680" s="3"/>
      <c r="C680" s="2"/>
      <c r="D680" s="2"/>
    </row>
    <row r="681" spans="1:4">
      <c r="A681" s="6"/>
      <c r="B681" s="3"/>
      <c r="C681" s="2"/>
      <c r="D681" s="2"/>
    </row>
    <row r="682" spans="1:4">
      <c r="A682" s="6"/>
      <c r="B682" s="3"/>
      <c r="C682" s="2"/>
      <c r="D682" s="2"/>
    </row>
    <row r="683" spans="1:4">
      <c r="A683" s="6"/>
      <c r="B683" s="3"/>
      <c r="C683" s="2"/>
      <c r="D683" s="2"/>
    </row>
    <row r="684" spans="1:4">
      <c r="A684" s="6"/>
      <c r="B684" s="3"/>
      <c r="C684" s="2"/>
      <c r="D684" s="2"/>
    </row>
    <row r="685" spans="1:4">
      <c r="A685" s="6"/>
      <c r="B685" s="3"/>
      <c r="C685" s="2"/>
      <c r="D685" s="2"/>
    </row>
    <row r="686" spans="1:4">
      <c r="A686" s="6"/>
      <c r="B686" s="3"/>
      <c r="C686" s="2"/>
      <c r="D686" s="2"/>
    </row>
    <row r="687" spans="1:4">
      <c r="A687" s="6"/>
      <c r="B687" s="3"/>
      <c r="C687" s="2"/>
      <c r="D687" s="2"/>
    </row>
    <row r="688" spans="1:4">
      <c r="A688" s="6"/>
      <c r="B688" s="3"/>
      <c r="C688" s="2"/>
      <c r="D688" s="2"/>
    </row>
    <row r="689" spans="1:4">
      <c r="A689" s="6"/>
      <c r="B689" s="3"/>
      <c r="C689" s="2"/>
      <c r="D689" s="2"/>
    </row>
    <row r="690" spans="1:4">
      <c r="A690" s="6"/>
      <c r="B690" s="3"/>
      <c r="C690" s="2"/>
      <c r="D690" s="2"/>
    </row>
    <row r="691" spans="1:4">
      <c r="A691" s="6"/>
      <c r="B691" s="3"/>
      <c r="C691" s="2"/>
      <c r="D691" s="2"/>
    </row>
    <row r="692" spans="1:4">
      <c r="A692" s="6"/>
      <c r="B692" s="3"/>
      <c r="C692" s="2"/>
      <c r="D692" s="2"/>
    </row>
    <row r="693" spans="1:4">
      <c r="A693" s="6"/>
      <c r="B693" s="3"/>
      <c r="C693" s="2"/>
      <c r="D693" s="2"/>
    </row>
    <row r="694" spans="1:4">
      <c r="A694" s="6"/>
      <c r="B694" s="3"/>
      <c r="C694" s="2"/>
      <c r="D694" s="2"/>
    </row>
    <row r="695" spans="1:4">
      <c r="A695" s="6"/>
      <c r="B695" s="3"/>
      <c r="C695" s="2"/>
      <c r="D695" s="2"/>
    </row>
    <row r="696" spans="1:4">
      <c r="A696" s="6"/>
      <c r="B696" s="3"/>
      <c r="C696" s="2"/>
      <c r="D696" s="2"/>
    </row>
    <row r="697" spans="1:4">
      <c r="A697" s="6"/>
      <c r="B697" s="3"/>
      <c r="C697" s="2"/>
      <c r="D697" s="2"/>
    </row>
    <row r="698" spans="1:4">
      <c r="A698" s="6"/>
      <c r="B698" s="3"/>
      <c r="C698" s="2"/>
      <c r="D698" s="2"/>
    </row>
    <row r="699" spans="1:4">
      <c r="A699" s="6"/>
      <c r="B699" s="3"/>
      <c r="C699" s="2"/>
      <c r="D699" s="2"/>
    </row>
    <row r="700" spans="1:4">
      <c r="A700" s="6"/>
      <c r="B700" s="3"/>
      <c r="C700" s="2"/>
      <c r="D700" s="2"/>
    </row>
    <row r="701" spans="1:4">
      <c r="A701" s="6"/>
      <c r="B701" s="3"/>
      <c r="C701" s="2"/>
      <c r="D701" s="2"/>
    </row>
    <row r="702" spans="1:4">
      <c r="A702" s="6"/>
      <c r="B702" s="3"/>
      <c r="C702" s="2"/>
      <c r="D702" s="2"/>
    </row>
    <row r="703" spans="1:4">
      <c r="A703" s="6"/>
      <c r="B703" s="3"/>
      <c r="C703" s="2"/>
      <c r="D703" s="2"/>
    </row>
    <row r="704" spans="1:4">
      <c r="A704" s="6"/>
      <c r="B704" s="3"/>
      <c r="C704" s="2"/>
      <c r="D704" s="2"/>
    </row>
    <row r="705" spans="1:4">
      <c r="A705" s="6"/>
      <c r="B705" s="3"/>
      <c r="C705" s="2"/>
      <c r="D705" s="2"/>
    </row>
    <row r="706" spans="1:4">
      <c r="A706" s="6"/>
      <c r="B706" s="3"/>
      <c r="C706" s="2"/>
      <c r="D706" s="2"/>
    </row>
    <row r="707" spans="1:4">
      <c r="A707" s="6"/>
      <c r="B707" s="3"/>
      <c r="C707" s="2"/>
      <c r="D707" s="2"/>
    </row>
    <row r="708" spans="1:4">
      <c r="A708" s="6"/>
      <c r="B708" s="3"/>
      <c r="C708" s="2"/>
      <c r="D708" s="2"/>
    </row>
    <row r="709" spans="1:4">
      <c r="A709" s="6"/>
      <c r="B709" s="3"/>
      <c r="C709" s="2"/>
      <c r="D709" s="2"/>
    </row>
    <row r="710" spans="1:4">
      <c r="A710" s="6"/>
      <c r="B710" s="3"/>
      <c r="C710" s="2"/>
      <c r="D710" s="2"/>
    </row>
    <row r="711" spans="1:4">
      <c r="A711" s="6"/>
      <c r="B711" s="3"/>
      <c r="C711" s="2"/>
      <c r="D711" s="2"/>
    </row>
    <row r="712" spans="1:4">
      <c r="A712" s="6"/>
      <c r="B712" s="3"/>
      <c r="C712" s="2"/>
      <c r="D712" s="2"/>
    </row>
    <row r="713" spans="1:4">
      <c r="A713" s="6"/>
      <c r="B713" s="3"/>
      <c r="C713" s="2"/>
      <c r="D713" s="2"/>
    </row>
    <row r="714" spans="1:4">
      <c r="A714" s="6"/>
      <c r="B714" s="3"/>
      <c r="C714" s="2"/>
      <c r="D714" s="2"/>
    </row>
    <row r="715" spans="1:4">
      <c r="A715" s="6"/>
      <c r="B715" s="3"/>
      <c r="C715" s="2"/>
      <c r="D715" s="2"/>
    </row>
    <row r="716" spans="1:4">
      <c r="A716" s="18"/>
      <c r="B716" s="3"/>
      <c r="C716" s="2"/>
      <c r="D716" s="2"/>
    </row>
    <row r="717" spans="1:4">
      <c r="A717" s="18"/>
      <c r="B717" s="3"/>
      <c r="C717" s="2"/>
      <c r="D717" s="2"/>
    </row>
    <row r="718" spans="1:4">
      <c r="A718" s="18"/>
      <c r="B718" s="3"/>
      <c r="C718" s="2"/>
      <c r="D718" s="2"/>
    </row>
    <row r="719" spans="1:4">
      <c r="A719" s="18"/>
      <c r="B719" s="3"/>
      <c r="C719" s="2"/>
      <c r="D719" s="2"/>
    </row>
    <row r="720" spans="1:4">
      <c r="A720" s="18"/>
      <c r="B720" s="3"/>
      <c r="C720" s="2"/>
      <c r="D720" s="2"/>
    </row>
    <row r="721" spans="1:4">
      <c r="A721" s="18"/>
      <c r="B721" s="3"/>
      <c r="C721" s="2"/>
      <c r="D721" s="2"/>
    </row>
    <row r="722" spans="1:4">
      <c r="A722" s="18"/>
      <c r="B722" s="3"/>
      <c r="C722" s="2"/>
      <c r="D722" s="2"/>
    </row>
    <row r="723" spans="1:4">
      <c r="A723" s="18"/>
      <c r="B723" s="3"/>
      <c r="C723" s="2"/>
      <c r="D723" s="2"/>
    </row>
    <row r="724" spans="1:4">
      <c r="A724" s="18"/>
      <c r="B724" s="3"/>
      <c r="C724" s="2"/>
      <c r="D724" s="2"/>
    </row>
    <row r="725" spans="1:4">
      <c r="A725" s="18"/>
      <c r="B725" s="3"/>
      <c r="C725" s="2"/>
      <c r="D725" s="2"/>
    </row>
    <row r="726" spans="1:4">
      <c r="A726" s="18"/>
      <c r="B726" s="3"/>
      <c r="C726" s="2"/>
      <c r="D726" s="2"/>
    </row>
    <row r="727" spans="1:4">
      <c r="A727" s="18"/>
      <c r="B727" s="3"/>
      <c r="C727" s="2"/>
      <c r="D727" s="2"/>
    </row>
    <row r="728" spans="1:4">
      <c r="A728" s="18"/>
      <c r="B728" s="3"/>
      <c r="C728" s="2"/>
      <c r="D728" s="2"/>
    </row>
    <row r="729" spans="1:4">
      <c r="A729" s="18"/>
      <c r="B729" s="3"/>
      <c r="C729" s="2"/>
      <c r="D729" s="2"/>
    </row>
    <row r="730" spans="1:4">
      <c r="A730" s="18"/>
      <c r="B730" s="3"/>
      <c r="C730" s="2"/>
      <c r="D730" s="2"/>
    </row>
    <row r="731" spans="1:4">
      <c r="A731" s="18"/>
      <c r="B731" s="3"/>
      <c r="C731" s="2"/>
      <c r="D731" s="2"/>
    </row>
    <row r="732" spans="1:4">
      <c r="A732" s="18"/>
      <c r="B732" s="3"/>
      <c r="C732" s="2"/>
      <c r="D732" s="2"/>
    </row>
    <row r="733" spans="1:4">
      <c r="A733" s="18"/>
      <c r="B733" s="3"/>
      <c r="C733" s="2"/>
      <c r="D733" s="2"/>
    </row>
    <row r="734" spans="1:4">
      <c r="A734" s="18"/>
      <c r="B734" s="3"/>
      <c r="C734" s="2"/>
      <c r="D734" s="2"/>
    </row>
    <row r="735" spans="1:4">
      <c r="A735" s="18"/>
      <c r="B735" s="3"/>
      <c r="C735" s="2"/>
      <c r="D735" s="2"/>
    </row>
    <row r="736" spans="1:4">
      <c r="A736" s="18"/>
      <c r="B736" s="3"/>
      <c r="C736" s="2"/>
      <c r="D736" s="2"/>
    </row>
    <row r="737" spans="1:4">
      <c r="A737" s="18"/>
      <c r="B737" s="3"/>
      <c r="C737" s="2"/>
      <c r="D737" s="2"/>
    </row>
    <row r="738" spans="1:4">
      <c r="A738" s="18"/>
      <c r="B738" s="3"/>
      <c r="C738" s="2"/>
      <c r="D738" s="2"/>
    </row>
    <row r="739" spans="1:4">
      <c r="A739" s="18"/>
      <c r="B739" s="3"/>
      <c r="C739" s="2"/>
      <c r="D739" s="2"/>
    </row>
    <row r="740" spans="1:4">
      <c r="A740" s="18"/>
      <c r="B740" s="3"/>
      <c r="C740" s="2"/>
      <c r="D740" s="2"/>
    </row>
    <row r="741" spans="1:4">
      <c r="A741" s="18"/>
      <c r="B741" s="3"/>
      <c r="C741" s="2"/>
      <c r="D741" s="2"/>
    </row>
    <row r="742" spans="1:4">
      <c r="A742" s="18"/>
      <c r="B742" s="3"/>
      <c r="C742" s="2"/>
      <c r="D742" s="2"/>
    </row>
    <row r="743" spans="1:4">
      <c r="A743" s="18"/>
      <c r="B743" s="3"/>
      <c r="C743" s="2"/>
      <c r="D743" s="2"/>
    </row>
    <row r="744" spans="1:4">
      <c r="A744" s="18"/>
      <c r="B744" s="3"/>
      <c r="C744" s="2"/>
      <c r="D744" s="2"/>
    </row>
    <row r="745" spans="1:4">
      <c r="A745" s="18"/>
      <c r="B745" s="3"/>
      <c r="C745" s="2"/>
      <c r="D745" s="2"/>
    </row>
    <row r="746" spans="1:4">
      <c r="A746" s="18"/>
      <c r="B746" s="3"/>
      <c r="C746" s="2"/>
      <c r="D746" s="2"/>
    </row>
    <row r="747" spans="1:4">
      <c r="A747" s="18"/>
      <c r="B747" s="3"/>
      <c r="C747" s="2"/>
      <c r="D747" s="2"/>
    </row>
    <row r="748" spans="1:4">
      <c r="A748" s="18"/>
      <c r="B748" s="3"/>
      <c r="C748" s="2"/>
      <c r="D748" s="2"/>
    </row>
    <row r="749" spans="1:4">
      <c r="A749" s="18"/>
      <c r="B749" s="3"/>
      <c r="C749" s="2"/>
      <c r="D749" s="2"/>
    </row>
    <row r="750" spans="1:4">
      <c r="A750" s="18"/>
      <c r="B750" s="3"/>
      <c r="C750" s="2"/>
      <c r="D750" s="2"/>
    </row>
    <row r="751" spans="1:4">
      <c r="A751" s="18"/>
      <c r="B751" s="3"/>
      <c r="C751" s="2"/>
      <c r="D751" s="2"/>
    </row>
    <row r="752" spans="1:4">
      <c r="A752" s="18"/>
      <c r="B752" s="3"/>
      <c r="C752" s="2"/>
      <c r="D752" s="2"/>
    </row>
    <row r="753" spans="1:4">
      <c r="A753" s="18"/>
      <c r="B753" s="3"/>
      <c r="C753" s="2"/>
      <c r="D753" s="2"/>
    </row>
    <row r="754" spans="1:4">
      <c r="A754" s="18"/>
      <c r="B754" s="3"/>
      <c r="C754" s="2"/>
      <c r="D754" s="2"/>
    </row>
    <row r="755" spans="1:4">
      <c r="A755" s="18"/>
      <c r="B755" s="3"/>
      <c r="C755" s="2"/>
      <c r="D755" s="2"/>
    </row>
    <row r="756" spans="1:4">
      <c r="A756" s="18"/>
      <c r="B756" s="3"/>
      <c r="C756" s="2"/>
      <c r="D756" s="2"/>
    </row>
    <row r="757" spans="1:4">
      <c r="A757" s="18"/>
      <c r="B757" s="3"/>
      <c r="C757" s="2"/>
      <c r="D757" s="2"/>
    </row>
    <row r="758" spans="1:4">
      <c r="A758" s="18"/>
      <c r="B758" s="3"/>
      <c r="C758" s="2"/>
      <c r="D758" s="2"/>
    </row>
    <row r="759" spans="1:4">
      <c r="A759" s="18"/>
      <c r="B759" s="3"/>
      <c r="C759" s="2"/>
      <c r="D759" s="2"/>
    </row>
    <row r="760" spans="1:4">
      <c r="A760" s="18"/>
      <c r="B760" s="3"/>
      <c r="C760" s="2"/>
      <c r="D760" s="2"/>
    </row>
    <row r="761" spans="1:4">
      <c r="A761" s="18"/>
      <c r="B761" s="3"/>
      <c r="C761" s="2"/>
      <c r="D761" s="2"/>
    </row>
    <row r="762" spans="1:4">
      <c r="A762" s="18"/>
      <c r="B762" s="3"/>
      <c r="C762" s="2"/>
      <c r="D762" s="2"/>
    </row>
    <row r="763" spans="1:4">
      <c r="A763" s="18"/>
      <c r="B763" s="3"/>
      <c r="C763" s="2"/>
      <c r="D763" s="2"/>
    </row>
    <row r="764" spans="1:4">
      <c r="A764" s="18"/>
      <c r="B764" s="3"/>
      <c r="C764" s="2"/>
      <c r="D764" s="2"/>
    </row>
    <row r="765" spans="1:4">
      <c r="A765" s="18"/>
      <c r="B765" s="3"/>
      <c r="C765" s="2"/>
      <c r="D765" s="2"/>
    </row>
    <row r="766" spans="1:4">
      <c r="A766" s="18"/>
      <c r="B766" s="3"/>
      <c r="C766" s="2"/>
      <c r="D766" s="2"/>
    </row>
    <row r="767" spans="1:4">
      <c r="A767" s="18"/>
      <c r="B767" s="3"/>
      <c r="C767" s="2"/>
      <c r="D767" s="2"/>
    </row>
    <row r="768" spans="1:4">
      <c r="A768" s="5"/>
      <c r="B768" s="3"/>
      <c r="C768" s="2"/>
      <c r="D768" s="2"/>
    </row>
    <row r="769" spans="1:4">
      <c r="A769" s="5"/>
      <c r="B769" s="3"/>
      <c r="C769" s="2"/>
      <c r="D769" s="2"/>
    </row>
    <row r="770" spans="1:4">
      <c r="A770" s="5"/>
      <c r="B770" s="3"/>
      <c r="C770" s="2"/>
      <c r="D770" s="2"/>
    </row>
    <row r="771" spans="1:4">
      <c r="A771" s="5"/>
      <c r="B771" s="3"/>
      <c r="C771" s="2"/>
      <c r="D771" s="2"/>
    </row>
    <row r="772" spans="1:4">
      <c r="A772" s="5"/>
      <c r="B772" s="3"/>
      <c r="C772" s="2"/>
      <c r="D772" s="2"/>
    </row>
    <row r="773" spans="1:4">
      <c r="A773" s="5"/>
      <c r="B773" s="3"/>
      <c r="C773" s="2"/>
      <c r="D773" s="2"/>
    </row>
    <row r="774" spans="1:4">
      <c r="A774" s="5"/>
      <c r="B774" s="3"/>
      <c r="C774" s="2"/>
      <c r="D774" s="2"/>
    </row>
    <row r="775" spans="1:4">
      <c r="A775" s="5"/>
      <c r="B775" s="3"/>
      <c r="C775" s="2"/>
      <c r="D775" s="2"/>
    </row>
    <row r="776" spans="1:4">
      <c r="A776" s="5"/>
      <c r="B776" s="3"/>
      <c r="C776" s="2"/>
      <c r="D776" s="2"/>
    </row>
    <row r="777" spans="1:4">
      <c r="A777" s="5"/>
      <c r="B777" s="3"/>
      <c r="C777" s="2"/>
      <c r="D777" s="2"/>
    </row>
    <row r="778" spans="1:4">
      <c r="A778" s="5"/>
      <c r="B778" s="3"/>
      <c r="C778" s="2"/>
      <c r="D778" s="2"/>
    </row>
    <row r="779" spans="1:4">
      <c r="A779" s="5"/>
      <c r="B779" s="3"/>
      <c r="C779" s="2"/>
      <c r="D779" s="2"/>
    </row>
    <row r="780" spans="1:4">
      <c r="A780" s="5"/>
      <c r="B780" s="3"/>
      <c r="C780" s="2"/>
      <c r="D780" s="2"/>
    </row>
    <row r="781" spans="1:4">
      <c r="A781" s="5"/>
      <c r="B781" s="3"/>
      <c r="C781" s="2"/>
      <c r="D781" s="2"/>
    </row>
    <row r="782" spans="1:4">
      <c r="A782" s="18"/>
      <c r="B782" s="3"/>
      <c r="C782" s="2"/>
      <c r="D782" s="2"/>
    </row>
    <row r="783" spans="1:4">
      <c r="A783" s="18"/>
      <c r="B783" s="3"/>
      <c r="C783" s="2"/>
      <c r="D783" s="2"/>
    </row>
    <row r="784" spans="1:4">
      <c r="A784" s="18"/>
      <c r="B784" s="3"/>
      <c r="C784" s="2"/>
      <c r="D784" s="2"/>
    </row>
    <row r="785" spans="1:4">
      <c r="A785" s="18"/>
      <c r="B785" s="3"/>
      <c r="C785" s="2"/>
      <c r="D785" s="2"/>
    </row>
    <row r="786" spans="1:4">
      <c r="A786" s="18"/>
      <c r="B786" s="3"/>
      <c r="C786" s="2"/>
      <c r="D786" s="2"/>
    </row>
    <row r="787" spans="1:4">
      <c r="A787" s="18"/>
      <c r="B787" s="3"/>
      <c r="C787" s="2"/>
      <c r="D787" s="2"/>
    </row>
    <row r="788" spans="1:4">
      <c r="A788" s="18"/>
      <c r="B788" s="3"/>
      <c r="C788" s="2"/>
      <c r="D788" s="2"/>
    </row>
    <row r="789" spans="1:4">
      <c r="A789" s="18"/>
      <c r="B789" s="3"/>
      <c r="C789" s="2"/>
      <c r="D789" s="2"/>
    </row>
    <row r="790" spans="1:4">
      <c r="A790" s="18"/>
      <c r="B790" s="3"/>
      <c r="C790" s="2"/>
      <c r="D790" s="2"/>
    </row>
    <row r="791" spans="1:4">
      <c r="A791" s="18"/>
      <c r="B791" s="3"/>
      <c r="C791" s="2"/>
      <c r="D791" s="2"/>
    </row>
    <row r="792" spans="1:4">
      <c r="A792" s="18"/>
      <c r="B792" s="3"/>
      <c r="C792" s="2"/>
      <c r="D792" s="2"/>
    </row>
    <row r="793" spans="1:4">
      <c r="A793" s="18"/>
      <c r="B793" s="3"/>
      <c r="C793" s="2"/>
      <c r="D793" s="2"/>
    </row>
    <row r="794" spans="1:4">
      <c r="A794" s="18"/>
      <c r="B794" s="3"/>
      <c r="C794" s="2"/>
      <c r="D794" s="2"/>
    </row>
    <row r="795" spans="1:4">
      <c r="A795" s="18"/>
      <c r="B795" s="3"/>
      <c r="C795" s="2"/>
      <c r="D795" s="2"/>
    </row>
    <row r="796" spans="1:4">
      <c r="A796" s="18"/>
      <c r="B796" s="3"/>
      <c r="C796" s="2"/>
      <c r="D796" s="2"/>
    </row>
    <row r="797" spans="1:4">
      <c r="A797" s="18"/>
      <c r="B797" s="3"/>
      <c r="C797" s="2"/>
      <c r="D797" s="2"/>
    </row>
    <row r="798" spans="1:4">
      <c r="A798" s="18"/>
      <c r="B798" s="3"/>
      <c r="C798" s="2"/>
      <c r="D798" s="2"/>
    </row>
    <row r="799" spans="1:4">
      <c r="A799" s="18"/>
      <c r="B799" s="3"/>
      <c r="C799" s="2"/>
      <c r="D799" s="2"/>
    </row>
    <row r="800" spans="1:4">
      <c r="A800" s="18"/>
      <c r="B800" s="3"/>
      <c r="C800" s="2"/>
      <c r="D800" s="2"/>
    </row>
    <row r="801" spans="1:4">
      <c r="A801" s="18"/>
      <c r="B801" s="3"/>
      <c r="C801" s="2"/>
      <c r="D801" s="2"/>
    </row>
    <row r="802" spans="1:4">
      <c r="A802" s="18"/>
      <c r="B802" s="3"/>
      <c r="C802" s="2"/>
      <c r="D802" s="2"/>
    </row>
    <row r="803" spans="1:4">
      <c r="A803" s="18"/>
      <c r="B803" s="3"/>
      <c r="C803" s="2"/>
      <c r="D803" s="2"/>
    </row>
    <row r="804" spans="1:4">
      <c r="A804" s="18"/>
      <c r="B804" s="3"/>
      <c r="C804" s="2"/>
      <c r="D804" s="2"/>
    </row>
    <row r="805" spans="1:4">
      <c r="A805" s="18"/>
      <c r="B805" s="3"/>
      <c r="C805" s="2"/>
      <c r="D805" s="2"/>
    </row>
    <row r="806" spans="1:4">
      <c r="A806" s="18"/>
      <c r="B806" s="3"/>
      <c r="C806" s="2"/>
      <c r="D806" s="2"/>
    </row>
    <row r="807" spans="1:4">
      <c r="A807" s="18"/>
      <c r="B807" s="3"/>
      <c r="C807" s="2"/>
      <c r="D807" s="2"/>
    </row>
    <row r="808" spans="1:4">
      <c r="A808" s="18"/>
      <c r="B808" s="3"/>
      <c r="C808" s="2"/>
      <c r="D808" s="2"/>
    </row>
    <row r="809" spans="1:4">
      <c r="A809" s="18"/>
      <c r="B809" s="3"/>
      <c r="C809" s="2"/>
      <c r="D809" s="2"/>
    </row>
    <row r="810" spans="1:4">
      <c r="A810" s="18"/>
      <c r="B810" s="3"/>
      <c r="C810" s="2"/>
      <c r="D810" s="2"/>
    </row>
    <row r="811" spans="1:4">
      <c r="A811" s="6"/>
      <c r="B811" s="3"/>
      <c r="C811" s="2"/>
      <c r="D811" s="2"/>
    </row>
    <row r="812" spans="1:4">
      <c r="A812" s="6"/>
      <c r="B812" s="3"/>
      <c r="C812" s="2"/>
      <c r="D812" s="2"/>
    </row>
    <row r="813" spans="1:4">
      <c r="A813" s="6"/>
      <c r="B813" s="3"/>
      <c r="C813" s="2"/>
      <c r="D813" s="2"/>
    </row>
    <row r="814" spans="1:4">
      <c r="A814" s="6"/>
      <c r="B814" s="3"/>
      <c r="C814" s="2"/>
      <c r="D814" s="2"/>
    </row>
    <row r="815" spans="1:4">
      <c r="A815" s="6"/>
      <c r="B815" s="3"/>
      <c r="C815" s="2"/>
      <c r="D815" s="2"/>
    </row>
    <row r="816" spans="1:4">
      <c r="A816" s="6"/>
      <c r="B816" s="3"/>
      <c r="C816" s="2"/>
      <c r="D816" s="2"/>
    </row>
    <row r="817" spans="1:4">
      <c r="A817" s="6"/>
      <c r="B817" s="3"/>
      <c r="C817" s="2"/>
      <c r="D817" s="2"/>
    </row>
    <row r="818" spans="1:4">
      <c r="A818" s="6"/>
      <c r="B818" s="3"/>
      <c r="C818" s="2"/>
      <c r="D818" s="2"/>
    </row>
    <row r="819" spans="1:4">
      <c r="A819" s="6"/>
      <c r="B819" s="3"/>
      <c r="C819" s="2"/>
      <c r="D819" s="2"/>
    </row>
    <row r="820" spans="1:4">
      <c r="A820" s="6"/>
      <c r="B820" s="3"/>
      <c r="C820" s="2"/>
      <c r="D820" s="2"/>
    </row>
    <row r="821" spans="1:4">
      <c r="A821" s="6"/>
      <c r="B821" s="3"/>
      <c r="C821" s="2"/>
      <c r="D821" s="2"/>
    </row>
    <row r="822" spans="1:4">
      <c r="A822" s="6"/>
      <c r="B822" s="3"/>
      <c r="C822" s="2"/>
      <c r="D822" s="2"/>
    </row>
    <row r="823" spans="1:4">
      <c r="A823" s="6"/>
      <c r="B823" s="3"/>
      <c r="C823" s="2"/>
      <c r="D823" s="2"/>
    </row>
    <row r="824" spans="1:4">
      <c r="A824" s="6"/>
      <c r="B824" s="3"/>
      <c r="C824" s="2"/>
      <c r="D824" s="2"/>
    </row>
    <row r="825" spans="1:4">
      <c r="A825" s="6"/>
      <c r="B825" s="3"/>
      <c r="C825" s="2"/>
      <c r="D825" s="2"/>
    </row>
    <row r="826" spans="1:4">
      <c r="A826" s="6"/>
      <c r="B826" s="3"/>
      <c r="C826" s="2"/>
      <c r="D826" s="2"/>
    </row>
    <row r="827" spans="1:4">
      <c r="A827" s="6"/>
      <c r="B827" s="3"/>
      <c r="C827" s="2"/>
      <c r="D827" s="2"/>
    </row>
    <row r="828" spans="1:4">
      <c r="A828" s="6"/>
      <c r="B828" s="3"/>
      <c r="C828" s="2"/>
      <c r="D828" s="2"/>
    </row>
    <row r="829" spans="1:4">
      <c r="A829" s="6"/>
      <c r="B829" s="3"/>
      <c r="C829" s="2"/>
      <c r="D829" s="2"/>
    </row>
    <row r="830" spans="1:4">
      <c r="A830" s="6"/>
      <c r="B830" s="3"/>
      <c r="C830" s="2"/>
      <c r="D830" s="2"/>
    </row>
    <row r="831" spans="1:4">
      <c r="A831" s="6"/>
      <c r="B831" s="3"/>
      <c r="C831" s="2"/>
      <c r="D831" s="2"/>
    </row>
    <row r="832" spans="1:4">
      <c r="A832" s="6"/>
      <c r="B832" s="3"/>
      <c r="C832" s="2"/>
      <c r="D832" s="2"/>
    </row>
    <row r="833" spans="1:4">
      <c r="A833" s="6"/>
      <c r="B833" s="3"/>
      <c r="C833" s="2"/>
      <c r="D833" s="2"/>
    </row>
    <row r="834" spans="1:4">
      <c r="A834" s="6"/>
      <c r="B834" s="3"/>
      <c r="C834" s="2"/>
      <c r="D834" s="2"/>
    </row>
    <row r="835" spans="1:4">
      <c r="A835" s="6"/>
      <c r="B835" s="3"/>
      <c r="C835" s="2"/>
      <c r="D835" s="2"/>
    </row>
    <row r="836" spans="1:4">
      <c r="A836" s="6"/>
      <c r="B836" s="3"/>
      <c r="C836" s="2"/>
      <c r="D836" s="2"/>
    </row>
    <row r="837" spans="1:4">
      <c r="A837" s="6"/>
      <c r="B837" s="3"/>
      <c r="C837" s="2"/>
      <c r="D837" s="2"/>
    </row>
    <row r="838" spans="1:4">
      <c r="A838" s="6"/>
      <c r="B838" s="3"/>
      <c r="C838" s="2"/>
      <c r="D838" s="2"/>
    </row>
    <row r="839" spans="1:4">
      <c r="A839" s="6"/>
      <c r="B839" s="3"/>
      <c r="C839" s="2"/>
      <c r="D839" s="2"/>
    </row>
    <row r="840" spans="1:4">
      <c r="A840" s="6"/>
      <c r="B840" s="3"/>
      <c r="C840" s="2"/>
      <c r="D840" s="2"/>
    </row>
    <row r="841" spans="1:4">
      <c r="A841" s="6"/>
      <c r="B841" s="3"/>
      <c r="C841" s="2"/>
      <c r="D841" s="2"/>
    </row>
    <row r="842" spans="1:4">
      <c r="A842" s="6"/>
      <c r="B842" s="3"/>
      <c r="C842" s="2"/>
      <c r="D842" s="2"/>
    </row>
    <row r="843" spans="1:4">
      <c r="A843" s="6"/>
      <c r="B843" s="3"/>
      <c r="C843" s="2"/>
      <c r="D843" s="2"/>
    </row>
    <row r="844" spans="1:4">
      <c r="A844" s="6"/>
      <c r="B844" s="3"/>
      <c r="C844" s="2"/>
      <c r="D844" s="2"/>
    </row>
    <row r="845" spans="1:4">
      <c r="A845" s="6"/>
      <c r="B845" s="3"/>
      <c r="C845" s="2"/>
      <c r="D845" s="2"/>
    </row>
    <row r="846" spans="1:4">
      <c r="A846" s="6"/>
      <c r="B846" s="3"/>
      <c r="C846" s="2"/>
      <c r="D846" s="2"/>
    </row>
    <row r="847" spans="1:4">
      <c r="A847" s="6"/>
      <c r="B847" s="3"/>
      <c r="C847" s="2"/>
      <c r="D847" s="2"/>
    </row>
    <row r="848" spans="1:4">
      <c r="A848" s="6"/>
      <c r="B848" s="3"/>
      <c r="C848" s="2"/>
      <c r="D848" s="2"/>
    </row>
    <row r="849" spans="1:7">
      <c r="A849" s="6"/>
      <c r="B849" s="3"/>
      <c r="C849" s="2"/>
      <c r="D849" s="2"/>
    </row>
    <row r="850" spans="1:7">
      <c r="A850" s="6"/>
      <c r="B850" s="3"/>
      <c r="C850" s="2"/>
      <c r="D850" s="2"/>
    </row>
    <row r="851" spans="1:7">
      <c r="A851" s="6"/>
      <c r="B851" s="3"/>
      <c r="C851" s="2"/>
      <c r="D851" s="2"/>
    </row>
    <row r="852" spans="1:7">
      <c r="A852" s="6"/>
      <c r="B852" s="3"/>
      <c r="C852" s="2"/>
      <c r="D852" s="2"/>
    </row>
    <row r="853" spans="1:7">
      <c r="A853" s="6"/>
      <c r="B853" s="3"/>
      <c r="C853" s="2"/>
      <c r="D853" s="2"/>
    </row>
    <row r="854" spans="1:7">
      <c r="A854" s="6"/>
      <c r="B854" s="3"/>
      <c r="C854" s="2"/>
      <c r="D854" s="2"/>
    </row>
    <row r="855" spans="1:7">
      <c r="A855" s="6"/>
      <c r="B855" s="3"/>
      <c r="C855" s="2"/>
      <c r="D855" s="2"/>
    </row>
    <row r="856" spans="1:7">
      <c r="A856" s="6"/>
      <c r="B856" s="3"/>
      <c r="C856" s="2"/>
      <c r="D856" s="2"/>
    </row>
    <row r="857" spans="1:7">
      <c r="A857" s="6"/>
      <c r="B857" s="3"/>
      <c r="C857" s="2"/>
      <c r="D857" s="2"/>
    </row>
    <row r="858" spans="1:7">
      <c r="A858" s="6"/>
      <c r="B858" s="3"/>
      <c r="C858" s="2"/>
      <c r="D858" s="2"/>
    </row>
    <row r="859" spans="1:7">
      <c r="A859" s="6"/>
      <c r="B859" s="3"/>
      <c r="C859" s="2"/>
      <c r="D859" s="2"/>
    </row>
    <row r="860" spans="1:7" s="6" customFormat="1">
      <c r="A860" s="18"/>
      <c r="B860" s="7"/>
      <c r="C860" s="8"/>
      <c r="D860" s="8"/>
      <c r="E860"/>
      <c r="F860" s="4"/>
      <c r="G860" s="4"/>
    </row>
    <row r="861" spans="1:7" s="6" customFormat="1">
      <c r="A861" s="18"/>
      <c r="B861" s="7"/>
      <c r="C861" s="8"/>
      <c r="D861" s="8"/>
      <c r="E861"/>
      <c r="F861" s="4"/>
      <c r="G861" s="4"/>
    </row>
    <row r="862" spans="1:7" s="6" customFormat="1">
      <c r="A862" s="18"/>
      <c r="B862" s="7"/>
      <c r="C862" s="8"/>
      <c r="D862" s="8"/>
      <c r="E862"/>
      <c r="F862" s="4"/>
      <c r="G862" s="4"/>
    </row>
    <row r="863" spans="1:7" s="6" customFormat="1">
      <c r="A863" s="18"/>
      <c r="B863" s="7"/>
      <c r="C863" s="8"/>
      <c r="D863" s="8"/>
      <c r="E863"/>
      <c r="F863" s="4"/>
      <c r="G863" s="4"/>
    </row>
    <row r="864" spans="1:7" s="6" customFormat="1">
      <c r="A864" s="18"/>
      <c r="B864" s="7"/>
      <c r="C864" s="8"/>
      <c r="D864" s="8"/>
      <c r="E864"/>
      <c r="F864" s="4"/>
      <c r="G864" s="4"/>
    </row>
    <row r="865" spans="1:7" s="6" customFormat="1">
      <c r="A865" s="18"/>
      <c r="B865" s="7"/>
      <c r="C865" s="8"/>
      <c r="D865" s="8"/>
      <c r="E865"/>
      <c r="F865" s="4"/>
      <c r="G865" s="4"/>
    </row>
    <row r="866" spans="1:7" s="6" customFormat="1">
      <c r="A866" s="18"/>
      <c r="B866" s="7"/>
      <c r="C866" s="8"/>
      <c r="D866" s="8"/>
      <c r="E866"/>
      <c r="F866" s="4"/>
      <c r="G866" s="4"/>
    </row>
    <row r="867" spans="1:7" s="6" customFormat="1">
      <c r="A867" s="18"/>
      <c r="B867" s="7"/>
      <c r="C867" s="8"/>
      <c r="D867" s="8"/>
      <c r="E867"/>
      <c r="F867" s="4"/>
      <c r="G867" s="4"/>
    </row>
    <row r="868" spans="1:7" s="6" customFormat="1">
      <c r="A868" s="18"/>
      <c r="B868" s="7"/>
      <c r="C868" s="8"/>
      <c r="D868" s="8"/>
      <c r="E868"/>
      <c r="F868" s="4"/>
      <c r="G868" s="4"/>
    </row>
    <row r="869" spans="1:7" s="6" customFormat="1">
      <c r="A869" s="18"/>
      <c r="B869" s="7"/>
      <c r="C869" s="8"/>
      <c r="D869" s="8"/>
      <c r="E869"/>
      <c r="F869" s="4"/>
      <c r="G869" s="4"/>
    </row>
    <row r="870" spans="1:7" s="6" customFormat="1">
      <c r="A870" s="18"/>
      <c r="B870" s="7"/>
      <c r="C870" s="8"/>
      <c r="D870" s="8"/>
    </row>
    <row r="871" spans="1:7" s="6" customFormat="1">
      <c r="A871" s="18"/>
      <c r="B871" s="7"/>
      <c r="C871" s="8"/>
      <c r="D871" s="8"/>
    </row>
    <row r="872" spans="1:7" s="6" customFormat="1">
      <c r="A872" s="18"/>
      <c r="B872" s="7"/>
      <c r="C872" s="8"/>
      <c r="D872" s="8"/>
    </row>
    <row r="873" spans="1:7" s="6" customFormat="1">
      <c r="A873" s="18"/>
      <c r="B873" s="7"/>
      <c r="C873" s="8"/>
      <c r="D873" s="8"/>
    </row>
    <row r="874" spans="1:7" s="6" customFormat="1">
      <c r="A874" s="18"/>
      <c r="B874" s="7"/>
      <c r="C874" s="8"/>
      <c r="D874" s="8"/>
    </row>
    <row r="875" spans="1:7" s="6" customFormat="1">
      <c r="A875" s="18"/>
      <c r="B875" s="7"/>
      <c r="C875" s="8"/>
      <c r="D875" s="8"/>
    </row>
    <row r="876" spans="1:7" s="6" customFormat="1">
      <c r="A876" s="18"/>
      <c r="B876" s="7"/>
      <c r="C876" s="8"/>
      <c r="D876" s="8"/>
    </row>
    <row r="877" spans="1:7" s="6" customFormat="1">
      <c r="A877" s="18"/>
      <c r="B877" s="7"/>
      <c r="C877" s="8"/>
      <c r="D877" s="8"/>
    </row>
    <row r="878" spans="1:7">
      <c r="A878" s="6"/>
    </row>
    <row r="879" spans="1:7">
      <c r="A879" s="6"/>
    </row>
    <row r="880" spans="1:7">
      <c r="A880" s="6"/>
    </row>
    <row r="881" spans="1:1">
      <c r="A881" s="6"/>
    </row>
    <row r="882" spans="1:1">
      <c r="A882" s="6"/>
    </row>
    <row r="883" spans="1:1">
      <c r="A883" s="6"/>
    </row>
    <row r="884" spans="1:1">
      <c r="A884" s="6"/>
    </row>
    <row r="885" spans="1:1">
      <c r="A885" s="6"/>
    </row>
    <row r="886" spans="1:1">
      <c r="A886" s="6"/>
    </row>
    <row r="887" spans="1:1">
      <c r="A887" s="6"/>
    </row>
    <row r="888" spans="1:1">
      <c r="A888" s="6"/>
    </row>
    <row r="889" spans="1:1">
      <c r="A889" s="6"/>
    </row>
    <row r="890" spans="1:1">
      <c r="A890" s="6"/>
    </row>
    <row r="891" spans="1:1">
      <c r="A891" s="6"/>
    </row>
    <row r="892" spans="1:1">
      <c r="A892" s="6"/>
    </row>
    <row r="893" spans="1:1">
      <c r="A893" s="6"/>
    </row>
    <row r="894" spans="1:1">
      <c r="A894" s="6"/>
    </row>
    <row r="895" spans="1:1">
      <c r="A895" s="6"/>
    </row>
    <row r="896" spans="1:1">
      <c r="A896" s="6"/>
    </row>
    <row r="897" spans="1:1">
      <c r="A897" s="6"/>
    </row>
    <row r="898" spans="1:1">
      <c r="A898" s="6"/>
    </row>
    <row r="899" spans="1:1">
      <c r="A899" s="6"/>
    </row>
    <row r="900" spans="1:1">
      <c r="A900" s="6"/>
    </row>
    <row r="901" spans="1:1">
      <c r="A901" s="6"/>
    </row>
    <row r="902" spans="1:1">
      <c r="A902" s="6"/>
    </row>
    <row r="903" spans="1:1">
      <c r="A903" s="6"/>
    </row>
    <row r="904" spans="1:1">
      <c r="A904" s="6"/>
    </row>
    <row r="905" spans="1:1">
      <c r="A905" s="6"/>
    </row>
    <row r="906" spans="1:1">
      <c r="A906" s="6"/>
    </row>
    <row r="907" spans="1:1">
      <c r="A907" s="6"/>
    </row>
    <row r="908" spans="1:1">
      <c r="A908" s="6"/>
    </row>
    <row r="909" spans="1:1">
      <c r="A909" s="6"/>
    </row>
    <row r="910" spans="1:1">
      <c r="A910" s="6"/>
    </row>
    <row r="911" spans="1:1">
      <c r="A911" s="6"/>
    </row>
    <row r="912" spans="1:1">
      <c r="A912" s="6"/>
    </row>
    <row r="913" spans="1:1">
      <c r="A913" s="6"/>
    </row>
    <row r="914" spans="1:1">
      <c r="A914" s="6"/>
    </row>
    <row r="915" spans="1:1">
      <c r="A915" s="6"/>
    </row>
    <row r="916" spans="1:1">
      <c r="A916" s="6"/>
    </row>
    <row r="917" spans="1:1">
      <c r="A917" s="6"/>
    </row>
    <row r="918" spans="1:1">
      <c r="A918" s="6"/>
    </row>
    <row r="919" spans="1:1">
      <c r="A919" s="6"/>
    </row>
    <row r="920" spans="1:1">
      <c r="A920" s="6"/>
    </row>
    <row r="921" spans="1:1">
      <c r="A921" s="6"/>
    </row>
    <row r="922" spans="1:1">
      <c r="A922" s="6"/>
    </row>
    <row r="923" spans="1:1">
      <c r="A923" s="6"/>
    </row>
    <row r="924" spans="1:1">
      <c r="A924" s="6"/>
    </row>
    <row r="925" spans="1:1">
      <c r="A925" s="6"/>
    </row>
    <row r="926" spans="1:1">
      <c r="A926" s="6"/>
    </row>
    <row r="927" spans="1:1">
      <c r="A927" s="6"/>
    </row>
    <row r="928" spans="1:1">
      <c r="A928" s="6"/>
    </row>
    <row r="929" spans="1:1">
      <c r="A929" s="6"/>
    </row>
    <row r="930" spans="1:1">
      <c r="A930" s="6"/>
    </row>
    <row r="931" spans="1:1">
      <c r="A931" s="6"/>
    </row>
    <row r="932" spans="1:1">
      <c r="A932" s="6"/>
    </row>
    <row r="933" spans="1:1">
      <c r="A933" s="6"/>
    </row>
    <row r="934" spans="1:1">
      <c r="A934" s="6"/>
    </row>
    <row r="935" spans="1:1">
      <c r="A935" s="6"/>
    </row>
    <row r="936" spans="1:1">
      <c r="A936" s="6"/>
    </row>
    <row r="937" spans="1:1">
      <c r="A937" s="6"/>
    </row>
    <row r="938" spans="1:1">
      <c r="A938" s="6"/>
    </row>
    <row r="939" spans="1:1">
      <c r="A939" s="6"/>
    </row>
    <row r="940" spans="1:1">
      <c r="A940" s="18"/>
    </row>
    <row r="941" spans="1:1">
      <c r="A941" s="18"/>
    </row>
    <row r="942" spans="1:1">
      <c r="A942" s="18"/>
    </row>
    <row r="943" spans="1:1">
      <c r="A943" s="18"/>
    </row>
    <row r="944" spans="1:1">
      <c r="A944" s="18"/>
    </row>
    <row r="945" spans="1:1">
      <c r="A945" s="18"/>
    </row>
    <row r="946" spans="1:1">
      <c r="A946" s="18"/>
    </row>
    <row r="947" spans="1:1">
      <c r="A947" s="18"/>
    </row>
    <row r="948" spans="1:1">
      <c r="A948" s="18"/>
    </row>
    <row r="949" spans="1:1">
      <c r="A949" s="18"/>
    </row>
    <row r="950" spans="1:1">
      <c r="A950" s="18"/>
    </row>
    <row r="951" spans="1:1">
      <c r="A951" s="18"/>
    </row>
    <row r="952" spans="1:1">
      <c r="A952" s="18"/>
    </row>
    <row r="953" spans="1:1">
      <c r="A953" s="18"/>
    </row>
    <row r="954" spans="1:1">
      <c r="A954" s="18"/>
    </row>
    <row r="955" spans="1:1">
      <c r="A955" s="18"/>
    </row>
    <row r="956" spans="1:1">
      <c r="A956" s="6"/>
    </row>
    <row r="957" spans="1:1">
      <c r="A957" s="6"/>
    </row>
    <row r="958" spans="1:1">
      <c r="A958" s="6"/>
    </row>
    <row r="959" spans="1:1">
      <c r="A959" s="6"/>
    </row>
    <row r="960" spans="1:1">
      <c r="A960" s="6"/>
    </row>
    <row r="961" spans="1:1">
      <c r="A961" s="6"/>
    </row>
    <row r="962" spans="1:1">
      <c r="A962" s="6"/>
    </row>
    <row r="963" spans="1:1">
      <c r="A963" s="6"/>
    </row>
    <row r="964" spans="1:1">
      <c r="A964" s="6"/>
    </row>
    <row r="965" spans="1:1">
      <c r="A965" s="6"/>
    </row>
    <row r="966" spans="1:1">
      <c r="A966" s="6"/>
    </row>
    <row r="967" spans="1:1">
      <c r="A967" s="6"/>
    </row>
    <row r="968" spans="1:1">
      <c r="A968" s="6"/>
    </row>
    <row r="969" spans="1:1">
      <c r="A969" s="6"/>
    </row>
    <row r="970" spans="1:1">
      <c r="A970" s="6"/>
    </row>
    <row r="971" spans="1:1">
      <c r="A971" s="6"/>
    </row>
    <row r="972" spans="1:1">
      <c r="A972" s="6"/>
    </row>
    <row r="973" spans="1:1">
      <c r="A973" s="6"/>
    </row>
    <row r="974" spans="1:1">
      <c r="A974" s="6"/>
    </row>
    <row r="975" spans="1:1">
      <c r="A975" s="6"/>
    </row>
    <row r="976" spans="1:1">
      <c r="A976" s="6"/>
    </row>
    <row r="977" spans="1:1">
      <c r="A977" s="6"/>
    </row>
    <row r="978" spans="1:1">
      <c r="A978" s="6"/>
    </row>
    <row r="979" spans="1:1">
      <c r="A979" s="6"/>
    </row>
    <row r="980" spans="1:1">
      <c r="A980" s="6"/>
    </row>
    <row r="981" spans="1:1">
      <c r="A981" s="6"/>
    </row>
    <row r="982" spans="1:1">
      <c r="A982" s="6"/>
    </row>
    <row r="983" spans="1:1">
      <c r="A983" s="6"/>
    </row>
    <row r="984" spans="1:1">
      <c r="A984" s="6"/>
    </row>
    <row r="985" spans="1:1">
      <c r="A985" s="6"/>
    </row>
    <row r="986" spans="1:1">
      <c r="A986" s="6"/>
    </row>
    <row r="987" spans="1:1">
      <c r="A987" s="6"/>
    </row>
    <row r="988" spans="1:1">
      <c r="A988" s="6"/>
    </row>
    <row r="989" spans="1:1">
      <c r="A989" s="6"/>
    </row>
    <row r="990" spans="1:1">
      <c r="A990" s="6"/>
    </row>
    <row r="991" spans="1:1">
      <c r="A991" s="6"/>
    </row>
    <row r="992" spans="1:1">
      <c r="A992" s="6"/>
    </row>
    <row r="993" spans="1:1">
      <c r="A993" s="6"/>
    </row>
    <row r="994" spans="1:1">
      <c r="A994" s="6"/>
    </row>
    <row r="995" spans="1:1">
      <c r="A995" s="6"/>
    </row>
    <row r="996" spans="1:1">
      <c r="A996" s="6"/>
    </row>
    <row r="997" spans="1:1">
      <c r="A997" s="6"/>
    </row>
    <row r="998" spans="1:1">
      <c r="A998" s="6"/>
    </row>
    <row r="999" spans="1:1">
      <c r="A999" s="6"/>
    </row>
    <row r="1000" spans="1:1">
      <c r="A1000" s="6"/>
    </row>
    <row r="1001" spans="1:1">
      <c r="A1001" s="6"/>
    </row>
    <row r="1002" spans="1:1">
      <c r="A1002" s="6"/>
    </row>
    <row r="1003" spans="1:1">
      <c r="A1003" s="6"/>
    </row>
    <row r="1004" spans="1:1">
      <c r="A1004" s="6"/>
    </row>
    <row r="1005" spans="1:1">
      <c r="A1005" s="6"/>
    </row>
    <row r="1006" spans="1:1">
      <c r="A1006" s="6"/>
    </row>
    <row r="1007" spans="1:1">
      <c r="A1007" s="6"/>
    </row>
    <row r="1008" spans="1:1">
      <c r="A1008" s="6"/>
    </row>
    <row r="1009" spans="1:1">
      <c r="A1009" s="6"/>
    </row>
    <row r="1010" spans="1:1">
      <c r="A1010" s="6"/>
    </row>
    <row r="1011" spans="1:1">
      <c r="A1011" s="6"/>
    </row>
    <row r="1012" spans="1:1">
      <c r="A1012" s="6"/>
    </row>
    <row r="1013" spans="1:1">
      <c r="A1013" s="6"/>
    </row>
    <row r="1014" spans="1:1">
      <c r="A1014" s="6"/>
    </row>
    <row r="1015" spans="1:1">
      <c r="A1015" s="6"/>
    </row>
    <row r="1016" spans="1:1">
      <c r="A1016" s="6"/>
    </row>
    <row r="1017" spans="1:1">
      <c r="A1017" s="6"/>
    </row>
    <row r="1018" spans="1:1">
      <c r="A1018" s="6"/>
    </row>
    <row r="1019" spans="1:1">
      <c r="A1019" s="6"/>
    </row>
    <row r="1020" spans="1:1">
      <c r="A1020" s="6"/>
    </row>
    <row r="1021" spans="1:1">
      <c r="A1021" s="6"/>
    </row>
    <row r="1022" spans="1:1">
      <c r="A1022" s="6"/>
    </row>
    <row r="1023" spans="1:1">
      <c r="A1023" s="6"/>
    </row>
    <row r="1024" spans="1:1">
      <c r="A1024" s="6"/>
    </row>
    <row r="1025" spans="1:1">
      <c r="A1025" s="6"/>
    </row>
    <row r="1026" spans="1:1">
      <c r="A1026" s="6"/>
    </row>
    <row r="1027" spans="1:1">
      <c r="A1027" s="6"/>
    </row>
    <row r="1028" spans="1:1">
      <c r="A1028" s="6"/>
    </row>
    <row r="1029" spans="1:1">
      <c r="A1029" s="6"/>
    </row>
    <row r="1030" spans="1:1">
      <c r="A1030" s="6"/>
    </row>
    <row r="1031" spans="1:1">
      <c r="A1031" s="6"/>
    </row>
    <row r="1032" spans="1:1">
      <c r="A1032" s="6"/>
    </row>
    <row r="1033" spans="1:1">
      <c r="A1033" s="6"/>
    </row>
    <row r="1034" spans="1:1">
      <c r="A1034" s="6"/>
    </row>
    <row r="1035" spans="1:1">
      <c r="A1035" s="6"/>
    </row>
    <row r="1036" spans="1:1">
      <c r="A1036" s="6"/>
    </row>
    <row r="1037" spans="1:1">
      <c r="A1037" s="6"/>
    </row>
    <row r="1038" spans="1:1">
      <c r="A1038" s="6"/>
    </row>
    <row r="1039" spans="1:1">
      <c r="A1039" s="6"/>
    </row>
    <row r="1040" spans="1:1">
      <c r="A1040" s="6"/>
    </row>
    <row r="1041" spans="1:1">
      <c r="A1041" s="6"/>
    </row>
    <row r="1042" spans="1:1">
      <c r="A1042" s="6"/>
    </row>
    <row r="1043" spans="1:1">
      <c r="A1043" s="6"/>
    </row>
    <row r="1044" spans="1:1">
      <c r="A1044" s="6"/>
    </row>
    <row r="1045" spans="1:1">
      <c r="A1045" s="6"/>
    </row>
    <row r="1046" spans="1:1">
      <c r="A1046" s="6"/>
    </row>
    <row r="1047" spans="1:1">
      <c r="A1047" s="6"/>
    </row>
    <row r="1048" spans="1:1">
      <c r="A1048" s="6"/>
    </row>
    <row r="1049" spans="1:1">
      <c r="A1049" s="6"/>
    </row>
    <row r="1050" spans="1:1">
      <c r="A1050" s="6"/>
    </row>
    <row r="1051" spans="1:1">
      <c r="A1051" s="6"/>
    </row>
    <row r="1052" spans="1:1">
      <c r="A1052" s="6"/>
    </row>
    <row r="1053" spans="1:1">
      <c r="A1053" s="6"/>
    </row>
    <row r="1054" spans="1:1">
      <c r="A1054" s="6"/>
    </row>
    <row r="1055" spans="1:1">
      <c r="A1055" s="6"/>
    </row>
    <row r="1056" spans="1:1">
      <c r="A1056" s="6"/>
    </row>
    <row r="1057" spans="1:1">
      <c r="A1057" s="6"/>
    </row>
    <row r="1058" spans="1:1">
      <c r="A1058" s="6"/>
    </row>
    <row r="1059" spans="1:1">
      <c r="A1059" s="6"/>
    </row>
    <row r="1060" spans="1:1">
      <c r="A1060" s="6"/>
    </row>
    <row r="1061" spans="1:1">
      <c r="A1061" s="6"/>
    </row>
    <row r="1062" spans="1:1">
      <c r="A1062" s="6"/>
    </row>
    <row r="1063" spans="1:1">
      <c r="A1063" s="6"/>
    </row>
    <row r="1064" spans="1:1">
      <c r="A1064" s="6"/>
    </row>
    <row r="1065" spans="1:1">
      <c r="A1065" s="6"/>
    </row>
    <row r="1066" spans="1:1">
      <c r="A1066" s="6"/>
    </row>
    <row r="1067" spans="1:1">
      <c r="A1067" s="6"/>
    </row>
    <row r="1068" spans="1:1">
      <c r="A1068" s="6"/>
    </row>
    <row r="1069" spans="1:1">
      <c r="A1069" s="6"/>
    </row>
    <row r="1070" spans="1:1">
      <c r="A1070" s="6"/>
    </row>
    <row r="1071" spans="1:1">
      <c r="A1071" s="6"/>
    </row>
    <row r="1072" spans="1:1">
      <c r="A1072" s="6"/>
    </row>
    <row r="1073" spans="1:1">
      <c r="A1073" s="6"/>
    </row>
    <row r="1074" spans="1:1">
      <c r="A1074" s="6"/>
    </row>
    <row r="1075" spans="1:1">
      <c r="A1075" s="6"/>
    </row>
    <row r="1076" spans="1:1">
      <c r="A1076" s="18"/>
    </row>
    <row r="1077" spans="1:1">
      <c r="A1077" s="18"/>
    </row>
    <row r="1078" spans="1:1">
      <c r="A1078" s="18"/>
    </row>
    <row r="1079" spans="1:1">
      <c r="A1079" s="18"/>
    </row>
    <row r="1080" spans="1:1">
      <c r="A1080" s="18"/>
    </row>
    <row r="1081" spans="1:1">
      <c r="A1081" s="18"/>
    </row>
    <row r="1082" spans="1:1">
      <c r="A1082" s="18"/>
    </row>
    <row r="1083" spans="1:1">
      <c r="A1083" s="18"/>
    </row>
    <row r="1084" spans="1:1">
      <c r="A1084" s="18"/>
    </row>
    <row r="1085" spans="1:1">
      <c r="A1085" s="18"/>
    </row>
    <row r="1086" spans="1:1">
      <c r="A1086" s="18"/>
    </row>
    <row r="1205" spans="1:1">
      <c r="A1205" s="46"/>
    </row>
    <row r="1206" spans="1:1">
      <c r="A1206" s="46"/>
    </row>
    <row r="1207" spans="1:1">
      <c r="A1207" s="46"/>
    </row>
    <row r="1208" spans="1:1">
      <c r="A1208" s="46"/>
    </row>
    <row r="1209" spans="1:1">
      <c r="A1209" s="46"/>
    </row>
    <row r="1210" spans="1:1">
      <c r="A1210" s="46"/>
    </row>
    <row r="1211" spans="1:1">
      <c r="A1211" s="46"/>
    </row>
    <row r="1212" spans="1:1">
      <c r="A1212" s="46"/>
    </row>
    <row r="1213" spans="1:1">
      <c r="A1213" s="46"/>
    </row>
    <row r="1214" spans="1:1">
      <c r="A1214" s="46"/>
    </row>
    <row r="1215" spans="1:1">
      <c r="A1215" s="46"/>
    </row>
    <row r="1216" spans="1:1">
      <c r="A1216" s="46"/>
    </row>
    <row r="1217" spans="1:1">
      <c r="A1217" s="46"/>
    </row>
    <row r="1218" spans="1:1">
      <c r="A1218" s="46"/>
    </row>
    <row r="1219" spans="1:1">
      <c r="A1219" s="46"/>
    </row>
    <row r="1220" spans="1:1">
      <c r="A1220" s="46"/>
    </row>
    <row r="1221" spans="1:1">
      <c r="A1221" s="46"/>
    </row>
    <row r="1222" spans="1:1">
      <c r="A1222" s="46"/>
    </row>
    <row r="1223" spans="1:1">
      <c r="A1223" s="46"/>
    </row>
    <row r="1224" spans="1:1">
      <c r="A1224" s="46"/>
    </row>
    <row r="1225" spans="1:1">
      <c r="A1225" s="46"/>
    </row>
    <row r="1226" spans="1:1">
      <c r="A1226" s="46"/>
    </row>
    <row r="1227" spans="1:1">
      <c r="A1227" s="46"/>
    </row>
    <row r="1228" spans="1:1">
      <c r="A1228" s="46"/>
    </row>
    <row r="1229" spans="1:1">
      <c r="A1229" s="46"/>
    </row>
    <row r="1230" spans="1:1">
      <c r="A1230" s="46"/>
    </row>
    <row r="1231" spans="1:1">
      <c r="A1231" s="46"/>
    </row>
    <row r="1232" spans="1:1">
      <c r="A1232" s="46"/>
    </row>
    <row r="1233" spans="1:1">
      <c r="A1233" s="46"/>
    </row>
    <row r="1234" spans="1:1">
      <c r="A1234" s="46"/>
    </row>
    <row r="1235" spans="1:1">
      <c r="A1235" s="46"/>
    </row>
    <row r="1236" spans="1:1">
      <c r="A1236" s="46"/>
    </row>
    <row r="1237" spans="1:1">
      <c r="A1237" s="46"/>
    </row>
    <row r="1238" spans="1:1">
      <c r="A1238" s="46"/>
    </row>
    <row r="1239" spans="1:1">
      <c r="A1239" s="46"/>
    </row>
    <row r="1240" spans="1:1">
      <c r="A1240" s="46"/>
    </row>
    <row r="1241" spans="1:1">
      <c r="A1241" s="46"/>
    </row>
    <row r="1242" spans="1:1">
      <c r="A1242" s="46"/>
    </row>
    <row r="1243" spans="1:1">
      <c r="A1243" s="46"/>
    </row>
    <row r="1244" spans="1:1">
      <c r="A1244" s="46"/>
    </row>
    <row r="1245" spans="1:1">
      <c r="A1245" s="46"/>
    </row>
    <row r="1246" spans="1:1">
      <c r="A1246" s="46"/>
    </row>
    <row r="1247" spans="1:1">
      <c r="A1247" s="46"/>
    </row>
    <row r="1248" spans="1:1">
      <c r="A1248" s="46"/>
    </row>
    <row r="1249" spans="1:1">
      <c r="A1249" s="46"/>
    </row>
    <row r="1250" spans="1:1">
      <c r="A1250" s="46"/>
    </row>
    <row r="1251" spans="1:1">
      <c r="A1251" s="46"/>
    </row>
    <row r="1252" spans="1:1">
      <c r="A1252" s="46"/>
    </row>
    <row r="1253" spans="1:1">
      <c r="A1253" s="46"/>
    </row>
    <row r="1254" spans="1:1">
      <c r="A1254" s="46"/>
    </row>
    <row r="1255" spans="1:1">
      <c r="A1255" s="46"/>
    </row>
    <row r="1256" spans="1:1">
      <c r="A1256" s="46"/>
    </row>
    <row r="1257" spans="1:1">
      <c r="A1257" s="46"/>
    </row>
    <row r="1258" spans="1:1">
      <c r="A1258" s="46"/>
    </row>
    <row r="1259" spans="1:1">
      <c r="A1259" s="46"/>
    </row>
    <row r="1260" spans="1:1">
      <c r="A1260" s="46"/>
    </row>
    <row r="1261" spans="1:1">
      <c r="A1261" s="46"/>
    </row>
    <row r="1262" spans="1:1">
      <c r="A1262" s="46"/>
    </row>
    <row r="1263" spans="1:1">
      <c r="A1263" s="46"/>
    </row>
    <row r="1264" spans="1:1">
      <c r="A1264" s="46"/>
    </row>
    <row r="1265" spans="1:1">
      <c r="A1265" s="46"/>
    </row>
    <row r="1266" spans="1:1">
      <c r="A1266" s="46"/>
    </row>
    <row r="1267" spans="1:1">
      <c r="A1267" s="46"/>
    </row>
    <row r="1268" spans="1:1">
      <c r="A1268" s="46"/>
    </row>
    <row r="1269" spans="1:1">
      <c r="A1269" s="46"/>
    </row>
    <row r="1270" spans="1:1">
      <c r="A1270" s="46"/>
    </row>
    <row r="1271" spans="1:1">
      <c r="A1271" s="46"/>
    </row>
    <row r="1272" spans="1:1">
      <c r="A1272" s="46"/>
    </row>
    <row r="1273" spans="1:1">
      <c r="A1273" s="46"/>
    </row>
    <row r="1274" spans="1:1">
      <c r="A1274" s="46"/>
    </row>
    <row r="1275" spans="1:1">
      <c r="A1275" s="46"/>
    </row>
    <row r="1276" spans="1:1">
      <c r="A1276" s="46"/>
    </row>
    <row r="1277" spans="1:1">
      <c r="A1277" s="46"/>
    </row>
    <row r="1278" spans="1:1">
      <c r="A1278" s="46"/>
    </row>
    <row r="1279" spans="1:1">
      <c r="A1279" s="46"/>
    </row>
    <row r="1280" spans="1:1">
      <c r="A1280" s="46"/>
    </row>
    <row r="1281" spans="1:1">
      <c r="A1281" s="46"/>
    </row>
    <row r="1282" spans="1:1">
      <c r="A1282" s="46"/>
    </row>
    <row r="1283" spans="1:1">
      <c r="A1283" s="46"/>
    </row>
    <row r="1284" spans="1:1">
      <c r="A1284" s="46"/>
    </row>
    <row r="1285" spans="1:1">
      <c r="A1285" s="46"/>
    </row>
    <row r="1286" spans="1:1">
      <c r="A1286" s="46"/>
    </row>
    <row r="1287" spans="1:1">
      <c r="A1287" s="46"/>
    </row>
    <row r="1288" spans="1:1">
      <c r="A1288" s="46"/>
    </row>
    <row r="1289" spans="1:1">
      <c r="A1289" s="46"/>
    </row>
    <row r="1290" spans="1:1">
      <c r="A1290" s="46"/>
    </row>
    <row r="1291" spans="1:1">
      <c r="A1291" s="46"/>
    </row>
    <row r="1292" spans="1:1">
      <c r="A1292" s="46"/>
    </row>
    <row r="1293" spans="1:1">
      <c r="A1293" s="46"/>
    </row>
    <row r="1294" spans="1:1">
      <c r="A1294" s="46"/>
    </row>
    <row r="1295" spans="1:1">
      <c r="A1295" s="46"/>
    </row>
    <row r="1296" spans="1:1">
      <c r="A1296" s="46"/>
    </row>
    <row r="1297" spans="1:1">
      <c r="A1297" s="46"/>
    </row>
    <row r="1298" spans="1:1">
      <c r="A1298" s="46"/>
    </row>
    <row r="1299" spans="1:1">
      <c r="A1299" s="46"/>
    </row>
    <row r="1300" spans="1:1">
      <c r="A1300" s="46"/>
    </row>
    <row r="1301" spans="1:1">
      <c r="A1301" s="46"/>
    </row>
    <row r="1302" spans="1:1">
      <c r="A1302" s="46"/>
    </row>
    <row r="1303" spans="1:1">
      <c r="A1303" s="46"/>
    </row>
    <row r="1304" spans="1:1">
      <c r="A1304" s="46"/>
    </row>
    <row r="1305" spans="1:1">
      <c r="A1305" s="46"/>
    </row>
    <row r="1306" spans="1:1">
      <c r="A1306" s="46"/>
    </row>
    <row r="1307" spans="1:1">
      <c r="A1307" s="46"/>
    </row>
    <row r="1308" spans="1:1">
      <c r="A1308" s="46"/>
    </row>
    <row r="1309" spans="1:1">
      <c r="A1309" s="46"/>
    </row>
    <row r="1310" spans="1:1">
      <c r="A1310" s="46"/>
    </row>
  </sheetData>
  <autoFilter ref="A1:D1310">
    <sortState ref="A2:D1310">
      <sortCondition ref="B1:B1310"/>
    </sortState>
  </autoFilter>
  <mergeCells count="1">
    <mergeCell ref="F13:H1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1310"/>
  <sheetViews>
    <sheetView topLeftCell="D381" workbookViewId="0">
      <selection activeCell="I401" sqref="I401:K402"/>
    </sheetView>
  </sheetViews>
  <sheetFormatPr baseColWidth="10" defaultRowHeight="15"/>
  <cols>
    <col min="1" max="1" width="15.85546875" bestFit="1" customWidth="1"/>
    <col min="2" max="2" width="20.5703125" bestFit="1" customWidth="1"/>
    <col min="3" max="3" width="19.140625" bestFit="1" customWidth="1"/>
    <col min="4" max="4" width="20.7109375" bestFit="1" customWidth="1"/>
    <col min="5" max="5" width="5" bestFit="1" customWidth="1"/>
    <col min="6" max="6" width="9" bestFit="1" customWidth="1"/>
    <col min="7" max="7" width="15.5703125" bestFit="1" customWidth="1"/>
    <col min="8" max="8" width="13.42578125" bestFit="1" customWidth="1"/>
    <col min="9" max="9" width="23.42578125" bestFit="1" customWidth="1"/>
    <col min="10" max="10" width="20.140625" customWidth="1"/>
    <col min="11" max="11" width="22.85546875" bestFit="1" customWidth="1"/>
    <col min="12" max="12" width="16.42578125" bestFit="1" customWidth="1"/>
  </cols>
  <sheetData>
    <row r="1" spans="1:12" ht="15.75">
      <c r="A1" s="22" t="s">
        <v>24</v>
      </c>
      <c r="B1" s="25" t="s">
        <v>0</v>
      </c>
      <c r="C1" s="1" t="s">
        <v>1</v>
      </c>
      <c r="D1" s="1" t="s">
        <v>2</v>
      </c>
      <c r="F1" s="1" t="s">
        <v>5</v>
      </c>
      <c r="G1" s="1" t="s">
        <v>6</v>
      </c>
      <c r="H1" s="1" t="s">
        <v>7</v>
      </c>
      <c r="I1" s="1" t="s">
        <v>3567</v>
      </c>
      <c r="J1" s="1" t="s">
        <v>3568</v>
      </c>
      <c r="K1" s="122" t="s">
        <v>3569</v>
      </c>
      <c r="L1" s="122" t="s">
        <v>3570</v>
      </c>
    </row>
    <row r="2" spans="1:12">
      <c r="A2" s="18" t="s">
        <v>3192</v>
      </c>
      <c r="B2" s="50">
        <v>0.55555555555555558</v>
      </c>
      <c r="C2" s="51">
        <f t="shared" ref="C2:C65" si="0">INT(B2)</f>
        <v>0</v>
      </c>
      <c r="D2" s="51">
        <f t="shared" ref="D2:D65" si="1">C2+1</f>
        <v>1</v>
      </c>
      <c r="E2" s="9">
        <f>FREQUENCY(D2:D3000,1)</f>
        <v>1</v>
      </c>
      <c r="F2" s="10">
        <f>E2/E11</f>
        <v>2.5062656641604009E-3</v>
      </c>
      <c r="G2" s="10">
        <f>E2/E11</f>
        <v>2.5062656641604009E-3</v>
      </c>
      <c r="H2" s="9">
        <v>1</v>
      </c>
      <c r="I2" s="53">
        <f>B2</f>
        <v>0.55555555555555558</v>
      </c>
      <c r="J2" s="71">
        <f>F14</f>
        <v>1.7494152046783538</v>
      </c>
      <c r="K2" s="71">
        <f>(I2-J2)*(I2-J2)</f>
        <v>1.4253008618036107</v>
      </c>
      <c r="L2" s="71">
        <f>SUM(K2:K388)</f>
        <v>92.764402978695685</v>
      </c>
    </row>
    <row r="3" spans="1:12">
      <c r="A3" s="18" t="s">
        <v>1331</v>
      </c>
      <c r="B3" s="50">
        <v>1.1111111111111001</v>
      </c>
      <c r="C3" s="51">
        <f t="shared" si="0"/>
        <v>1</v>
      </c>
      <c r="D3" s="51">
        <f t="shared" si="1"/>
        <v>2</v>
      </c>
      <c r="E3" s="9">
        <f>FREQUENCY(D2:D3000,2)</f>
        <v>308</v>
      </c>
      <c r="F3" s="10">
        <f>(E3-E2)/E11</f>
        <v>0.76942355889724312</v>
      </c>
      <c r="G3" s="10">
        <f>E3/E11</f>
        <v>0.77192982456140347</v>
      </c>
      <c r="H3" s="9">
        <v>2</v>
      </c>
      <c r="I3" s="53">
        <f t="shared" ref="I3:I66" si="2">B3</f>
        <v>1.1111111111111001</v>
      </c>
      <c r="J3" s="71">
        <f>J2</f>
        <v>1.7494152046783538</v>
      </c>
      <c r="K3" s="71">
        <f t="shared" ref="K3:K66" si="3">(I3-J3)*(I3-J3)</f>
        <v>0.4074321158647134</v>
      </c>
    </row>
    <row r="4" spans="1:12">
      <c r="A4" s="18" t="s">
        <v>1334</v>
      </c>
      <c r="B4" s="50">
        <v>1.1111111111111001</v>
      </c>
      <c r="C4" s="51">
        <f t="shared" si="0"/>
        <v>1</v>
      </c>
      <c r="D4" s="51">
        <f t="shared" si="1"/>
        <v>2</v>
      </c>
      <c r="E4" s="9">
        <f>FREQUENCY(D2:D3000,3)</f>
        <v>382</v>
      </c>
      <c r="F4" s="10">
        <f>(E4-E3)/E11</f>
        <v>0.18546365914786966</v>
      </c>
      <c r="G4" s="10">
        <f>E4/E11</f>
        <v>0.95739348370927313</v>
      </c>
      <c r="H4" s="9">
        <v>3</v>
      </c>
      <c r="I4" s="53">
        <f t="shared" si="2"/>
        <v>1.1111111111111001</v>
      </c>
      <c r="J4" s="71">
        <f t="shared" ref="J4:J67" si="4">J3</f>
        <v>1.7494152046783538</v>
      </c>
      <c r="K4" s="71">
        <f t="shared" si="3"/>
        <v>0.4074321158647134</v>
      </c>
    </row>
    <row r="5" spans="1:12">
      <c r="A5" s="18" t="s">
        <v>1335</v>
      </c>
      <c r="B5" s="50">
        <v>1.1111111111111001</v>
      </c>
      <c r="C5" s="51">
        <f t="shared" si="0"/>
        <v>1</v>
      </c>
      <c r="D5" s="51">
        <f t="shared" si="1"/>
        <v>2</v>
      </c>
      <c r="E5" s="9">
        <f>FREQUENCY(D2:D3000,4)</f>
        <v>391</v>
      </c>
      <c r="F5" s="10">
        <f>(E5-E4)/E11</f>
        <v>2.2556390977443608E-2</v>
      </c>
      <c r="G5" s="10">
        <f>E5/E11</f>
        <v>0.97994987468671679</v>
      </c>
      <c r="H5" s="9">
        <v>4</v>
      </c>
      <c r="I5" s="53">
        <f t="shared" si="2"/>
        <v>1.1111111111111001</v>
      </c>
      <c r="J5" s="71">
        <f t="shared" si="4"/>
        <v>1.7494152046783538</v>
      </c>
      <c r="K5" s="71">
        <f t="shared" si="3"/>
        <v>0.4074321158647134</v>
      </c>
    </row>
    <row r="6" spans="1:12">
      <c r="A6" s="18" t="s">
        <v>1340</v>
      </c>
      <c r="B6" s="50">
        <v>1.1111111111111001</v>
      </c>
      <c r="C6" s="51">
        <f t="shared" si="0"/>
        <v>1</v>
      </c>
      <c r="D6" s="51">
        <f t="shared" si="1"/>
        <v>2</v>
      </c>
      <c r="E6" s="9">
        <f>FREQUENCY(D2:D3000,5)</f>
        <v>399</v>
      </c>
      <c r="F6" s="10">
        <f>(E6-E5)/E11</f>
        <v>2.0050125313283207E-2</v>
      </c>
      <c r="G6" s="10">
        <f>E6/E11</f>
        <v>1</v>
      </c>
      <c r="H6" s="9">
        <v>5</v>
      </c>
      <c r="I6" s="53">
        <f t="shared" si="2"/>
        <v>1.1111111111111001</v>
      </c>
      <c r="J6" s="71">
        <f t="shared" si="4"/>
        <v>1.7494152046783538</v>
      </c>
      <c r="K6" s="71">
        <f t="shared" si="3"/>
        <v>0.4074321158647134</v>
      </c>
    </row>
    <row r="7" spans="1:12">
      <c r="A7" s="18" t="s">
        <v>3155</v>
      </c>
      <c r="B7" s="50">
        <v>1.1111111111111001</v>
      </c>
      <c r="C7" s="51">
        <f t="shared" si="0"/>
        <v>1</v>
      </c>
      <c r="D7" s="51">
        <f t="shared" si="1"/>
        <v>2</v>
      </c>
      <c r="E7" s="9">
        <f>FREQUENCY(D2:D3000,6)</f>
        <v>399</v>
      </c>
      <c r="F7" s="10">
        <f>(E7-E6)/E11</f>
        <v>0</v>
      </c>
      <c r="G7" s="10">
        <f>E7/E11</f>
        <v>1</v>
      </c>
      <c r="H7" s="9">
        <v>6</v>
      </c>
      <c r="I7" s="53">
        <f t="shared" si="2"/>
        <v>1.1111111111111001</v>
      </c>
      <c r="J7" s="71">
        <f t="shared" si="4"/>
        <v>1.7494152046783538</v>
      </c>
      <c r="K7" s="71">
        <f t="shared" si="3"/>
        <v>0.4074321158647134</v>
      </c>
    </row>
    <row r="8" spans="1:12">
      <c r="A8" s="18" t="s">
        <v>1342</v>
      </c>
      <c r="B8" s="50">
        <v>1.1111111111111001</v>
      </c>
      <c r="C8" s="51">
        <f t="shared" si="0"/>
        <v>1</v>
      </c>
      <c r="D8" s="51">
        <f t="shared" si="1"/>
        <v>2</v>
      </c>
      <c r="E8" s="9">
        <f>FREQUENCY(D2:D3000,7)</f>
        <v>399</v>
      </c>
      <c r="F8" s="10">
        <f>(E8-E7)/E11</f>
        <v>0</v>
      </c>
      <c r="G8" s="10">
        <f>E8/E11</f>
        <v>1</v>
      </c>
      <c r="H8" s="9">
        <v>7</v>
      </c>
      <c r="I8" s="53">
        <f t="shared" si="2"/>
        <v>1.1111111111111001</v>
      </c>
      <c r="J8" s="71">
        <f t="shared" si="4"/>
        <v>1.7494152046783538</v>
      </c>
      <c r="K8" s="71">
        <f t="shared" si="3"/>
        <v>0.4074321158647134</v>
      </c>
    </row>
    <row r="9" spans="1:12">
      <c r="A9" s="18" t="s">
        <v>1343</v>
      </c>
      <c r="B9" s="50">
        <v>1.1111111111111001</v>
      </c>
      <c r="C9" s="51">
        <f t="shared" si="0"/>
        <v>1</v>
      </c>
      <c r="D9" s="51">
        <f t="shared" si="1"/>
        <v>2</v>
      </c>
      <c r="E9" s="9">
        <f>FREQUENCY(D2:D3000,8)</f>
        <v>399</v>
      </c>
      <c r="F9" s="10">
        <f>(E9-E8)/E11</f>
        <v>0</v>
      </c>
      <c r="G9" s="10">
        <f>E9/E11</f>
        <v>1</v>
      </c>
      <c r="H9" s="9">
        <v>8</v>
      </c>
      <c r="I9" s="53">
        <f t="shared" si="2"/>
        <v>1.1111111111111001</v>
      </c>
      <c r="J9" s="71">
        <f t="shared" si="4"/>
        <v>1.7494152046783538</v>
      </c>
      <c r="K9" s="71">
        <f t="shared" si="3"/>
        <v>0.4074321158647134</v>
      </c>
    </row>
    <row r="10" spans="1:12">
      <c r="A10" s="18" t="s">
        <v>1345</v>
      </c>
      <c r="B10" s="50">
        <v>1.1111111111111001</v>
      </c>
      <c r="C10" s="51">
        <f t="shared" si="0"/>
        <v>1</v>
      </c>
      <c r="D10" s="51">
        <f t="shared" si="1"/>
        <v>2</v>
      </c>
      <c r="E10" s="9">
        <f>FREQUENCY(D2:D3000,9)</f>
        <v>399</v>
      </c>
      <c r="F10" s="10">
        <f>(E10-E9)/E11</f>
        <v>0</v>
      </c>
      <c r="G10" s="10">
        <f>E10/E11</f>
        <v>1</v>
      </c>
      <c r="H10" s="9">
        <v>9</v>
      </c>
      <c r="I10" s="53">
        <f t="shared" si="2"/>
        <v>1.1111111111111001</v>
      </c>
      <c r="J10" s="71">
        <f t="shared" si="4"/>
        <v>1.7494152046783538</v>
      </c>
      <c r="K10" s="71">
        <f t="shared" si="3"/>
        <v>0.4074321158647134</v>
      </c>
    </row>
    <row r="11" spans="1:12">
      <c r="A11" s="18" t="s">
        <v>3157</v>
      </c>
      <c r="B11" s="50">
        <v>1.1111111111111001</v>
      </c>
      <c r="C11" s="51">
        <f t="shared" si="0"/>
        <v>1</v>
      </c>
      <c r="D11" s="51">
        <f t="shared" si="1"/>
        <v>2</v>
      </c>
      <c r="E11" s="9">
        <f>FREQUENCY(D2:D3000,10)</f>
        <v>399</v>
      </c>
      <c r="F11" s="10">
        <f>(E11-E10)/E11</f>
        <v>0</v>
      </c>
      <c r="G11" s="10">
        <f>E11/E11</f>
        <v>1</v>
      </c>
      <c r="H11" s="9">
        <v>10</v>
      </c>
      <c r="I11" s="53">
        <f t="shared" si="2"/>
        <v>1.1111111111111001</v>
      </c>
      <c r="J11" s="71">
        <f t="shared" si="4"/>
        <v>1.7494152046783538</v>
      </c>
      <c r="K11" s="71">
        <f t="shared" si="3"/>
        <v>0.4074321158647134</v>
      </c>
    </row>
    <row r="12" spans="1:12">
      <c r="A12" s="18" t="s">
        <v>3158</v>
      </c>
      <c r="B12" s="50">
        <v>1.1111111111111001</v>
      </c>
      <c r="C12" s="51">
        <f t="shared" si="0"/>
        <v>1</v>
      </c>
      <c r="D12" s="51">
        <f t="shared" si="1"/>
        <v>2</v>
      </c>
      <c r="I12" s="53">
        <f t="shared" si="2"/>
        <v>1.1111111111111001</v>
      </c>
      <c r="J12" s="71">
        <f t="shared" si="4"/>
        <v>1.7494152046783538</v>
      </c>
      <c r="K12" s="71">
        <f t="shared" si="3"/>
        <v>0.4074321158647134</v>
      </c>
    </row>
    <row r="13" spans="1:12">
      <c r="A13" s="18" t="s">
        <v>3159</v>
      </c>
      <c r="B13" s="50">
        <v>1.1111111111111001</v>
      </c>
      <c r="C13" s="51">
        <f t="shared" si="0"/>
        <v>1</v>
      </c>
      <c r="D13" s="51">
        <f t="shared" si="1"/>
        <v>2</v>
      </c>
      <c r="F13" s="124" t="s">
        <v>25</v>
      </c>
      <c r="G13" s="124"/>
      <c r="H13" s="124"/>
      <c r="I13" s="53">
        <f t="shared" si="2"/>
        <v>1.1111111111111001</v>
      </c>
      <c r="J13" s="71">
        <f t="shared" si="4"/>
        <v>1.7494152046783538</v>
      </c>
      <c r="K13" s="71">
        <f t="shared" si="3"/>
        <v>0.4074321158647134</v>
      </c>
    </row>
    <row r="14" spans="1:12">
      <c r="A14" s="18" t="s">
        <v>1346</v>
      </c>
      <c r="B14" s="50">
        <v>1.1111111111111001</v>
      </c>
      <c r="C14" s="51">
        <f t="shared" si="0"/>
        <v>1</v>
      </c>
      <c r="D14" s="51">
        <f t="shared" si="1"/>
        <v>2</v>
      </c>
      <c r="F14" s="49">
        <f>AVERAGE(B2:B10000)</f>
        <v>1.7494152046783538</v>
      </c>
      <c r="G14" s="49">
        <f>INT(F14)</f>
        <v>1</v>
      </c>
      <c r="H14" s="49">
        <f>G14+1</f>
        <v>2</v>
      </c>
      <c r="I14" s="53">
        <f t="shared" si="2"/>
        <v>1.1111111111111001</v>
      </c>
      <c r="J14" s="71">
        <f t="shared" si="4"/>
        <v>1.7494152046783538</v>
      </c>
      <c r="K14" s="71">
        <f t="shared" si="3"/>
        <v>0.4074321158647134</v>
      </c>
    </row>
    <row r="15" spans="1:12">
      <c r="A15" s="18" t="s">
        <v>3162</v>
      </c>
      <c r="B15" s="50">
        <v>1.1111111111111001</v>
      </c>
      <c r="C15" s="51">
        <f t="shared" si="0"/>
        <v>1</v>
      </c>
      <c r="D15" s="51">
        <f t="shared" si="1"/>
        <v>2</v>
      </c>
      <c r="I15" s="53">
        <f t="shared" si="2"/>
        <v>1.1111111111111001</v>
      </c>
      <c r="J15" s="71">
        <f t="shared" si="4"/>
        <v>1.7494152046783538</v>
      </c>
      <c r="K15" s="71">
        <f t="shared" si="3"/>
        <v>0.4074321158647134</v>
      </c>
    </row>
    <row r="16" spans="1:12">
      <c r="A16" s="18" t="s">
        <v>3163</v>
      </c>
      <c r="B16" s="50">
        <v>1.1111111111111001</v>
      </c>
      <c r="C16" s="51">
        <f t="shared" si="0"/>
        <v>1</v>
      </c>
      <c r="D16" s="51">
        <f t="shared" si="1"/>
        <v>2</v>
      </c>
      <c r="I16" s="53">
        <f t="shared" si="2"/>
        <v>1.1111111111111001</v>
      </c>
      <c r="J16" s="71">
        <f t="shared" si="4"/>
        <v>1.7494152046783538</v>
      </c>
      <c r="K16" s="71">
        <f t="shared" si="3"/>
        <v>0.4074321158647134</v>
      </c>
    </row>
    <row r="17" spans="1:16">
      <c r="A17" s="18" t="s">
        <v>1354</v>
      </c>
      <c r="B17" s="50">
        <v>1.1111111111111001</v>
      </c>
      <c r="C17" s="51">
        <f t="shared" si="0"/>
        <v>1</v>
      </c>
      <c r="D17" s="51">
        <f t="shared" si="1"/>
        <v>2</v>
      </c>
      <c r="I17" s="53">
        <f t="shared" si="2"/>
        <v>1.1111111111111001</v>
      </c>
      <c r="J17" s="71">
        <f t="shared" si="4"/>
        <v>1.7494152046783538</v>
      </c>
      <c r="K17" s="71">
        <f t="shared" si="3"/>
        <v>0.4074321158647134</v>
      </c>
    </row>
    <row r="18" spans="1:16">
      <c r="A18" s="18" t="s">
        <v>3171</v>
      </c>
      <c r="B18" s="50">
        <v>1.1111111111111001</v>
      </c>
      <c r="C18" s="51">
        <f t="shared" si="0"/>
        <v>1</v>
      </c>
      <c r="D18" s="51">
        <f t="shared" si="1"/>
        <v>2</v>
      </c>
      <c r="I18" s="53">
        <f t="shared" si="2"/>
        <v>1.1111111111111001</v>
      </c>
      <c r="J18" s="71">
        <f t="shared" si="4"/>
        <v>1.7494152046783538</v>
      </c>
      <c r="K18" s="71">
        <f t="shared" si="3"/>
        <v>0.4074321158647134</v>
      </c>
    </row>
    <row r="19" spans="1:16">
      <c r="A19" s="18" t="s">
        <v>3172</v>
      </c>
      <c r="B19" s="50">
        <v>1.1111111111111001</v>
      </c>
      <c r="C19" s="51">
        <f t="shared" si="0"/>
        <v>1</v>
      </c>
      <c r="D19" s="51">
        <f t="shared" si="1"/>
        <v>2</v>
      </c>
      <c r="I19" s="53">
        <f t="shared" si="2"/>
        <v>1.1111111111111001</v>
      </c>
      <c r="J19" s="71">
        <f t="shared" si="4"/>
        <v>1.7494152046783538</v>
      </c>
      <c r="K19" s="71">
        <f t="shared" si="3"/>
        <v>0.4074321158647134</v>
      </c>
    </row>
    <row r="20" spans="1:16">
      <c r="A20" s="18" t="s">
        <v>3174</v>
      </c>
      <c r="B20" s="50">
        <v>1.1111111111111001</v>
      </c>
      <c r="C20" s="51">
        <f t="shared" si="0"/>
        <v>1</v>
      </c>
      <c r="D20" s="51">
        <f t="shared" si="1"/>
        <v>2</v>
      </c>
      <c r="I20" s="53">
        <f t="shared" si="2"/>
        <v>1.1111111111111001</v>
      </c>
      <c r="J20" s="71">
        <f t="shared" si="4"/>
        <v>1.7494152046783538</v>
      </c>
      <c r="K20" s="71">
        <f t="shared" si="3"/>
        <v>0.4074321158647134</v>
      </c>
    </row>
    <row r="21" spans="1:16">
      <c r="A21" s="18" t="s">
        <v>3175</v>
      </c>
      <c r="B21" s="50">
        <v>1.1111111111111001</v>
      </c>
      <c r="C21" s="51">
        <f t="shared" si="0"/>
        <v>1</v>
      </c>
      <c r="D21" s="51">
        <f t="shared" si="1"/>
        <v>2</v>
      </c>
      <c r="I21" s="53">
        <f t="shared" si="2"/>
        <v>1.1111111111111001</v>
      </c>
      <c r="J21" s="71">
        <f t="shared" si="4"/>
        <v>1.7494152046783538</v>
      </c>
      <c r="K21" s="71">
        <f t="shared" si="3"/>
        <v>0.4074321158647134</v>
      </c>
    </row>
    <row r="22" spans="1:16">
      <c r="A22" s="18" t="s">
        <v>1362</v>
      </c>
      <c r="B22" s="50">
        <v>1.1111111111111001</v>
      </c>
      <c r="C22" s="51">
        <f t="shared" si="0"/>
        <v>1</v>
      </c>
      <c r="D22" s="51">
        <f t="shared" si="1"/>
        <v>2</v>
      </c>
      <c r="I22" s="53">
        <f t="shared" si="2"/>
        <v>1.1111111111111001</v>
      </c>
      <c r="J22" s="71">
        <f t="shared" si="4"/>
        <v>1.7494152046783538</v>
      </c>
      <c r="K22" s="71">
        <f t="shared" si="3"/>
        <v>0.4074321158647134</v>
      </c>
    </row>
    <row r="23" spans="1:16">
      <c r="A23" s="18" t="s">
        <v>3177</v>
      </c>
      <c r="B23" s="50">
        <v>1.1111111111111001</v>
      </c>
      <c r="C23" s="51">
        <f t="shared" si="0"/>
        <v>1</v>
      </c>
      <c r="D23" s="51">
        <f t="shared" si="1"/>
        <v>2</v>
      </c>
      <c r="I23" s="53">
        <f t="shared" si="2"/>
        <v>1.1111111111111001</v>
      </c>
      <c r="J23" s="71">
        <f t="shared" si="4"/>
        <v>1.7494152046783538</v>
      </c>
      <c r="K23" s="71">
        <f t="shared" si="3"/>
        <v>0.4074321158647134</v>
      </c>
    </row>
    <row r="24" spans="1:16">
      <c r="A24" s="18" t="s">
        <v>3178</v>
      </c>
      <c r="B24" s="50">
        <v>1.1111111111111001</v>
      </c>
      <c r="C24" s="51">
        <f t="shared" si="0"/>
        <v>1</v>
      </c>
      <c r="D24" s="51">
        <f t="shared" si="1"/>
        <v>2</v>
      </c>
      <c r="I24" s="53">
        <f t="shared" si="2"/>
        <v>1.1111111111111001</v>
      </c>
      <c r="J24" s="71">
        <f t="shared" si="4"/>
        <v>1.7494152046783538</v>
      </c>
      <c r="K24" s="71">
        <f t="shared" si="3"/>
        <v>0.4074321158647134</v>
      </c>
    </row>
    <row r="25" spans="1:16">
      <c r="A25" s="18" t="s">
        <v>3181</v>
      </c>
      <c r="B25" s="50">
        <v>1.1111111111111001</v>
      </c>
      <c r="C25" s="51">
        <f t="shared" si="0"/>
        <v>1</v>
      </c>
      <c r="D25" s="51">
        <f t="shared" si="1"/>
        <v>2</v>
      </c>
      <c r="I25" s="53">
        <f t="shared" si="2"/>
        <v>1.1111111111111001</v>
      </c>
      <c r="J25" s="71">
        <f t="shared" si="4"/>
        <v>1.7494152046783538</v>
      </c>
      <c r="K25" s="71">
        <f t="shared" si="3"/>
        <v>0.4074321158647134</v>
      </c>
    </row>
    <row r="26" spans="1:16">
      <c r="A26" s="18" t="s">
        <v>3182</v>
      </c>
      <c r="B26" s="50">
        <v>1.1111111111111001</v>
      </c>
      <c r="C26" s="51">
        <f t="shared" si="0"/>
        <v>1</v>
      </c>
      <c r="D26" s="51">
        <f t="shared" si="1"/>
        <v>2</v>
      </c>
      <c r="I26" s="53">
        <f t="shared" si="2"/>
        <v>1.1111111111111001</v>
      </c>
      <c r="J26" s="71">
        <f t="shared" si="4"/>
        <v>1.7494152046783538</v>
      </c>
      <c r="K26" s="71">
        <f t="shared" si="3"/>
        <v>0.4074321158647134</v>
      </c>
    </row>
    <row r="27" spans="1:16">
      <c r="A27" s="18" t="s">
        <v>3183</v>
      </c>
      <c r="B27" s="50">
        <v>1.1111111111111001</v>
      </c>
      <c r="C27" s="51">
        <f t="shared" si="0"/>
        <v>1</v>
      </c>
      <c r="D27" s="51">
        <f t="shared" si="1"/>
        <v>2</v>
      </c>
      <c r="F27" s="47"/>
      <c r="G27" s="48"/>
      <c r="H27" s="48"/>
      <c r="I27" s="53">
        <f t="shared" si="2"/>
        <v>1.1111111111111001</v>
      </c>
      <c r="J27" s="71">
        <f t="shared" si="4"/>
        <v>1.7494152046783538</v>
      </c>
      <c r="K27" s="71">
        <f t="shared" si="3"/>
        <v>0.4074321158647134</v>
      </c>
      <c r="L27" s="48"/>
      <c r="M27" s="48"/>
      <c r="N27" s="48"/>
      <c r="O27" s="48"/>
      <c r="P27" s="48"/>
    </row>
    <row r="28" spans="1:16">
      <c r="A28" s="18" t="s">
        <v>1367</v>
      </c>
      <c r="B28" s="50">
        <v>1.1111111111111001</v>
      </c>
      <c r="C28" s="51">
        <f t="shared" si="0"/>
        <v>1</v>
      </c>
      <c r="D28" s="51">
        <f t="shared" si="1"/>
        <v>2</v>
      </c>
      <c r="F28" s="47"/>
      <c r="G28" s="48"/>
      <c r="H28" s="48"/>
      <c r="I28" s="53">
        <f t="shared" si="2"/>
        <v>1.1111111111111001</v>
      </c>
      <c r="J28" s="71">
        <f t="shared" si="4"/>
        <v>1.7494152046783538</v>
      </c>
      <c r="K28" s="71">
        <f t="shared" si="3"/>
        <v>0.4074321158647134</v>
      </c>
      <c r="L28" s="48"/>
      <c r="M28" s="48"/>
      <c r="N28" s="48"/>
      <c r="O28" s="48"/>
      <c r="P28" s="48"/>
    </row>
    <row r="29" spans="1:16">
      <c r="A29" s="18" t="s">
        <v>3185</v>
      </c>
      <c r="B29" s="50">
        <v>1.1111111111111001</v>
      </c>
      <c r="C29" s="51">
        <f t="shared" si="0"/>
        <v>1</v>
      </c>
      <c r="D29" s="51">
        <f t="shared" si="1"/>
        <v>2</v>
      </c>
      <c r="F29" s="47"/>
      <c r="G29" s="47"/>
      <c r="H29" s="47"/>
      <c r="I29" s="53">
        <f t="shared" si="2"/>
        <v>1.1111111111111001</v>
      </c>
      <c r="J29" s="71">
        <f t="shared" si="4"/>
        <v>1.7494152046783538</v>
      </c>
      <c r="K29" s="71">
        <f t="shared" si="3"/>
        <v>0.4074321158647134</v>
      </c>
      <c r="L29" s="47"/>
      <c r="M29" s="47"/>
      <c r="N29" s="47"/>
      <c r="O29" s="47"/>
      <c r="P29" s="47"/>
    </row>
    <row r="30" spans="1:16">
      <c r="A30" s="18" t="s">
        <v>3186</v>
      </c>
      <c r="B30" s="50">
        <v>1.1111111111111001</v>
      </c>
      <c r="C30" s="51">
        <f t="shared" si="0"/>
        <v>1</v>
      </c>
      <c r="D30" s="51">
        <f t="shared" si="1"/>
        <v>2</v>
      </c>
      <c r="I30" s="53">
        <f t="shared" si="2"/>
        <v>1.1111111111111001</v>
      </c>
      <c r="J30" s="71">
        <f t="shared" si="4"/>
        <v>1.7494152046783538</v>
      </c>
      <c r="K30" s="71">
        <f t="shared" si="3"/>
        <v>0.4074321158647134</v>
      </c>
    </row>
    <row r="31" spans="1:16">
      <c r="A31" s="18" t="s">
        <v>3187</v>
      </c>
      <c r="B31" s="50">
        <v>1.1111111111111001</v>
      </c>
      <c r="C31" s="51">
        <f t="shared" si="0"/>
        <v>1</v>
      </c>
      <c r="D31" s="51">
        <f t="shared" si="1"/>
        <v>2</v>
      </c>
      <c r="I31" s="53">
        <f t="shared" si="2"/>
        <v>1.1111111111111001</v>
      </c>
      <c r="J31" s="71">
        <f t="shared" si="4"/>
        <v>1.7494152046783538</v>
      </c>
      <c r="K31" s="71">
        <f t="shared" si="3"/>
        <v>0.4074321158647134</v>
      </c>
    </row>
    <row r="32" spans="1:16">
      <c r="A32" s="18" t="s">
        <v>1375</v>
      </c>
      <c r="B32" s="50">
        <v>1.1111111111111001</v>
      </c>
      <c r="C32" s="51">
        <f t="shared" si="0"/>
        <v>1</v>
      </c>
      <c r="D32" s="51">
        <f t="shared" si="1"/>
        <v>2</v>
      </c>
      <c r="I32" s="53">
        <f t="shared" si="2"/>
        <v>1.1111111111111001</v>
      </c>
      <c r="J32" s="71">
        <f t="shared" si="4"/>
        <v>1.7494152046783538</v>
      </c>
      <c r="K32" s="71">
        <f t="shared" si="3"/>
        <v>0.4074321158647134</v>
      </c>
    </row>
    <row r="33" spans="1:11">
      <c r="A33" s="18" t="s">
        <v>1379</v>
      </c>
      <c r="B33" s="50">
        <v>1.1111111111111001</v>
      </c>
      <c r="C33" s="51">
        <f t="shared" si="0"/>
        <v>1</v>
      </c>
      <c r="D33" s="51">
        <f t="shared" si="1"/>
        <v>2</v>
      </c>
      <c r="I33" s="53">
        <f t="shared" si="2"/>
        <v>1.1111111111111001</v>
      </c>
      <c r="J33" s="71">
        <f t="shared" si="4"/>
        <v>1.7494152046783538</v>
      </c>
      <c r="K33" s="71">
        <f t="shared" si="3"/>
        <v>0.4074321158647134</v>
      </c>
    </row>
    <row r="34" spans="1:11">
      <c r="A34" s="18" t="s">
        <v>1380</v>
      </c>
      <c r="B34" s="50">
        <v>1.1111111111111001</v>
      </c>
      <c r="C34" s="51">
        <f t="shared" si="0"/>
        <v>1</v>
      </c>
      <c r="D34" s="51">
        <f t="shared" si="1"/>
        <v>2</v>
      </c>
      <c r="I34" s="53">
        <f t="shared" si="2"/>
        <v>1.1111111111111001</v>
      </c>
      <c r="J34" s="71">
        <f t="shared" si="4"/>
        <v>1.7494152046783538</v>
      </c>
      <c r="K34" s="71">
        <f t="shared" si="3"/>
        <v>0.4074321158647134</v>
      </c>
    </row>
    <row r="35" spans="1:11">
      <c r="A35" s="18" t="s">
        <v>3195</v>
      </c>
      <c r="B35" s="50">
        <v>1.1111111111111001</v>
      </c>
      <c r="C35" s="51">
        <f t="shared" si="0"/>
        <v>1</v>
      </c>
      <c r="D35" s="51">
        <f t="shared" si="1"/>
        <v>2</v>
      </c>
      <c r="I35" s="53">
        <f t="shared" si="2"/>
        <v>1.1111111111111001</v>
      </c>
      <c r="J35" s="71">
        <f t="shared" si="4"/>
        <v>1.7494152046783538</v>
      </c>
      <c r="K35" s="71">
        <f t="shared" si="3"/>
        <v>0.4074321158647134</v>
      </c>
    </row>
    <row r="36" spans="1:11">
      <c r="A36" s="18" t="s">
        <v>3198</v>
      </c>
      <c r="B36" s="50">
        <v>1.1111111111111001</v>
      </c>
      <c r="C36" s="51">
        <f t="shared" si="0"/>
        <v>1</v>
      </c>
      <c r="D36" s="51">
        <f t="shared" si="1"/>
        <v>2</v>
      </c>
      <c r="I36" s="53">
        <f t="shared" si="2"/>
        <v>1.1111111111111001</v>
      </c>
      <c r="J36" s="71">
        <f t="shared" si="4"/>
        <v>1.7494152046783538</v>
      </c>
      <c r="K36" s="71">
        <f t="shared" si="3"/>
        <v>0.4074321158647134</v>
      </c>
    </row>
    <row r="37" spans="1:11">
      <c r="A37" s="18" t="s">
        <v>3199</v>
      </c>
      <c r="B37" s="50">
        <v>1.1111111111111001</v>
      </c>
      <c r="C37" s="51">
        <f t="shared" si="0"/>
        <v>1</v>
      </c>
      <c r="D37" s="51">
        <f t="shared" si="1"/>
        <v>2</v>
      </c>
      <c r="I37" s="53">
        <f t="shared" si="2"/>
        <v>1.1111111111111001</v>
      </c>
      <c r="J37" s="71">
        <f t="shared" si="4"/>
        <v>1.7494152046783538</v>
      </c>
      <c r="K37" s="71">
        <f t="shared" si="3"/>
        <v>0.4074321158647134</v>
      </c>
    </row>
    <row r="38" spans="1:11">
      <c r="A38" s="18" t="s">
        <v>1382</v>
      </c>
      <c r="B38" s="50">
        <v>1.1111111111111001</v>
      </c>
      <c r="C38" s="51">
        <f t="shared" si="0"/>
        <v>1</v>
      </c>
      <c r="D38" s="51">
        <f t="shared" si="1"/>
        <v>2</v>
      </c>
      <c r="I38" s="53">
        <f t="shared" si="2"/>
        <v>1.1111111111111001</v>
      </c>
      <c r="J38" s="71">
        <f t="shared" si="4"/>
        <v>1.7494152046783538</v>
      </c>
      <c r="K38" s="71">
        <f t="shared" si="3"/>
        <v>0.4074321158647134</v>
      </c>
    </row>
    <row r="39" spans="1:11">
      <c r="A39" s="18" t="s">
        <v>3201</v>
      </c>
      <c r="B39" s="50">
        <v>1.1111111111111001</v>
      </c>
      <c r="C39" s="51">
        <f t="shared" si="0"/>
        <v>1</v>
      </c>
      <c r="D39" s="51">
        <f t="shared" si="1"/>
        <v>2</v>
      </c>
      <c r="I39" s="53">
        <f t="shared" si="2"/>
        <v>1.1111111111111001</v>
      </c>
      <c r="J39" s="71">
        <f t="shared" si="4"/>
        <v>1.7494152046783538</v>
      </c>
      <c r="K39" s="71">
        <f t="shared" si="3"/>
        <v>0.4074321158647134</v>
      </c>
    </row>
    <row r="40" spans="1:11">
      <c r="A40" s="18" t="s">
        <v>3202</v>
      </c>
      <c r="B40" s="50">
        <v>1.1111111111111001</v>
      </c>
      <c r="C40" s="51">
        <f t="shared" si="0"/>
        <v>1</v>
      </c>
      <c r="D40" s="51">
        <f t="shared" si="1"/>
        <v>2</v>
      </c>
      <c r="I40" s="53">
        <f t="shared" si="2"/>
        <v>1.1111111111111001</v>
      </c>
      <c r="J40" s="71">
        <f t="shared" si="4"/>
        <v>1.7494152046783538</v>
      </c>
      <c r="K40" s="71">
        <f t="shared" si="3"/>
        <v>0.4074321158647134</v>
      </c>
    </row>
    <row r="41" spans="1:11">
      <c r="A41" s="18" t="s">
        <v>1383</v>
      </c>
      <c r="B41" s="50">
        <v>1.1111111111111001</v>
      </c>
      <c r="C41" s="51">
        <f t="shared" si="0"/>
        <v>1</v>
      </c>
      <c r="D41" s="51">
        <f t="shared" si="1"/>
        <v>2</v>
      </c>
      <c r="I41" s="53">
        <f t="shared" si="2"/>
        <v>1.1111111111111001</v>
      </c>
      <c r="J41" s="71">
        <f t="shared" si="4"/>
        <v>1.7494152046783538</v>
      </c>
      <c r="K41" s="71">
        <f t="shared" si="3"/>
        <v>0.4074321158647134</v>
      </c>
    </row>
    <row r="42" spans="1:11">
      <c r="A42" s="18" t="s">
        <v>3210</v>
      </c>
      <c r="B42" s="50">
        <v>1.1111111111111001</v>
      </c>
      <c r="C42" s="51">
        <f t="shared" si="0"/>
        <v>1</v>
      </c>
      <c r="D42" s="51">
        <f t="shared" si="1"/>
        <v>2</v>
      </c>
      <c r="I42" s="53">
        <f t="shared" si="2"/>
        <v>1.1111111111111001</v>
      </c>
      <c r="J42" s="71">
        <f t="shared" si="4"/>
        <v>1.7494152046783538</v>
      </c>
      <c r="K42" s="71">
        <f t="shared" si="3"/>
        <v>0.4074321158647134</v>
      </c>
    </row>
    <row r="43" spans="1:11">
      <c r="A43" s="18" t="s">
        <v>3212</v>
      </c>
      <c r="B43" s="50">
        <v>1.1111111111111001</v>
      </c>
      <c r="C43" s="51">
        <f t="shared" si="0"/>
        <v>1</v>
      </c>
      <c r="D43" s="51">
        <f t="shared" si="1"/>
        <v>2</v>
      </c>
      <c r="I43" s="53">
        <f t="shared" si="2"/>
        <v>1.1111111111111001</v>
      </c>
      <c r="J43" s="71">
        <f t="shared" si="4"/>
        <v>1.7494152046783538</v>
      </c>
      <c r="K43" s="71">
        <f t="shared" si="3"/>
        <v>0.4074321158647134</v>
      </c>
    </row>
    <row r="44" spans="1:11">
      <c r="A44" s="18" t="s">
        <v>1388</v>
      </c>
      <c r="B44" s="50">
        <v>1.1111111111111001</v>
      </c>
      <c r="C44" s="51">
        <f t="shared" si="0"/>
        <v>1</v>
      </c>
      <c r="D44" s="51">
        <f t="shared" si="1"/>
        <v>2</v>
      </c>
      <c r="I44" s="53">
        <f t="shared" si="2"/>
        <v>1.1111111111111001</v>
      </c>
      <c r="J44" s="71">
        <f t="shared" si="4"/>
        <v>1.7494152046783538</v>
      </c>
      <c r="K44" s="71">
        <f t="shared" si="3"/>
        <v>0.4074321158647134</v>
      </c>
    </row>
    <row r="45" spans="1:11">
      <c r="A45" s="18" t="s">
        <v>1390</v>
      </c>
      <c r="B45" s="50">
        <v>1.1111111111111001</v>
      </c>
      <c r="C45" s="51">
        <f t="shared" si="0"/>
        <v>1</v>
      </c>
      <c r="D45" s="51">
        <f t="shared" si="1"/>
        <v>2</v>
      </c>
      <c r="I45" s="53">
        <f t="shared" si="2"/>
        <v>1.1111111111111001</v>
      </c>
      <c r="J45" s="71">
        <f t="shared" si="4"/>
        <v>1.7494152046783538</v>
      </c>
      <c r="K45" s="71">
        <f t="shared" si="3"/>
        <v>0.4074321158647134</v>
      </c>
    </row>
    <row r="46" spans="1:11">
      <c r="A46" s="18" t="s">
        <v>1391</v>
      </c>
      <c r="B46" s="50">
        <v>1.1111111111111001</v>
      </c>
      <c r="C46" s="51">
        <f t="shared" si="0"/>
        <v>1</v>
      </c>
      <c r="D46" s="51">
        <f t="shared" si="1"/>
        <v>2</v>
      </c>
      <c r="I46" s="53">
        <f t="shared" si="2"/>
        <v>1.1111111111111001</v>
      </c>
      <c r="J46" s="71">
        <f t="shared" si="4"/>
        <v>1.7494152046783538</v>
      </c>
      <c r="K46" s="71">
        <f t="shared" si="3"/>
        <v>0.4074321158647134</v>
      </c>
    </row>
    <row r="47" spans="1:11">
      <c r="A47" s="18" t="s">
        <v>3218</v>
      </c>
      <c r="B47" s="50">
        <v>1.1111111111111001</v>
      </c>
      <c r="C47" s="51">
        <f t="shared" si="0"/>
        <v>1</v>
      </c>
      <c r="D47" s="51">
        <f t="shared" si="1"/>
        <v>2</v>
      </c>
      <c r="I47" s="53">
        <f t="shared" si="2"/>
        <v>1.1111111111111001</v>
      </c>
      <c r="J47" s="71">
        <f t="shared" si="4"/>
        <v>1.7494152046783538</v>
      </c>
      <c r="K47" s="71">
        <f t="shared" si="3"/>
        <v>0.4074321158647134</v>
      </c>
    </row>
    <row r="48" spans="1:11">
      <c r="A48" s="18" t="s">
        <v>3219</v>
      </c>
      <c r="B48" s="50">
        <v>1.1111111111111001</v>
      </c>
      <c r="C48" s="51">
        <f t="shared" si="0"/>
        <v>1</v>
      </c>
      <c r="D48" s="51">
        <f t="shared" si="1"/>
        <v>2</v>
      </c>
      <c r="I48" s="53">
        <f t="shared" si="2"/>
        <v>1.1111111111111001</v>
      </c>
      <c r="J48" s="71">
        <f t="shared" si="4"/>
        <v>1.7494152046783538</v>
      </c>
      <c r="K48" s="71">
        <f t="shared" si="3"/>
        <v>0.4074321158647134</v>
      </c>
    </row>
    <row r="49" spans="1:11">
      <c r="A49" s="18" t="s">
        <v>3221</v>
      </c>
      <c r="B49" s="50">
        <v>1.1111111111111001</v>
      </c>
      <c r="C49" s="51">
        <f t="shared" si="0"/>
        <v>1</v>
      </c>
      <c r="D49" s="51">
        <f t="shared" si="1"/>
        <v>2</v>
      </c>
      <c r="I49" s="53">
        <f t="shared" si="2"/>
        <v>1.1111111111111001</v>
      </c>
      <c r="J49" s="71">
        <f t="shared" si="4"/>
        <v>1.7494152046783538</v>
      </c>
      <c r="K49" s="71">
        <f t="shared" si="3"/>
        <v>0.4074321158647134</v>
      </c>
    </row>
    <row r="50" spans="1:11">
      <c r="A50" s="18" t="s">
        <v>3222</v>
      </c>
      <c r="B50" s="50">
        <v>1.1111111111111001</v>
      </c>
      <c r="C50" s="51">
        <f t="shared" si="0"/>
        <v>1</v>
      </c>
      <c r="D50" s="51">
        <f t="shared" si="1"/>
        <v>2</v>
      </c>
      <c r="I50" s="53">
        <f t="shared" si="2"/>
        <v>1.1111111111111001</v>
      </c>
      <c r="J50" s="71">
        <f t="shared" si="4"/>
        <v>1.7494152046783538</v>
      </c>
      <c r="K50" s="71">
        <f t="shared" si="3"/>
        <v>0.4074321158647134</v>
      </c>
    </row>
    <row r="51" spans="1:11">
      <c r="A51" s="18" t="s">
        <v>3224</v>
      </c>
      <c r="B51" s="50">
        <v>1.1111111111111001</v>
      </c>
      <c r="C51" s="51">
        <f t="shared" si="0"/>
        <v>1</v>
      </c>
      <c r="D51" s="51">
        <f t="shared" si="1"/>
        <v>2</v>
      </c>
      <c r="I51" s="53">
        <f t="shared" si="2"/>
        <v>1.1111111111111001</v>
      </c>
      <c r="J51" s="71">
        <f t="shared" si="4"/>
        <v>1.7494152046783538</v>
      </c>
      <c r="K51" s="71">
        <f t="shared" si="3"/>
        <v>0.4074321158647134</v>
      </c>
    </row>
    <row r="52" spans="1:11">
      <c r="A52" s="18" t="s">
        <v>1396</v>
      </c>
      <c r="B52" s="50">
        <v>1.1111111111111001</v>
      </c>
      <c r="C52" s="51">
        <f t="shared" si="0"/>
        <v>1</v>
      </c>
      <c r="D52" s="51">
        <f t="shared" si="1"/>
        <v>2</v>
      </c>
      <c r="I52" s="53">
        <f t="shared" si="2"/>
        <v>1.1111111111111001</v>
      </c>
      <c r="J52" s="71">
        <f t="shared" si="4"/>
        <v>1.7494152046783538</v>
      </c>
      <c r="K52" s="71">
        <f t="shared" si="3"/>
        <v>0.4074321158647134</v>
      </c>
    </row>
    <row r="53" spans="1:11">
      <c r="A53" s="18" t="s">
        <v>3226</v>
      </c>
      <c r="B53" s="50">
        <v>1.1111111111111001</v>
      </c>
      <c r="C53" s="51">
        <f t="shared" si="0"/>
        <v>1</v>
      </c>
      <c r="D53" s="51">
        <f t="shared" si="1"/>
        <v>2</v>
      </c>
      <c r="I53" s="53">
        <f t="shared" si="2"/>
        <v>1.1111111111111001</v>
      </c>
      <c r="J53" s="71">
        <f t="shared" si="4"/>
        <v>1.7494152046783538</v>
      </c>
      <c r="K53" s="71">
        <f t="shared" si="3"/>
        <v>0.4074321158647134</v>
      </c>
    </row>
    <row r="54" spans="1:11">
      <c r="A54" s="18" t="s">
        <v>1399</v>
      </c>
      <c r="B54" s="50">
        <v>1.1111111111111001</v>
      </c>
      <c r="C54" s="51">
        <f t="shared" si="0"/>
        <v>1</v>
      </c>
      <c r="D54" s="51">
        <f t="shared" si="1"/>
        <v>2</v>
      </c>
      <c r="I54" s="53">
        <f t="shared" si="2"/>
        <v>1.1111111111111001</v>
      </c>
      <c r="J54" s="71">
        <f t="shared" si="4"/>
        <v>1.7494152046783538</v>
      </c>
      <c r="K54" s="71">
        <f t="shared" si="3"/>
        <v>0.4074321158647134</v>
      </c>
    </row>
    <row r="55" spans="1:11">
      <c r="A55" s="18" t="s">
        <v>3229</v>
      </c>
      <c r="B55" s="50">
        <v>1.1111111111111001</v>
      </c>
      <c r="C55" s="51">
        <f t="shared" si="0"/>
        <v>1</v>
      </c>
      <c r="D55" s="51">
        <f t="shared" si="1"/>
        <v>2</v>
      </c>
      <c r="I55" s="53">
        <f t="shared" si="2"/>
        <v>1.1111111111111001</v>
      </c>
      <c r="J55" s="71">
        <f t="shared" si="4"/>
        <v>1.7494152046783538</v>
      </c>
      <c r="K55" s="71">
        <f t="shared" si="3"/>
        <v>0.4074321158647134</v>
      </c>
    </row>
    <row r="56" spans="1:11">
      <c r="A56" s="18" t="s">
        <v>1401</v>
      </c>
      <c r="B56" s="50">
        <v>1.1111111111111001</v>
      </c>
      <c r="C56" s="51">
        <f t="shared" si="0"/>
        <v>1</v>
      </c>
      <c r="D56" s="51">
        <f t="shared" si="1"/>
        <v>2</v>
      </c>
      <c r="I56" s="53">
        <f t="shared" si="2"/>
        <v>1.1111111111111001</v>
      </c>
      <c r="J56" s="71">
        <f t="shared" si="4"/>
        <v>1.7494152046783538</v>
      </c>
      <c r="K56" s="71">
        <f t="shared" si="3"/>
        <v>0.4074321158647134</v>
      </c>
    </row>
    <row r="57" spans="1:11">
      <c r="A57" s="18" t="s">
        <v>1402</v>
      </c>
      <c r="B57" s="50">
        <v>1.1111111111111001</v>
      </c>
      <c r="C57" s="51">
        <f t="shared" si="0"/>
        <v>1</v>
      </c>
      <c r="D57" s="51">
        <f t="shared" si="1"/>
        <v>2</v>
      </c>
      <c r="I57" s="53">
        <f t="shared" si="2"/>
        <v>1.1111111111111001</v>
      </c>
      <c r="J57" s="71">
        <f t="shared" si="4"/>
        <v>1.7494152046783538</v>
      </c>
      <c r="K57" s="71">
        <f t="shared" si="3"/>
        <v>0.4074321158647134</v>
      </c>
    </row>
    <row r="58" spans="1:11">
      <c r="A58" s="18" t="s">
        <v>3231</v>
      </c>
      <c r="B58" s="50">
        <v>1.1111111111111001</v>
      </c>
      <c r="C58" s="51">
        <f t="shared" si="0"/>
        <v>1</v>
      </c>
      <c r="D58" s="51">
        <f t="shared" si="1"/>
        <v>2</v>
      </c>
      <c r="I58" s="53">
        <f t="shared" si="2"/>
        <v>1.1111111111111001</v>
      </c>
      <c r="J58" s="71">
        <f t="shared" si="4"/>
        <v>1.7494152046783538</v>
      </c>
      <c r="K58" s="71">
        <f t="shared" si="3"/>
        <v>0.4074321158647134</v>
      </c>
    </row>
    <row r="59" spans="1:11">
      <c r="A59" s="18" t="s">
        <v>1405</v>
      </c>
      <c r="B59" s="50">
        <v>1.1111111111111001</v>
      </c>
      <c r="C59" s="51">
        <f t="shared" si="0"/>
        <v>1</v>
      </c>
      <c r="D59" s="51">
        <f t="shared" si="1"/>
        <v>2</v>
      </c>
      <c r="I59" s="53">
        <f t="shared" si="2"/>
        <v>1.1111111111111001</v>
      </c>
      <c r="J59" s="71">
        <f t="shared" si="4"/>
        <v>1.7494152046783538</v>
      </c>
      <c r="K59" s="71">
        <f t="shared" si="3"/>
        <v>0.4074321158647134</v>
      </c>
    </row>
    <row r="60" spans="1:11">
      <c r="A60" s="18" t="s">
        <v>3234</v>
      </c>
      <c r="B60" s="50">
        <v>1.1111111111111001</v>
      </c>
      <c r="C60" s="51">
        <f t="shared" si="0"/>
        <v>1</v>
      </c>
      <c r="D60" s="51">
        <f t="shared" si="1"/>
        <v>2</v>
      </c>
      <c r="I60" s="53">
        <f t="shared" si="2"/>
        <v>1.1111111111111001</v>
      </c>
      <c r="J60" s="71">
        <f t="shared" si="4"/>
        <v>1.7494152046783538</v>
      </c>
      <c r="K60" s="71">
        <f t="shared" si="3"/>
        <v>0.4074321158647134</v>
      </c>
    </row>
    <row r="61" spans="1:11">
      <c r="A61" s="18" t="s">
        <v>3237</v>
      </c>
      <c r="B61" s="50">
        <v>1.1111111111111001</v>
      </c>
      <c r="C61" s="51">
        <f t="shared" si="0"/>
        <v>1</v>
      </c>
      <c r="D61" s="51">
        <f t="shared" si="1"/>
        <v>2</v>
      </c>
      <c r="I61" s="53">
        <f t="shared" si="2"/>
        <v>1.1111111111111001</v>
      </c>
      <c r="J61" s="71">
        <f t="shared" si="4"/>
        <v>1.7494152046783538</v>
      </c>
      <c r="K61" s="71">
        <f t="shared" si="3"/>
        <v>0.4074321158647134</v>
      </c>
    </row>
    <row r="62" spans="1:11">
      <c r="A62" s="18" t="s">
        <v>3240</v>
      </c>
      <c r="B62" s="50">
        <v>1.1111111111111001</v>
      </c>
      <c r="C62" s="51">
        <f t="shared" si="0"/>
        <v>1</v>
      </c>
      <c r="D62" s="51">
        <f t="shared" si="1"/>
        <v>2</v>
      </c>
      <c r="I62" s="53">
        <f t="shared" si="2"/>
        <v>1.1111111111111001</v>
      </c>
      <c r="J62" s="71">
        <f t="shared" si="4"/>
        <v>1.7494152046783538</v>
      </c>
      <c r="K62" s="71">
        <f t="shared" si="3"/>
        <v>0.4074321158647134</v>
      </c>
    </row>
    <row r="63" spans="1:11">
      <c r="A63" s="18" t="s">
        <v>3243</v>
      </c>
      <c r="B63" s="50">
        <v>1.1111111111111001</v>
      </c>
      <c r="C63" s="51">
        <f t="shared" si="0"/>
        <v>1</v>
      </c>
      <c r="D63" s="51">
        <f t="shared" si="1"/>
        <v>2</v>
      </c>
      <c r="I63" s="53">
        <f t="shared" si="2"/>
        <v>1.1111111111111001</v>
      </c>
      <c r="J63" s="71">
        <f t="shared" si="4"/>
        <v>1.7494152046783538</v>
      </c>
      <c r="K63" s="71">
        <f t="shared" si="3"/>
        <v>0.4074321158647134</v>
      </c>
    </row>
    <row r="64" spans="1:11">
      <c r="A64" s="18" t="s">
        <v>3244</v>
      </c>
      <c r="B64" s="50">
        <v>1.1111111111111001</v>
      </c>
      <c r="C64" s="51">
        <f t="shared" si="0"/>
        <v>1</v>
      </c>
      <c r="D64" s="51">
        <f t="shared" si="1"/>
        <v>2</v>
      </c>
      <c r="I64" s="53">
        <f t="shared" si="2"/>
        <v>1.1111111111111001</v>
      </c>
      <c r="J64" s="71">
        <f t="shared" si="4"/>
        <v>1.7494152046783538</v>
      </c>
      <c r="K64" s="71">
        <f t="shared" si="3"/>
        <v>0.4074321158647134</v>
      </c>
    </row>
    <row r="65" spans="1:11">
      <c r="A65" s="18" t="s">
        <v>1411</v>
      </c>
      <c r="B65" s="50">
        <v>1.1111111111111001</v>
      </c>
      <c r="C65" s="51">
        <f t="shared" si="0"/>
        <v>1</v>
      </c>
      <c r="D65" s="51">
        <f t="shared" si="1"/>
        <v>2</v>
      </c>
      <c r="I65" s="53">
        <f t="shared" si="2"/>
        <v>1.1111111111111001</v>
      </c>
      <c r="J65" s="71">
        <f t="shared" si="4"/>
        <v>1.7494152046783538</v>
      </c>
      <c r="K65" s="71">
        <f t="shared" si="3"/>
        <v>0.4074321158647134</v>
      </c>
    </row>
    <row r="66" spans="1:11">
      <c r="A66" s="18" t="s">
        <v>1413</v>
      </c>
      <c r="B66" s="50">
        <v>1.1111111111111001</v>
      </c>
      <c r="C66" s="51">
        <f t="shared" ref="C66:C129" si="5">INT(B66)</f>
        <v>1</v>
      </c>
      <c r="D66" s="51">
        <f t="shared" ref="D66:D129" si="6">C66+1</f>
        <v>2</v>
      </c>
      <c r="I66" s="53">
        <f t="shared" si="2"/>
        <v>1.1111111111111001</v>
      </c>
      <c r="J66" s="71">
        <f t="shared" si="4"/>
        <v>1.7494152046783538</v>
      </c>
      <c r="K66" s="71">
        <f t="shared" si="3"/>
        <v>0.4074321158647134</v>
      </c>
    </row>
    <row r="67" spans="1:11">
      <c r="A67" s="18" t="s">
        <v>1414</v>
      </c>
      <c r="B67" s="50">
        <v>1.1111111111111001</v>
      </c>
      <c r="C67" s="51">
        <f t="shared" si="5"/>
        <v>1</v>
      </c>
      <c r="D67" s="51">
        <f t="shared" si="6"/>
        <v>2</v>
      </c>
      <c r="I67" s="53">
        <f t="shared" ref="I67:I130" si="7">B67</f>
        <v>1.1111111111111001</v>
      </c>
      <c r="J67" s="71">
        <f t="shared" si="4"/>
        <v>1.7494152046783538</v>
      </c>
      <c r="K67" s="71">
        <f t="shared" ref="K67:K130" si="8">(I67-J67)*(I67-J67)</f>
        <v>0.4074321158647134</v>
      </c>
    </row>
    <row r="68" spans="1:11">
      <c r="A68" s="18" t="s">
        <v>3247</v>
      </c>
      <c r="B68" s="50">
        <v>1.1111111111111001</v>
      </c>
      <c r="C68" s="51">
        <f t="shared" si="5"/>
        <v>1</v>
      </c>
      <c r="D68" s="51">
        <f t="shared" si="6"/>
        <v>2</v>
      </c>
      <c r="I68" s="53">
        <f t="shared" si="7"/>
        <v>1.1111111111111001</v>
      </c>
      <c r="J68" s="71">
        <f t="shared" ref="J68:J131" si="9">J67</f>
        <v>1.7494152046783538</v>
      </c>
      <c r="K68" s="71">
        <f t="shared" si="8"/>
        <v>0.4074321158647134</v>
      </c>
    </row>
    <row r="69" spans="1:11">
      <c r="A69" s="18" t="s">
        <v>3248</v>
      </c>
      <c r="B69" s="50">
        <v>1.1111111111111001</v>
      </c>
      <c r="C69" s="51">
        <f t="shared" si="5"/>
        <v>1</v>
      </c>
      <c r="D69" s="51">
        <f t="shared" si="6"/>
        <v>2</v>
      </c>
      <c r="I69" s="53">
        <f t="shared" si="7"/>
        <v>1.1111111111111001</v>
      </c>
      <c r="J69" s="71">
        <f t="shared" si="9"/>
        <v>1.7494152046783538</v>
      </c>
      <c r="K69" s="71">
        <f t="shared" si="8"/>
        <v>0.4074321158647134</v>
      </c>
    </row>
    <row r="70" spans="1:11">
      <c r="A70" s="18" t="s">
        <v>1416</v>
      </c>
      <c r="B70" s="50">
        <v>1.1111111111111001</v>
      </c>
      <c r="C70" s="51">
        <f t="shared" si="5"/>
        <v>1</v>
      </c>
      <c r="D70" s="51">
        <f t="shared" si="6"/>
        <v>2</v>
      </c>
      <c r="I70" s="53">
        <f t="shared" si="7"/>
        <v>1.1111111111111001</v>
      </c>
      <c r="J70" s="71">
        <f t="shared" si="9"/>
        <v>1.7494152046783538</v>
      </c>
      <c r="K70" s="71">
        <f t="shared" si="8"/>
        <v>0.4074321158647134</v>
      </c>
    </row>
    <row r="71" spans="1:11">
      <c r="A71" s="18" t="s">
        <v>1419</v>
      </c>
      <c r="B71" s="50">
        <v>1.1111111111111001</v>
      </c>
      <c r="C71" s="51">
        <f t="shared" si="5"/>
        <v>1</v>
      </c>
      <c r="D71" s="51">
        <f t="shared" si="6"/>
        <v>2</v>
      </c>
      <c r="I71" s="53">
        <f t="shared" si="7"/>
        <v>1.1111111111111001</v>
      </c>
      <c r="J71" s="71">
        <f t="shared" si="9"/>
        <v>1.7494152046783538</v>
      </c>
      <c r="K71" s="71">
        <f t="shared" si="8"/>
        <v>0.4074321158647134</v>
      </c>
    </row>
    <row r="72" spans="1:11">
      <c r="A72" s="18" t="s">
        <v>1420</v>
      </c>
      <c r="B72" s="50">
        <v>1.1111111111111001</v>
      </c>
      <c r="C72" s="51">
        <f t="shared" si="5"/>
        <v>1</v>
      </c>
      <c r="D72" s="51">
        <f t="shared" si="6"/>
        <v>2</v>
      </c>
      <c r="I72" s="53">
        <f t="shared" si="7"/>
        <v>1.1111111111111001</v>
      </c>
      <c r="J72" s="71">
        <f t="shared" si="9"/>
        <v>1.7494152046783538</v>
      </c>
      <c r="K72" s="71">
        <f t="shared" si="8"/>
        <v>0.4074321158647134</v>
      </c>
    </row>
    <row r="73" spans="1:11">
      <c r="A73" s="18" t="s">
        <v>1421</v>
      </c>
      <c r="B73" s="50">
        <v>1.1111111111111001</v>
      </c>
      <c r="C73" s="51">
        <f t="shared" si="5"/>
        <v>1</v>
      </c>
      <c r="D73" s="51">
        <f t="shared" si="6"/>
        <v>2</v>
      </c>
      <c r="I73" s="53">
        <f t="shared" si="7"/>
        <v>1.1111111111111001</v>
      </c>
      <c r="J73" s="71">
        <f t="shared" si="9"/>
        <v>1.7494152046783538</v>
      </c>
      <c r="K73" s="71">
        <f t="shared" si="8"/>
        <v>0.4074321158647134</v>
      </c>
    </row>
    <row r="74" spans="1:11">
      <c r="A74" s="18" t="s">
        <v>1422</v>
      </c>
      <c r="B74" s="50">
        <v>1.1111111111111001</v>
      </c>
      <c r="C74" s="51">
        <f t="shared" si="5"/>
        <v>1</v>
      </c>
      <c r="D74" s="51">
        <f t="shared" si="6"/>
        <v>2</v>
      </c>
      <c r="I74" s="53">
        <f t="shared" si="7"/>
        <v>1.1111111111111001</v>
      </c>
      <c r="J74" s="71">
        <f t="shared" si="9"/>
        <v>1.7494152046783538</v>
      </c>
      <c r="K74" s="71">
        <f t="shared" si="8"/>
        <v>0.4074321158647134</v>
      </c>
    </row>
    <row r="75" spans="1:11">
      <c r="A75" s="18" t="s">
        <v>3253</v>
      </c>
      <c r="B75" s="50">
        <v>1.1111111111111001</v>
      </c>
      <c r="C75" s="51">
        <f t="shared" si="5"/>
        <v>1</v>
      </c>
      <c r="D75" s="51">
        <f t="shared" si="6"/>
        <v>2</v>
      </c>
      <c r="I75" s="53">
        <f t="shared" si="7"/>
        <v>1.1111111111111001</v>
      </c>
      <c r="J75" s="71">
        <f t="shared" si="9"/>
        <v>1.7494152046783538</v>
      </c>
      <c r="K75" s="71">
        <f t="shared" si="8"/>
        <v>0.4074321158647134</v>
      </c>
    </row>
    <row r="76" spans="1:11">
      <c r="A76" s="18" t="s">
        <v>1424</v>
      </c>
      <c r="B76" s="50">
        <v>1.1111111111111001</v>
      </c>
      <c r="C76" s="51">
        <f t="shared" si="5"/>
        <v>1</v>
      </c>
      <c r="D76" s="51">
        <f t="shared" si="6"/>
        <v>2</v>
      </c>
      <c r="I76" s="53">
        <f t="shared" si="7"/>
        <v>1.1111111111111001</v>
      </c>
      <c r="J76" s="71">
        <f t="shared" si="9"/>
        <v>1.7494152046783538</v>
      </c>
      <c r="K76" s="71">
        <f t="shared" si="8"/>
        <v>0.4074321158647134</v>
      </c>
    </row>
    <row r="77" spans="1:11">
      <c r="A77" s="18" t="s">
        <v>1426</v>
      </c>
      <c r="B77" s="50">
        <v>1.1111111111111001</v>
      </c>
      <c r="C77" s="51">
        <f t="shared" si="5"/>
        <v>1</v>
      </c>
      <c r="D77" s="51">
        <f t="shared" si="6"/>
        <v>2</v>
      </c>
      <c r="I77" s="53">
        <f t="shared" si="7"/>
        <v>1.1111111111111001</v>
      </c>
      <c r="J77" s="71">
        <f t="shared" si="9"/>
        <v>1.7494152046783538</v>
      </c>
      <c r="K77" s="71">
        <f t="shared" si="8"/>
        <v>0.4074321158647134</v>
      </c>
    </row>
    <row r="78" spans="1:11">
      <c r="A78" s="18" t="s">
        <v>1427</v>
      </c>
      <c r="B78" s="50">
        <v>1.1111111111111001</v>
      </c>
      <c r="C78" s="51">
        <f t="shared" si="5"/>
        <v>1</v>
      </c>
      <c r="D78" s="51">
        <f t="shared" si="6"/>
        <v>2</v>
      </c>
      <c r="I78" s="53">
        <f t="shared" si="7"/>
        <v>1.1111111111111001</v>
      </c>
      <c r="J78" s="71">
        <f t="shared" si="9"/>
        <v>1.7494152046783538</v>
      </c>
      <c r="K78" s="71">
        <f t="shared" si="8"/>
        <v>0.4074321158647134</v>
      </c>
    </row>
    <row r="79" spans="1:11">
      <c r="A79" s="18" t="s">
        <v>3258</v>
      </c>
      <c r="B79" s="50">
        <v>1.1111111111111001</v>
      </c>
      <c r="C79" s="51">
        <f t="shared" si="5"/>
        <v>1</v>
      </c>
      <c r="D79" s="51">
        <f t="shared" si="6"/>
        <v>2</v>
      </c>
      <c r="I79" s="53">
        <f t="shared" si="7"/>
        <v>1.1111111111111001</v>
      </c>
      <c r="J79" s="71">
        <f t="shared" si="9"/>
        <v>1.7494152046783538</v>
      </c>
      <c r="K79" s="71">
        <f t="shared" si="8"/>
        <v>0.4074321158647134</v>
      </c>
    </row>
    <row r="80" spans="1:11">
      <c r="A80" s="18" t="s">
        <v>3259</v>
      </c>
      <c r="B80" s="50">
        <v>1.1111111111111001</v>
      </c>
      <c r="C80" s="51">
        <f t="shared" si="5"/>
        <v>1</v>
      </c>
      <c r="D80" s="51">
        <f t="shared" si="6"/>
        <v>2</v>
      </c>
      <c r="I80" s="53">
        <f t="shared" si="7"/>
        <v>1.1111111111111001</v>
      </c>
      <c r="J80" s="71">
        <f t="shared" si="9"/>
        <v>1.7494152046783538</v>
      </c>
      <c r="K80" s="71">
        <f t="shared" si="8"/>
        <v>0.4074321158647134</v>
      </c>
    </row>
    <row r="81" spans="1:11">
      <c r="A81" s="18" t="s">
        <v>3260</v>
      </c>
      <c r="B81" s="50">
        <v>1.1111111111111001</v>
      </c>
      <c r="C81" s="51">
        <f t="shared" si="5"/>
        <v>1</v>
      </c>
      <c r="D81" s="51">
        <f t="shared" si="6"/>
        <v>2</v>
      </c>
      <c r="I81" s="53">
        <f t="shared" si="7"/>
        <v>1.1111111111111001</v>
      </c>
      <c r="J81" s="71">
        <f t="shared" si="9"/>
        <v>1.7494152046783538</v>
      </c>
      <c r="K81" s="71">
        <f t="shared" si="8"/>
        <v>0.4074321158647134</v>
      </c>
    </row>
    <row r="82" spans="1:11">
      <c r="A82" s="18" t="s">
        <v>3261</v>
      </c>
      <c r="B82" s="50">
        <v>1.1111111111111001</v>
      </c>
      <c r="C82" s="51">
        <f t="shared" si="5"/>
        <v>1</v>
      </c>
      <c r="D82" s="51">
        <f t="shared" si="6"/>
        <v>2</v>
      </c>
      <c r="I82" s="53">
        <f t="shared" si="7"/>
        <v>1.1111111111111001</v>
      </c>
      <c r="J82" s="71">
        <f t="shared" si="9"/>
        <v>1.7494152046783538</v>
      </c>
      <c r="K82" s="71">
        <f t="shared" si="8"/>
        <v>0.4074321158647134</v>
      </c>
    </row>
    <row r="83" spans="1:11">
      <c r="A83" s="18" t="s">
        <v>3263</v>
      </c>
      <c r="B83" s="50">
        <v>1.1111111111111001</v>
      </c>
      <c r="C83" s="51">
        <f t="shared" si="5"/>
        <v>1</v>
      </c>
      <c r="D83" s="51">
        <f t="shared" si="6"/>
        <v>2</v>
      </c>
      <c r="I83" s="53">
        <f t="shared" si="7"/>
        <v>1.1111111111111001</v>
      </c>
      <c r="J83" s="71">
        <f t="shared" si="9"/>
        <v>1.7494152046783538</v>
      </c>
      <c r="K83" s="71">
        <f t="shared" si="8"/>
        <v>0.4074321158647134</v>
      </c>
    </row>
    <row r="84" spans="1:11">
      <c r="A84" s="18" t="s">
        <v>3265</v>
      </c>
      <c r="B84" s="50">
        <v>1.1111111111111001</v>
      </c>
      <c r="C84" s="51">
        <f t="shared" si="5"/>
        <v>1</v>
      </c>
      <c r="D84" s="51">
        <f t="shared" si="6"/>
        <v>2</v>
      </c>
      <c r="I84" s="53">
        <f t="shared" si="7"/>
        <v>1.1111111111111001</v>
      </c>
      <c r="J84" s="71">
        <f t="shared" si="9"/>
        <v>1.7494152046783538</v>
      </c>
      <c r="K84" s="71">
        <f t="shared" si="8"/>
        <v>0.4074321158647134</v>
      </c>
    </row>
    <row r="85" spans="1:11">
      <c r="A85" s="18" t="s">
        <v>3266</v>
      </c>
      <c r="B85" s="50">
        <v>1.1111111111111001</v>
      </c>
      <c r="C85" s="51">
        <f t="shared" si="5"/>
        <v>1</v>
      </c>
      <c r="D85" s="51">
        <f t="shared" si="6"/>
        <v>2</v>
      </c>
      <c r="I85" s="53">
        <f t="shared" si="7"/>
        <v>1.1111111111111001</v>
      </c>
      <c r="J85" s="71">
        <f t="shared" si="9"/>
        <v>1.7494152046783538</v>
      </c>
      <c r="K85" s="71">
        <f t="shared" si="8"/>
        <v>0.4074321158647134</v>
      </c>
    </row>
    <row r="86" spans="1:11">
      <c r="A86" s="18" t="s">
        <v>3267</v>
      </c>
      <c r="B86" s="50">
        <v>1.1111111111111001</v>
      </c>
      <c r="C86" s="51">
        <f t="shared" si="5"/>
        <v>1</v>
      </c>
      <c r="D86" s="51">
        <f t="shared" si="6"/>
        <v>2</v>
      </c>
      <c r="I86" s="53">
        <f t="shared" si="7"/>
        <v>1.1111111111111001</v>
      </c>
      <c r="J86" s="71">
        <f t="shared" si="9"/>
        <v>1.7494152046783538</v>
      </c>
      <c r="K86" s="71">
        <f t="shared" si="8"/>
        <v>0.4074321158647134</v>
      </c>
    </row>
    <row r="87" spans="1:11">
      <c r="A87" s="18" t="s">
        <v>3272</v>
      </c>
      <c r="B87" s="50">
        <v>1.1111111111111001</v>
      </c>
      <c r="C87" s="51">
        <f t="shared" si="5"/>
        <v>1</v>
      </c>
      <c r="D87" s="51">
        <f t="shared" si="6"/>
        <v>2</v>
      </c>
      <c r="I87" s="53">
        <f t="shared" si="7"/>
        <v>1.1111111111111001</v>
      </c>
      <c r="J87" s="71">
        <f t="shared" si="9"/>
        <v>1.7494152046783538</v>
      </c>
      <c r="K87" s="71">
        <f t="shared" si="8"/>
        <v>0.4074321158647134</v>
      </c>
    </row>
    <row r="88" spans="1:11">
      <c r="A88" s="18" t="s">
        <v>3274</v>
      </c>
      <c r="B88" s="50">
        <v>1.1111111111111001</v>
      </c>
      <c r="C88" s="51">
        <f t="shared" si="5"/>
        <v>1</v>
      </c>
      <c r="D88" s="51">
        <f t="shared" si="6"/>
        <v>2</v>
      </c>
      <c r="I88" s="53">
        <f t="shared" si="7"/>
        <v>1.1111111111111001</v>
      </c>
      <c r="J88" s="71">
        <f t="shared" si="9"/>
        <v>1.7494152046783538</v>
      </c>
      <c r="K88" s="71">
        <f t="shared" si="8"/>
        <v>0.4074321158647134</v>
      </c>
    </row>
    <row r="89" spans="1:11">
      <c r="A89" s="18" t="s">
        <v>3280</v>
      </c>
      <c r="B89" s="50">
        <v>1.1111111111111001</v>
      </c>
      <c r="C89" s="51">
        <f t="shared" si="5"/>
        <v>1</v>
      </c>
      <c r="D89" s="51">
        <f t="shared" si="6"/>
        <v>2</v>
      </c>
      <c r="I89" s="53">
        <f t="shared" si="7"/>
        <v>1.1111111111111001</v>
      </c>
      <c r="J89" s="71">
        <f t="shared" si="9"/>
        <v>1.7494152046783538</v>
      </c>
      <c r="K89" s="71">
        <f t="shared" si="8"/>
        <v>0.4074321158647134</v>
      </c>
    </row>
    <row r="90" spans="1:11">
      <c r="A90" s="18" t="s">
        <v>1431</v>
      </c>
      <c r="B90" s="50">
        <v>1.1111111111111001</v>
      </c>
      <c r="C90" s="51">
        <f t="shared" si="5"/>
        <v>1</v>
      </c>
      <c r="D90" s="51">
        <f t="shared" si="6"/>
        <v>2</v>
      </c>
      <c r="I90" s="53">
        <f t="shared" si="7"/>
        <v>1.1111111111111001</v>
      </c>
      <c r="J90" s="71">
        <f t="shared" si="9"/>
        <v>1.7494152046783538</v>
      </c>
      <c r="K90" s="71">
        <f t="shared" si="8"/>
        <v>0.4074321158647134</v>
      </c>
    </row>
    <row r="91" spans="1:11">
      <c r="A91" s="18" t="s">
        <v>3283</v>
      </c>
      <c r="B91" s="50">
        <v>1.1111111111111001</v>
      </c>
      <c r="C91" s="51">
        <f t="shared" si="5"/>
        <v>1</v>
      </c>
      <c r="D91" s="51">
        <f t="shared" si="6"/>
        <v>2</v>
      </c>
      <c r="I91" s="53">
        <f t="shared" si="7"/>
        <v>1.1111111111111001</v>
      </c>
      <c r="J91" s="71">
        <f t="shared" si="9"/>
        <v>1.7494152046783538</v>
      </c>
      <c r="K91" s="71">
        <f t="shared" si="8"/>
        <v>0.4074321158647134</v>
      </c>
    </row>
    <row r="92" spans="1:11">
      <c r="A92" s="18" t="s">
        <v>3284</v>
      </c>
      <c r="B92" s="50">
        <v>1.1111111111111001</v>
      </c>
      <c r="C92" s="51">
        <f t="shared" si="5"/>
        <v>1</v>
      </c>
      <c r="D92" s="51">
        <f t="shared" si="6"/>
        <v>2</v>
      </c>
      <c r="I92" s="53">
        <f t="shared" si="7"/>
        <v>1.1111111111111001</v>
      </c>
      <c r="J92" s="71">
        <f t="shared" si="9"/>
        <v>1.7494152046783538</v>
      </c>
      <c r="K92" s="71">
        <f t="shared" si="8"/>
        <v>0.4074321158647134</v>
      </c>
    </row>
    <row r="93" spans="1:11">
      <c r="A93" s="18" t="s">
        <v>3285</v>
      </c>
      <c r="B93" s="50">
        <v>1.1111111111111001</v>
      </c>
      <c r="C93" s="51">
        <f t="shared" si="5"/>
        <v>1</v>
      </c>
      <c r="D93" s="51">
        <f t="shared" si="6"/>
        <v>2</v>
      </c>
      <c r="I93" s="53">
        <f t="shared" si="7"/>
        <v>1.1111111111111001</v>
      </c>
      <c r="J93" s="71">
        <f t="shared" si="9"/>
        <v>1.7494152046783538</v>
      </c>
      <c r="K93" s="71">
        <f t="shared" si="8"/>
        <v>0.4074321158647134</v>
      </c>
    </row>
    <row r="94" spans="1:11">
      <c r="A94" s="18" t="s">
        <v>3287</v>
      </c>
      <c r="B94" s="50">
        <v>1.1111111111111001</v>
      </c>
      <c r="C94" s="51">
        <f t="shared" si="5"/>
        <v>1</v>
      </c>
      <c r="D94" s="51">
        <f t="shared" si="6"/>
        <v>2</v>
      </c>
      <c r="I94" s="53">
        <f t="shared" si="7"/>
        <v>1.1111111111111001</v>
      </c>
      <c r="J94" s="71">
        <f t="shared" si="9"/>
        <v>1.7494152046783538</v>
      </c>
      <c r="K94" s="71">
        <f t="shared" si="8"/>
        <v>0.4074321158647134</v>
      </c>
    </row>
    <row r="95" spans="1:11">
      <c r="A95" s="18" t="s">
        <v>3292</v>
      </c>
      <c r="B95" s="50">
        <v>1.1111111111111001</v>
      </c>
      <c r="C95" s="51">
        <f t="shared" si="5"/>
        <v>1</v>
      </c>
      <c r="D95" s="51">
        <f t="shared" si="6"/>
        <v>2</v>
      </c>
      <c r="I95" s="53">
        <f t="shared" si="7"/>
        <v>1.1111111111111001</v>
      </c>
      <c r="J95" s="71">
        <f t="shared" si="9"/>
        <v>1.7494152046783538</v>
      </c>
      <c r="K95" s="71">
        <f t="shared" si="8"/>
        <v>0.4074321158647134</v>
      </c>
    </row>
    <row r="96" spans="1:11">
      <c r="A96" s="18" t="s">
        <v>3293</v>
      </c>
      <c r="B96" s="50">
        <v>1.1111111111111001</v>
      </c>
      <c r="C96" s="51">
        <f t="shared" si="5"/>
        <v>1</v>
      </c>
      <c r="D96" s="51">
        <f t="shared" si="6"/>
        <v>2</v>
      </c>
      <c r="I96" s="53">
        <f t="shared" si="7"/>
        <v>1.1111111111111001</v>
      </c>
      <c r="J96" s="71">
        <f t="shared" si="9"/>
        <v>1.7494152046783538</v>
      </c>
      <c r="K96" s="71">
        <f t="shared" si="8"/>
        <v>0.4074321158647134</v>
      </c>
    </row>
    <row r="97" spans="1:11">
      <c r="A97" s="18" t="s">
        <v>3295</v>
      </c>
      <c r="B97" s="50">
        <v>1.1111111111111001</v>
      </c>
      <c r="C97" s="51">
        <f t="shared" si="5"/>
        <v>1</v>
      </c>
      <c r="D97" s="51">
        <f t="shared" si="6"/>
        <v>2</v>
      </c>
      <c r="I97" s="53">
        <f t="shared" si="7"/>
        <v>1.1111111111111001</v>
      </c>
      <c r="J97" s="71">
        <f t="shared" si="9"/>
        <v>1.7494152046783538</v>
      </c>
      <c r="K97" s="71">
        <f t="shared" si="8"/>
        <v>0.4074321158647134</v>
      </c>
    </row>
    <row r="98" spans="1:11">
      <c r="A98" s="18" t="s">
        <v>3296</v>
      </c>
      <c r="B98" s="50">
        <v>1.1111111111111001</v>
      </c>
      <c r="C98" s="51">
        <f t="shared" si="5"/>
        <v>1</v>
      </c>
      <c r="D98" s="51">
        <f t="shared" si="6"/>
        <v>2</v>
      </c>
      <c r="I98" s="53">
        <f t="shared" si="7"/>
        <v>1.1111111111111001</v>
      </c>
      <c r="J98" s="71">
        <f t="shared" si="9"/>
        <v>1.7494152046783538</v>
      </c>
      <c r="K98" s="71">
        <f t="shared" si="8"/>
        <v>0.4074321158647134</v>
      </c>
    </row>
    <row r="99" spans="1:11">
      <c r="A99" s="18" t="s">
        <v>3297</v>
      </c>
      <c r="B99" s="50">
        <v>1.1111111111111001</v>
      </c>
      <c r="C99" s="51">
        <f t="shared" si="5"/>
        <v>1</v>
      </c>
      <c r="D99" s="51">
        <f t="shared" si="6"/>
        <v>2</v>
      </c>
      <c r="I99" s="53">
        <f t="shared" si="7"/>
        <v>1.1111111111111001</v>
      </c>
      <c r="J99" s="71">
        <f t="shared" si="9"/>
        <v>1.7494152046783538</v>
      </c>
      <c r="K99" s="71">
        <f t="shared" si="8"/>
        <v>0.4074321158647134</v>
      </c>
    </row>
    <row r="100" spans="1:11">
      <c r="A100" s="18" t="s">
        <v>3299</v>
      </c>
      <c r="B100" s="50">
        <v>1.1111111111111001</v>
      </c>
      <c r="C100" s="51">
        <f t="shared" si="5"/>
        <v>1</v>
      </c>
      <c r="D100" s="51">
        <f t="shared" si="6"/>
        <v>2</v>
      </c>
      <c r="I100" s="53">
        <f t="shared" si="7"/>
        <v>1.1111111111111001</v>
      </c>
      <c r="J100" s="71">
        <f t="shared" si="9"/>
        <v>1.7494152046783538</v>
      </c>
      <c r="K100" s="71">
        <f t="shared" si="8"/>
        <v>0.4074321158647134</v>
      </c>
    </row>
    <row r="101" spans="1:11">
      <c r="A101" s="18" t="s">
        <v>3305</v>
      </c>
      <c r="B101" s="50">
        <v>1.1111111111111001</v>
      </c>
      <c r="C101" s="51">
        <f t="shared" si="5"/>
        <v>1</v>
      </c>
      <c r="D101" s="51">
        <f t="shared" si="6"/>
        <v>2</v>
      </c>
      <c r="I101" s="53">
        <f t="shared" si="7"/>
        <v>1.1111111111111001</v>
      </c>
      <c r="J101" s="71">
        <f t="shared" si="9"/>
        <v>1.7494152046783538</v>
      </c>
      <c r="K101" s="71">
        <f t="shared" si="8"/>
        <v>0.4074321158647134</v>
      </c>
    </row>
    <row r="102" spans="1:11">
      <c r="A102" s="18" t="s">
        <v>3307</v>
      </c>
      <c r="B102" s="50">
        <v>1.1111111111111001</v>
      </c>
      <c r="C102" s="51">
        <f t="shared" si="5"/>
        <v>1</v>
      </c>
      <c r="D102" s="51">
        <f t="shared" si="6"/>
        <v>2</v>
      </c>
      <c r="I102" s="53">
        <f t="shared" si="7"/>
        <v>1.1111111111111001</v>
      </c>
      <c r="J102" s="71">
        <f t="shared" si="9"/>
        <v>1.7494152046783538</v>
      </c>
      <c r="K102" s="71">
        <f t="shared" si="8"/>
        <v>0.4074321158647134</v>
      </c>
    </row>
    <row r="103" spans="1:11">
      <c r="A103" s="18">
        <v>19941025</v>
      </c>
      <c r="B103" s="50">
        <v>1.1111111111111001</v>
      </c>
      <c r="C103" s="51">
        <f t="shared" si="5"/>
        <v>1</v>
      </c>
      <c r="D103" s="51">
        <f t="shared" si="6"/>
        <v>2</v>
      </c>
      <c r="I103" s="53">
        <f t="shared" si="7"/>
        <v>1.1111111111111001</v>
      </c>
      <c r="J103" s="71">
        <f t="shared" si="9"/>
        <v>1.7494152046783538</v>
      </c>
      <c r="K103" s="71">
        <f t="shared" si="8"/>
        <v>0.4074321158647134</v>
      </c>
    </row>
    <row r="104" spans="1:11">
      <c r="A104" s="18">
        <v>19941031</v>
      </c>
      <c r="B104" s="50">
        <v>1.1111111111111001</v>
      </c>
      <c r="C104" s="51">
        <f t="shared" si="5"/>
        <v>1</v>
      </c>
      <c r="D104" s="51">
        <f t="shared" si="6"/>
        <v>2</v>
      </c>
      <c r="I104" s="53">
        <f t="shared" si="7"/>
        <v>1.1111111111111001</v>
      </c>
      <c r="J104" s="71">
        <f t="shared" si="9"/>
        <v>1.7494152046783538</v>
      </c>
      <c r="K104" s="71">
        <f t="shared" si="8"/>
        <v>0.4074321158647134</v>
      </c>
    </row>
    <row r="105" spans="1:11">
      <c r="A105" s="18">
        <v>19921029</v>
      </c>
      <c r="B105" s="50">
        <v>1.1111111111111001</v>
      </c>
      <c r="C105" s="51">
        <f t="shared" si="5"/>
        <v>1</v>
      </c>
      <c r="D105" s="51">
        <f t="shared" si="6"/>
        <v>2</v>
      </c>
      <c r="I105" s="53">
        <f t="shared" si="7"/>
        <v>1.1111111111111001</v>
      </c>
      <c r="J105" s="71">
        <f t="shared" si="9"/>
        <v>1.7494152046783538</v>
      </c>
      <c r="K105" s="71">
        <f t="shared" si="8"/>
        <v>0.4074321158647134</v>
      </c>
    </row>
    <row r="106" spans="1:11">
      <c r="A106" s="18">
        <v>19921031</v>
      </c>
      <c r="B106" s="50">
        <v>1.1111111111111001</v>
      </c>
      <c r="C106" s="51">
        <f t="shared" si="5"/>
        <v>1</v>
      </c>
      <c r="D106" s="51">
        <f t="shared" si="6"/>
        <v>2</v>
      </c>
      <c r="I106" s="53">
        <f t="shared" si="7"/>
        <v>1.1111111111111001</v>
      </c>
      <c r="J106" s="71">
        <f t="shared" si="9"/>
        <v>1.7494152046783538</v>
      </c>
      <c r="K106" s="71">
        <f t="shared" si="8"/>
        <v>0.4074321158647134</v>
      </c>
    </row>
    <row r="107" spans="1:11">
      <c r="A107" s="18">
        <v>19881002</v>
      </c>
      <c r="B107" s="50">
        <v>1.1111111111111001</v>
      </c>
      <c r="C107" s="51">
        <f t="shared" si="5"/>
        <v>1</v>
      </c>
      <c r="D107" s="51">
        <f t="shared" si="6"/>
        <v>2</v>
      </c>
      <c r="I107" s="53">
        <f t="shared" si="7"/>
        <v>1.1111111111111001</v>
      </c>
      <c r="J107" s="71">
        <f t="shared" si="9"/>
        <v>1.7494152046783538</v>
      </c>
      <c r="K107" s="71">
        <f t="shared" si="8"/>
        <v>0.4074321158647134</v>
      </c>
    </row>
    <row r="108" spans="1:11">
      <c r="A108" s="18">
        <v>19881005</v>
      </c>
      <c r="B108" s="50">
        <v>1.1111111111111001</v>
      </c>
      <c r="C108" s="51">
        <f t="shared" si="5"/>
        <v>1</v>
      </c>
      <c r="D108" s="51">
        <f t="shared" si="6"/>
        <v>2</v>
      </c>
      <c r="I108" s="53">
        <f t="shared" si="7"/>
        <v>1.1111111111111001</v>
      </c>
      <c r="J108" s="71">
        <f t="shared" si="9"/>
        <v>1.7494152046783538</v>
      </c>
      <c r="K108" s="71">
        <f t="shared" si="8"/>
        <v>0.4074321158647134</v>
      </c>
    </row>
    <row r="109" spans="1:11">
      <c r="A109" s="18">
        <v>19881020</v>
      </c>
      <c r="B109" s="50">
        <v>1.1111111111111001</v>
      </c>
      <c r="C109" s="51">
        <f t="shared" si="5"/>
        <v>1</v>
      </c>
      <c r="D109" s="51">
        <f t="shared" si="6"/>
        <v>2</v>
      </c>
      <c r="I109" s="53">
        <f t="shared" si="7"/>
        <v>1.1111111111111001</v>
      </c>
      <c r="J109" s="71">
        <f t="shared" si="9"/>
        <v>1.7494152046783538</v>
      </c>
      <c r="K109" s="71">
        <f t="shared" si="8"/>
        <v>0.4074321158647134</v>
      </c>
    </row>
    <row r="110" spans="1:11">
      <c r="A110" s="18">
        <v>19871003</v>
      </c>
      <c r="B110" s="50">
        <v>1.23888888888889</v>
      </c>
      <c r="C110" s="51">
        <f t="shared" si="5"/>
        <v>1</v>
      </c>
      <c r="D110" s="51">
        <f t="shared" si="6"/>
        <v>2</v>
      </c>
      <c r="I110" s="53">
        <f t="shared" si="7"/>
        <v>1.23888888888889</v>
      </c>
      <c r="J110" s="71">
        <f t="shared" si="9"/>
        <v>1.7494152046783538</v>
      </c>
      <c r="K110" s="71">
        <f t="shared" si="8"/>
        <v>0.26063711911356324</v>
      </c>
    </row>
    <row r="111" spans="1:11">
      <c r="A111" s="18">
        <v>19871010</v>
      </c>
      <c r="B111" s="50">
        <v>1.23888888888889</v>
      </c>
      <c r="C111" s="51">
        <f t="shared" si="5"/>
        <v>1</v>
      </c>
      <c r="D111" s="51">
        <f t="shared" si="6"/>
        <v>2</v>
      </c>
      <c r="I111" s="53">
        <f t="shared" si="7"/>
        <v>1.23888888888889</v>
      </c>
      <c r="J111" s="71">
        <f t="shared" si="9"/>
        <v>1.7494152046783538</v>
      </c>
      <c r="K111" s="71">
        <f t="shared" si="8"/>
        <v>0.26063711911356324</v>
      </c>
    </row>
    <row r="112" spans="1:11">
      <c r="A112" s="18">
        <v>19871013</v>
      </c>
      <c r="B112" s="50">
        <v>1.23888888888889</v>
      </c>
      <c r="C112" s="51">
        <f t="shared" si="5"/>
        <v>1</v>
      </c>
      <c r="D112" s="51">
        <f t="shared" si="6"/>
        <v>2</v>
      </c>
      <c r="I112" s="53">
        <f t="shared" si="7"/>
        <v>1.23888888888889</v>
      </c>
      <c r="J112" s="71">
        <f t="shared" si="9"/>
        <v>1.7494152046783538</v>
      </c>
      <c r="K112" s="71">
        <f t="shared" si="8"/>
        <v>0.26063711911356324</v>
      </c>
    </row>
    <row r="113" spans="1:11">
      <c r="A113" s="18">
        <v>19871024</v>
      </c>
      <c r="B113" s="50">
        <v>1.23888888888889</v>
      </c>
      <c r="C113" s="51">
        <f t="shared" si="5"/>
        <v>1</v>
      </c>
      <c r="D113" s="51">
        <f t="shared" si="6"/>
        <v>2</v>
      </c>
      <c r="I113" s="53">
        <f t="shared" si="7"/>
        <v>1.23888888888889</v>
      </c>
      <c r="J113" s="71">
        <f t="shared" si="9"/>
        <v>1.7494152046783538</v>
      </c>
      <c r="K113" s="71">
        <f t="shared" si="8"/>
        <v>0.26063711911356324</v>
      </c>
    </row>
    <row r="114" spans="1:11">
      <c r="A114" s="18">
        <v>19871025</v>
      </c>
      <c r="B114" s="50">
        <v>1.23888888888889</v>
      </c>
      <c r="C114" s="51">
        <f t="shared" si="5"/>
        <v>1</v>
      </c>
      <c r="D114" s="51">
        <f t="shared" si="6"/>
        <v>2</v>
      </c>
      <c r="I114" s="53">
        <f t="shared" si="7"/>
        <v>1.23888888888889</v>
      </c>
      <c r="J114" s="71">
        <f t="shared" si="9"/>
        <v>1.7494152046783538</v>
      </c>
      <c r="K114" s="71">
        <f t="shared" si="8"/>
        <v>0.26063711911356324</v>
      </c>
    </row>
    <row r="115" spans="1:11">
      <c r="A115" s="6">
        <v>19841010</v>
      </c>
      <c r="B115" s="50">
        <v>1.23888888888889</v>
      </c>
      <c r="C115" s="52">
        <f t="shared" si="5"/>
        <v>1</v>
      </c>
      <c r="D115" s="52">
        <f t="shared" si="6"/>
        <v>2</v>
      </c>
      <c r="I115" s="53">
        <f t="shared" si="7"/>
        <v>1.23888888888889</v>
      </c>
      <c r="J115" s="71">
        <f t="shared" si="9"/>
        <v>1.7494152046783538</v>
      </c>
      <c r="K115" s="71">
        <f t="shared" si="8"/>
        <v>0.26063711911356324</v>
      </c>
    </row>
    <row r="116" spans="1:11">
      <c r="A116" s="6">
        <v>19831005</v>
      </c>
      <c r="B116" s="50">
        <v>1.23888888888889</v>
      </c>
      <c r="C116" s="52">
        <f t="shared" si="5"/>
        <v>1</v>
      </c>
      <c r="D116" s="52">
        <f t="shared" si="6"/>
        <v>2</v>
      </c>
      <c r="I116" s="53">
        <f t="shared" si="7"/>
        <v>1.23888888888889</v>
      </c>
      <c r="J116" s="71">
        <f t="shared" si="9"/>
        <v>1.7494152046783538</v>
      </c>
      <c r="K116" s="71">
        <f t="shared" si="8"/>
        <v>0.26063711911356324</v>
      </c>
    </row>
    <row r="117" spans="1:11">
      <c r="A117" s="6">
        <v>19831006</v>
      </c>
      <c r="B117" s="50">
        <v>1.23888888888889</v>
      </c>
      <c r="C117" s="52">
        <f t="shared" si="5"/>
        <v>1</v>
      </c>
      <c r="D117" s="52">
        <f t="shared" si="6"/>
        <v>2</v>
      </c>
      <c r="I117" s="53">
        <f t="shared" si="7"/>
        <v>1.23888888888889</v>
      </c>
      <c r="J117" s="71">
        <f t="shared" si="9"/>
        <v>1.7494152046783538</v>
      </c>
      <c r="K117" s="71">
        <f t="shared" si="8"/>
        <v>0.26063711911356324</v>
      </c>
    </row>
    <row r="118" spans="1:11">
      <c r="A118" s="6">
        <v>19831007</v>
      </c>
      <c r="B118" s="50">
        <v>1.23888888888889</v>
      </c>
      <c r="C118" s="52">
        <f t="shared" si="5"/>
        <v>1</v>
      </c>
      <c r="D118" s="52">
        <f t="shared" si="6"/>
        <v>2</v>
      </c>
      <c r="I118" s="53">
        <f t="shared" si="7"/>
        <v>1.23888888888889</v>
      </c>
      <c r="J118" s="71">
        <f t="shared" si="9"/>
        <v>1.7494152046783538</v>
      </c>
      <c r="K118" s="71">
        <f t="shared" si="8"/>
        <v>0.26063711911356324</v>
      </c>
    </row>
    <row r="119" spans="1:11">
      <c r="A119" s="6">
        <v>19831008</v>
      </c>
      <c r="B119" s="50">
        <v>1.23888888888889</v>
      </c>
      <c r="C119" s="52">
        <f t="shared" si="5"/>
        <v>1</v>
      </c>
      <c r="D119" s="52">
        <f t="shared" si="6"/>
        <v>2</v>
      </c>
      <c r="I119" s="53">
        <f t="shared" si="7"/>
        <v>1.23888888888889</v>
      </c>
      <c r="J119" s="71">
        <f t="shared" si="9"/>
        <v>1.7494152046783538</v>
      </c>
      <c r="K119" s="71">
        <f t="shared" si="8"/>
        <v>0.26063711911356324</v>
      </c>
    </row>
    <row r="120" spans="1:11">
      <c r="A120" s="6">
        <v>19831009</v>
      </c>
      <c r="B120" s="50">
        <v>1.23888888888889</v>
      </c>
      <c r="C120" s="52">
        <f t="shared" si="5"/>
        <v>1</v>
      </c>
      <c r="D120" s="52">
        <f t="shared" si="6"/>
        <v>2</v>
      </c>
      <c r="I120" s="53">
        <f t="shared" si="7"/>
        <v>1.23888888888889</v>
      </c>
      <c r="J120" s="71">
        <f t="shared" si="9"/>
        <v>1.7494152046783538</v>
      </c>
      <c r="K120" s="71">
        <f t="shared" si="8"/>
        <v>0.26063711911356324</v>
      </c>
    </row>
    <row r="121" spans="1:11">
      <c r="A121" s="6">
        <v>19831013</v>
      </c>
      <c r="B121" s="50">
        <v>1.23888888888889</v>
      </c>
      <c r="C121" s="52">
        <f t="shared" si="5"/>
        <v>1</v>
      </c>
      <c r="D121" s="52">
        <f t="shared" si="6"/>
        <v>2</v>
      </c>
      <c r="I121" s="53">
        <f t="shared" si="7"/>
        <v>1.23888888888889</v>
      </c>
      <c r="J121" s="71">
        <f t="shared" si="9"/>
        <v>1.7494152046783538</v>
      </c>
      <c r="K121" s="71">
        <f t="shared" si="8"/>
        <v>0.26063711911356324</v>
      </c>
    </row>
    <row r="122" spans="1:11">
      <c r="A122" s="6">
        <v>19831016</v>
      </c>
      <c r="B122" s="50">
        <v>1.23888888888889</v>
      </c>
      <c r="C122" s="52">
        <f t="shared" si="5"/>
        <v>1</v>
      </c>
      <c r="D122" s="52">
        <f t="shared" si="6"/>
        <v>2</v>
      </c>
      <c r="I122" s="53">
        <f t="shared" si="7"/>
        <v>1.23888888888889</v>
      </c>
      <c r="J122" s="71">
        <f t="shared" si="9"/>
        <v>1.7494152046783538</v>
      </c>
      <c r="K122" s="71">
        <f t="shared" si="8"/>
        <v>0.26063711911356324</v>
      </c>
    </row>
    <row r="123" spans="1:11">
      <c r="A123" s="6">
        <v>19831017</v>
      </c>
      <c r="B123" s="50">
        <v>1.23888888888889</v>
      </c>
      <c r="C123" s="52">
        <f t="shared" si="5"/>
        <v>1</v>
      </c>
      <c r="D123" s="52">
        <f t="shared" si="6"/>
        <v>2</v>
      </c>
      <c r="I123" s="53">
        <f t="shared" si="7"/>
        <v>1.23888888888889</v>
      </c>
      <c r="J123" s="71">
        <f t="shared" si="9"/>
        <v>1.7494152046783538</v>
      </c>
      <c r="K123" s="71">
        <f t="shared" si="8"/>
        <v>0.26063711911356324</v>
      </c>
    </row>
    <row r="124" spans="1:11">
      <c r="A124" s="6">
        <v>19831026</v>
      </c>
      <c r="B124" s="50">
        <v>1.23888888888889</v>
      </c>
      <c r="C124" s="52">
        <f t="shared" si="5"/>
        <v>1</v>
      </c>
      <c r="D124" s="52">
        <f t="shared" si="6"/>
        <v>2</v>
      </c>
      <c r="I124" s="53">
        <f t="shared" si="7"/>
        <v>1.23888888888889</v>
      </c>
      <c r="J124" s="71">
        <f t="shared" si="9"/>
        <v>1.7494152046783538</v>
      </c>
      <c r="K124" s="71">
        <f t="shared" si="8"/>
        <v>0.26063711911356324</v>
      </c>
    </row>
    <row r="125" spans="1:11">
      <c r="A125" s="6">
        <v>19761011</v>
      </c>
      <c r="B125" s="50">
        <v>1.23888888888889</v>
      </c>
      <c r="C125" s="52">
        <f t="shared" si="5"/>
        <v>1</v>
      </c>
      <c r="D125" s="52">
        <f t="shared" si="6"/>
        <v>2</v>
      </c>
      <c r="I125" s="53">
        <f t="shared" si="7"/>
        <v>1.23888888888889</v>
      </c>
      <c r="J125" s="71">
        <f t="shared" si="9"/>
        <v>1.7494152046783538</v>
      </c>
      <c r="K125" s="71">
        <f t="shared" si="8"/>
        <v>0.26063711911356324</v>
      </c>
    </row>
    <row r="126" spans="1:11">
      <c r="A126" s="6">
        <v>19761021</v>
      </c>
      <c r="B126" s="50">
        <v>1.23888888888889</v>
      </c>
      <c r="C126" s="52">
        <f t="shared" si="5"/>
        <v>1</v>
      </c>
      <c r="D126" s="52">
        <f t="shared" si="6"/>
        <v>2</v>
      </c>
      <c r="I126" s="53">
        <f t="shared" si="7"/>
        <v>1.23888888888889</v>
      </c>
      <c r="J126" s="71">
        <f t="shared" si="9"/>
        <v>1.7494152046783538</v>
      </c>
      <c r="K126" s="71">
        <f t="shared" si="8"/>
        <v>0.26063711911356324</v>
      </c>
    </row>
    <row r="127" spans="1:11">
      <c r="A127" s="6">
        <v>19741011</v>
      </c>
      <c r="B127" s="50">
        <v>1.23888888888889</v>
      </c>
      <c r="C127" s="52">
        <f t="shared" si="5"/>
        <v>1</v>
      </c>
      <c r="D127" s="52">
        <f t="shared" si="6"/>
        <v>2</v>
      </c>
      <c r="I127" s="53">
        <f t="shared" si="7"/>
        <v>1.23888888888889</v>
      </c>
      <c r="J127" s="71">
        <f t="shared" si="9"/>
        <v>1.7494152046783538</v>
      </c>
      <c r="K127" s="71">
        <f t="shared" si="8"/>
        <v>0.26063711911356324</v>
      </c>
    </row>
    <row r="128" spans="1:11">
      <c r="A128" s="18">
        <v>19731019</v>
      </c>
      <c r="B128" s="50">
        <v>1.23888888888889</v>
      </c>
      <c r="C128" s="51">
        <f t="shared" si="5"/>
        <v>1</v>
      </c>
      <c r="D128" s="51">
        <f t="shared" si="6"/>
        <v>2</v>
      </c>
      <c r="I128" s="53">
        <f t="shared" si="7"/>
        <v>1.23888888888889</v>
      </c>
      <c r="J128" s="71">
        <f t="shared" si="9"/>
        <v>1.7494152046783538</v>
      </c>
      <c r="K128" s="71">
        <f t="shared" si="8"/>
        <v>0.26063711911356324</v>
      </c>
    </row>
    <row r="129" spans="1:11">
      <c r="A129" s="18">
        <v>19731026</v>
      </c>
      <c r="B129" s="50">
        <v>1.23888888888889</v>
      </c>
      <c r="C129" s="51">
        <f t="shared" si="5"/>
        <v>1</v>
      </c>
      <c r="D129" s="51">
        <f t="shared" si="6"/>
        <v>2</v>
      </c>
      <c r="I129" s="53">
        <f t="shared" si="7"/>
        <v>1.23888888888889</v>
      </c>
      <c r="J129" s="71">
        <f t="shared" si="9"/>
        <v>1.7494152046783538</v>
      </c>
      <c r="K129" s="71">
        <f t="shared" si="8"/>
        <v>0.26063711911356324</v>
      </c>
    </row>
    <row r="130" spans="1:11">
      <c r="A130" s="18" t="s">
        <v>1336</v>
      </c>
      <c r="B130" s="50">
        <v>1.6666666666666667</v>
      </c>
      <c r="C130" s="51">
        <f t="shared" ref="C130:C193" si="10">INT(B130)</f>
        <v>1</v>
      </c>
      <c r="D130" s="51">
        <f t="shared" ref="D130:D193" si="11">C130+1</f>
        <v>2</v>
      </c>
      <c r="I130" s="53">
        <f t="shared" si="7"/>
        <v>1.6666666666666667</v>
      </c>
      <c r="J130" s="71">
        <f t="shared" si="9"/>
        <v>1.7494152046783538</v>
      </c>
      <c r="K130" s="71">
        <f t="shared" si="8"/>
        <v>6.8473205430716125E-3</v>
      </c>
    </row>
    <row r="131" spans="1:11">
      <c r="A131" s="18" t="s">
        <v>1338</v>
      </c>
      <c r="B131" s="50">
        <v>1.6666666666666667</v>
      </c>
      <c r="C131" s="51">
        <f t="shared" si="10"/>
        <v>1</v>
      </c>
      <c r="D131" s="51">
        <f t="shared" si="11"/>
        <v>2</v>
      </c>
      <c r="I131" s="53">
        <f t="shared" ref="I131:I194" si="12">B131</f>
        <v>1.6666666666666667</v>
      </c>
      <c r="J131" s="71">
        <f t="shared" si="9"/>
        <v>1.7494152046783538</v>
      </c>
      <c r="K131" s="71">
        <f t="shared" ref="K131:K194" si="13">(I131-J131)*(I131-J131)</f>
        <v>6.8473205430716125E-3</v>
      </c>
    </row>
    <row r="132" spans="1:11">
      <c r="A132" s="18" t="s">
        <v>1339</v>
      </c>
      <c r="B132" s="50">
        <v>1.6666666666666667</v>
      </c>
      <c r="C132" s="51">
        <f t="shared" si="10"/>
        <v>1</v>
      </c>
      <c r="D132" s="51">
        <f t="shared" si="11"/>
        <v>2</v>
      </c>
      <c r="I132" s="53">
        <f t="shared" si="12"/>
        <v>1.6666666666666667</v>
      </c>
      <c r="J132" s="71">
        <f t="shared" ref="J132:J195" si="14">J131</f>
        <v>1.7494152046783538</v>
      </c>
      <c r="K132" s="71">
        <f t="shared" si="13"/>
        <v>6.8473205430716125E-3</v>
      </c>
    </row>
    <row r="133" spans="1:11">
      <c r="A133" s="18" t="s">
        <v>3154</v>
      </c>
      <c r="B133" s="50">
        <v>1.6666666666666667</v>
      </c>
      <c r="C133" s="51">
        <f t="shared" si="10"/>
        <v>1</v>
      </c>
      <c r="D133" s="51">
        <f t="shared" si="11"/>
        <v>2</v>
      </c>
      <c r="I133" s="53">
        <f t="shared" si="12"/>
        <v>1.6666666666666667</v>
      </c>
      <c r="J133" s="71">
        <f t="shared" si="14"/>
        <v>1.7494152046783538</v>
      </c>
      <c r="K133" s="71">
        <f t="shared" si="13"/>
        <v>6.8473205430716125E-3</v>
      </c>
    </row>
    <row r="134" spans="1:11">
      <c r="A134" s="18" t="s">
        <v>1341</v>
      </c>
      <c r="B134" s="50">
        <v>1.6666666666666667</v>
      </c>
      <c r="C134" s="51">
        <f t="shared" si="10"/>
        <v>1</v>
      </c>
      <c r="D134" s="51">
        <f t="shared" si="11"/>
        <v>2</v>
      </c>
      <c r="I134" s="53">
        <f t="shared" si="12"/>
        <v>1.6666666666666667</v>
      </c>
      <c r="J134" s="71">
        <f t="shared" si="14"/>
        <v>1.7494152046783538</v>
      </c>
      <c r="K134" s="71">
        <f t="shared" si="13"/>
        <v>6.8473205430716125E-3</v>
      </c>
    </row>
    <row r="135" spans="1:11">
      <c r="A135" s="18" t="s">
        <v>1344</v>
      </c>
      <c r="B135" s="50">
        <v>1.6666666666666667</v>
      </c>
      <c r="C135" s="51">
        <f t="shared" si="10"/>
        <v>1</v>
      </c>
      <c r="D135" s="51">
        <f t="shared" si="11"/>
        <v>2</v>
      </c>
      <c r="I135" s="53">
        <f t="shared" si="12"/>
        <v>1.6666666666666667</v>
      </c>
      <c r="J135" s="71">
        <f t="shared" si="14"/>
        <v>1.7494152046783538</v>
      </c>
      <c r="K135" s="71">
        <f t="shared" si="13"/>
        <v>6.8473205430716125E-3</v>
      </c>
    </row>
    <row r="136" spans="1:11">
      <c r="A136" s="18" t="s">
        <v>3160</v>
      </c>
      <c r="B136" s="50">
        <v>1.6666666666666667</v>
      </c>
      <c r="C136" s="51">
        <f t="shared" si="10"/>
        <v>1</v>
      </c>
      <c r="D136" s="51">
        <f t="shared" si="11"/>
        <v>2</v>
      </c>
      <c r="I136" s="53">
        <f t="shared" si="12"/>
        <v>1.6666666666666667</v>
      </c>
      <c r="J136" s="71">
        <f t="shared" si="14"/>
        <v>1.7494152046783538</v>
      </c>
      <c r="K136" s="71">
        <f t="shared" si="13"/>
        <v>6.8473205430716125E-3</v>
      </c>
    </row>
    <row r="137" spans="1:11">
      <c r="A137" s="18" t="s">
        <v>1347</v>
      </c>
      <c r="B137" s="50">
        <v>1.6666666666666667</v>
      </c>
      <c r="C137" s="51">
        <f t="shared" si="10"/>
        <v>1</v>
      </c>
      <c r="D137" s="51">
        <f t="shared" si="11"/>
        <v>2</v>
      </c>
      <c r="I137" s="53">
        <f t="shared" si="12"/>
        <v>1.6666666666666667</v>
      </c>
      <c r="J137" s="71">
        <f t="shared" si="14"/>
        <v>1.7494152046783538</v>
      </c>
      <c r="K137" s="71">
        <f t="shared" si="13"/>
        <v>6.8473205430716125E-3</v>
      </c>
    </row>
    <row r="138" spans="1:11">
      <c r="A138" s="18" t="s">
        <v>3161</v>
      </c>
      <c r="B138" s="50">
        <v>1.6666666666666667</v>
      </c>
      <c r="C138" s="51">
        <f t="shared" si="10"/>
        <v>1</v>
      </c>
      <c r="D138" s="51">
        <f t="shared" si="11"/>
        <v>2</v>
      </c>
      <c r="I138" s="53">
        <f t="shared" si="12"/>
        <v>1.6666666666666667</v>
      </c>
      <c r="J138" s="71">
        <f t="shared" si="14"/>
        <v>1.7494152046783538</v>
      </c>
      <c r="K138" s="71">
        <f t="shared" si="13"/>
        <v>6.8473205430716125E-3</v>
      </c>
    </row>
    <row r="139" spans="1:11">
      <c r="A139" s="18" t="s">
        <v>3164</v>
      </c>
      <c r="B139" s="50">
        <v>1.6666666666666667</v>
      </c>
      <c r="C139" s="51">
        <f t="shared" si="10"/>
        <v>1</v>
      </c>
      <c r="D139" s="51">
        <f t="shared" si="11"/>
        <v>2</v>
      </c>
      <c r="I139" s="53">
        <f t="shared" si="12"/>
        <v>1.6666666666666667</v>
      </c>
      <c r="J139" s="71">
        <f t="shared" si="14"/>
        <v>1.7494152046783538</v>
      </c>
      <c r="K139" s="71">
        <f t="shared" si="13"/>
        <v>6.8473205430716125E-3</v>
      </c>
    </row>
    <row r="140" spans="1:11">
      <c r="A140" s="18" t="s">
        <v>1351</v>
      </c>
      <c r="B140" s="50">
        <v>1.6666666666666667</v>
      </c>
      <c r="C140" s="51">
        <f t="shared" si="10"/>
        <v>1</v>
      </c>
      <c r="D140" s="51">
        <f t="shared" si="11"/>
        <v>2</v>
      </c>
      <c r="I140" s="53">
        <f t="shared" si="12"/>
        <v>1.6666666666666667</v>
      </c>
      <c r="J140" s="71">
        <f t="shared" si="14"/>
        <v>1.7494152046783538</v>
      </c>
      <c r="K140" s="71">
        <f t="shared" si="13"/>
        <v>6.8473205430716125E-3</v>
      </c>
    </row>
    <row r="141" spans="1:11">
      <c r="A141" s="18" t="s">
        <v>3166</v>
      </c>
      <c r="B141" s="50">
        <v>1.6666666666666667</v>
      </c>
      <c r="C141" s="51">
        <f t="shared" si="10"/>
        <v>1</v>
      </c>
      <c r="D141" s="51">
        <f t="shared" si="11"/>
        <v>2</v>
      </c>
      <c r="I141" s="53">
        <f t="shared" si="12"/>
        <v>1.6666666666666667</v>
      </c>
      <c r="J141" s="71">
        <f t="shared" si="14"/>
        <v>1.7494152046783538</v>
      </c>
      <c r="K141" s="71">
        <f t="shared" si="13"/>
        <v>6.8473205430716125E-3</v>
      </c>
    </row>
    <row r="142" spans="1:11">
      <c r="A142" s="18" t="s">
        <v>3167</v>
      </c>
      <c r="B142" s="50">
        <v>1.6666666666666667</v>
      </c>
      <c r="C142" s="51">
        <f t="shared" si="10"/>
        <v>1</v>
      </c>
      <c r="D142" s="51">
        <f t="shared" si="11"/>
        <v>2</v>
      </c>
      <c r="I142" s="53">
        <f t="shared" si="12"/>
        <v>1.6666666666666667</v>
      </c>
      <c r="J142" s="71">
        <f t="shared" si="14"/>
        <v>1.7494152046783538</v>
      </c>
      <c r="K142" s="71">
        <f t="shared" si="13"/>
        <v>6.8473205430716125E-3</v>
      </c>
    </row>
    <row r="143" spans="1:11">
      <c r="A143" s="18" t="s">
        <v>3168</v>
      </c>
      <c r="B143" s="50">
        <v>1.6666666666666667</v>
      </c>
      <c r="C143" s="51">
        <f t="shared" si="10"/>
        <v>1</v>
      </c>
      <c r="D143" s="51">
        <f t="shared" si="11"/>
        <v>2</v>
      </c>
      <c r="I143" s="53">
        <f t="shared" si="12"/>
        <v>1.6666666666666667</v>
      </c>
      <c r="J143" s="71">
        <f t="shared" si="14"/>
        <v>1.7494152046783538</v>
      </c>
      <c r="K143" s="71">
        <f t="shared" si="13"/>
        <v>6.8473205430716125E-3</v>
      </c>
    </row>
    <row r="144" spans="1:11">
      <c r="A144" s="18" t="s">
        <v>3169</v>
      </c>
      <c r="B144" s="50">
        <v>1.6666666666666667</v>
      </c>
      <c r="C144" s="51">
        <f t="shared" si="10"/>
        <v>1</v>
      </c>
      <c r="D144" s="51">
        <f t="shared" si="11"/>
        <v>2</v>
      </c>
      <c r="I144" s="53">
        <f t="shared" si="12"/>
        <v>1.6666666666666667</v>
      </c>
      <c r="J144" s="71">
        <f t="shared" si="14"/>
        <v>1.7494152046783538</v>
      </c>
      <c r="K144" s="71">
        <f t="shared" si="13"/>
        <v>6.8473205430716125E-3</v>
      </c>
    </row>
    <row r="145" spans="1:11">
      <c r="A145" s="18" t="s">
        <v>1352</v>
      </c>
      <c r="B145" s="50">
        <v>1.6666666666666667</v>
      </c>
      <c r="C145" s="51">
        <f t="shared" si="10"/>
        <v>1</v>
      </c>
      <c r="D145" s="51">
        <f t="shared" si="11"/>
        <v>2</v>
      </c>
      <c r="I145" s="53">
        <f t="shared" si="12"/>
        <v>1.6666666666666667</v>
      </c>
      <c r="J145" s="71">
        <f t="shared" si="14"/>
        <v>1.7494152046783538</v>
      </c>
      <c r="K145" s="71">
        <f t="shared" si="13"/>
        <v>6.8473205430716125E-3</v>
      </c>
    </row>
    <row r="146" spans="1:11">
      <c r="A146" s="18" t="s">
        <v>1356</v>
      </c>
      <c r="B146" s="50">
        <v>1.6666666666666667</v>
      </c>
      <c r="C146" s="51">
        <f t="shared" si="10"/>
        <v>1</v>
      </c>
      <c r="D146" s="51">
        <f t="shared" si="11"/>
        <v>2</v>
      </c>
      <c r="I146" s="53">
        <f t="shared" si="12"/>
        <v>1.6666666666666667</v>
      </c>
      <c r="J146" s="71">
        <f t="shared" si="14"/>
        <v>1.7494152046783538</v>
      </c>
      <c r="K146" s="71">
        <f t="shared" si="13"/>
        <v>6.8473205430716125E-3</v>
      </c>
    </row>
    <row r="147" spans="1:11">
      <c r="A147" s="18" t="s">
        <v>1357</v>
      </c>
      <c r="B147" s="50">
        <v>1.6666666666666667</v>
      </c>
      <c r="C147" s="51">
        <f t="shared" si="10"/>
        <v>1</v>
      </c>
      <c r="D147" s="51">
        <f t="shared" si="11"/>
        <v>2</v>
      </c>
      <c r="I147" s="53">
        <f t="shared" si="12"/>
        <v>1.6666666666666667</v>
      </c>
      <c r="J147" s="71">
        <f t="shared" si="14"/>
        <v>1.7494152046783538</v>
      </c>
      <c r="K147" s="71">
        <f t="shared" si="13"/>
        <v>6.8473205430716125E-3</v>
      </c>
    </row>
    <row r="148" spans="1:11">
      <c r="A148" s="18" t="s">
        <v>1358</v>
      </c>
      <c r="B148" s="50">
        <v>1.6666666666666667</v>
      </c>
      <c r="C148" s="51">
        <f t="shared" si="10"/>
        <v>1</v>
      </c>
      <c r="D148" s="51">
        <f t="shared" si="11"/>
        <v>2</v>
      </c>
      <c r="I148" s="53">
        <f t="shared" si="12"/>
        <v>1.6666666666666667</v>
      </c>
      <c r="J148" s="71">
        <f t="shared" si="14"/>
        <v>1.7494152046783538</v>
      </c>
      <c r="K148" s="71">
        <f t="shared" si="13"/>
        <v>6.8473205430716125E-3</v>
      </c>
    </row>
    <row r="149" spans="1:11">
      <c r="A149" s="18" t="s">
        <v>3173</v>
      </c>
      <c r="B149" s="50">
        <v>1.6666666666666667</v>
      </c>
      <c r="C149" s="51">
        <f t="shared" si="10"/>
        <v>1</v>
      </c>
      <c r="D149" s="51">
        <f t="shared" si="11"/>
        <v>2</v>
      </c>
      <c r="I149" s="53">
        <f t="shared" si="12"/>
        <v>1.6666666666666667</v>
      </c>
      <c r="J149" s="71">
        <f t="shared" si="14"/>
        <v>1.7494152046783538</v>
      </c>
      <c r="K149" s="71">
        <f t="shared" si="13"/>
        <v>6.8473205430716125E-3</v>
      </c>
    </row>
    <row r="150" spans="1:11">
      <c r="A150" s="18" t="s">
        <v>1359</v>
      </c>
      <c r="B150" s="50">
        <v>1.6666666666666667</v>
      </c>
      <c r="C150" s="51">
        <f t="shared" si="10"/>
        <v>1</v>
      </c>
      <c r="D150" s="51">
        <f t="shared" si="11"/>
        <v>2</v>
      </c>
      <c r="I150" s="53">
        <f t="shared" si="12"/>
        <v>1.6666666666666667</v>
      </c>
      <c r="J150" s="71">
        <f t="shared" si="14"/>
        <v>1.7494152046783538</v>
      </c>
      <c r="K150" s="71">
        <f t="shared" si="13"/>
        <v>6.8473205430716125E-3</v>
      </c>
    </row>
    <row r="151" spans="1:11">
      <c r="A151" s="18" t="s">
        <v>1361</v>
      </c>
      <c r="B151" s="50">
        <v>1.6666666666666667</v>
      </c>
      <c r="C151" s="51">
        <f t="shared" si="10"/>
        <v>1</v>
      </c>
      <c r="D151" s="51">
        <f t="shared" si="11"/>
        <v>2</v>
      </c>
      <c r="I151" s="53">
        <f t="shared" si="12"/>
        <v>1.6666666666666667</v>
      </c>
      <c r="J151" s="71">
        <f t="shared" si="14"/>
        <v>1.7494152046783538</v>
      </c>
      <c r="K151" s="71">
        <f t="shared" si="13"/>
        <v>6.8473205430716125E-3</v>
      </c>
    </row>
    <row r="152" spans="1:11">
      <c r="A152" s="18" t="s">
        <v>1363</v>
      </c>
      <c r="B152" s="50">
        <v>1.6666666666666667</v>
      </c>
      <c r="C152" s="51">
        <f t="shared" si="10"/>
        <v>1</v>
      </c>
      <c r="D152" s="51">
        <f t="shared" si="11"/>
        <v>2</v>
      </c>
      <c r="I152" s="53">
        <f t="shared" si="12"/>
        <v>1.6666666666666667</v>
      </c>
      <c r="J152" s="71">
        <f t="shared" si="14"/>
        <v>1.7494152046783538</v>
      </c>
      <c r="K152" s="71">
        <f t="shared" si="13"/>
        <v>6.8473205430716125E-3</v>
      </c>
    </row>
    <row r="153" spans="1:11">
      <c r="A153" s="18" t="s">
        <v>3179</v>
      </c>
      <c r="B153" s="50">
        <v>1.6666666666666667</v>
      </c>
      <c r="C153" s="51">
        <f t="shared" si="10"/>
        <v>1</v>
      </c>
      <c r="D153" s="51">
        <f t="shared" si="11"/>
        <v>2</v>
      </c>
      <c r="I153" s="53">
        <f t="shared" si="12"/>
        <v>1.6666666666666667</v>
      </c>
      <c r="J153" s="71">
        <f t="shared" si="14"/>
        <v>1.7494152046783538</v>
      </c>
      <c r="K153" s="71">
        <f t="shared" si="13"/>
        <v>6.8473205430716125E-3</v>
      </c>
    </row>
    <row r="154" spans="1:11">
      <c r="A154" s="18" t="s">
        <v>3180</v>
      </c>
      <c r="B154" s="50">
        <v>1.6666666666666667</v>
      </c>
      <c r="C154" s="51">
        <f t="shared" si="10"/>
        <v>1</v>
      </c>
      <c r="D154" s="51">
        <f t="shared" si="11"/>
        <v>2</v>
      </c>
      <c r="I154" s="53">
        <f t="shared" si="12"/>
        <v>1.6666666666666667</v>
      </c>
      <c r="J154" s="71">
        <f t="shared" si="14"/>
        <v>1.7494152046783538</v>
      </c>
      <c r="K154" s="71">
        <f t="shared" si="13"/>
        <v>6.8473205430716125E-3</v>
      </c>
    </row>
    <row r="155" spans="1:11">
      <c r="A155" s="18" t="s">
        <v>1364</v>
      </c>
      <c r="B155" s="50">
        <v>1.6666666666666667</v>
      </c>
      <c r="C155" s="51">
        <f t="shared" si="10"/>
        <v>1</v>
      </c>
      <c r="D155" s="51">
        <f t="shared" si="11"/>
        <v>2</v>
      </c>
      <c r="I155" s="53">
        <f t="shared" si="12"/>
        <v>1.6666666666666667</v>
      </c>
      <c r="J155" s="71">
        <f t="shared" si="14"/>
        <v>1.7494152046783538</v>
      </c>
      <c r="K155" s="71">
        <f t="shared" si="13"/>
        <v>6.8473205430716125E-3</v>
      </c>
    </row>
    <row r="156" spans="1:11">
      <c r="A156" s="18" t="s">
        <v>1366</v>
      </c>
      <c r="B156" s="50">
        <v>1.6666666666666667</v>
      </c>
      <c r="C156" s="51">
        <f t="shared" si="10"/>
        <v>1</v>
      </c>
      <c r="D156" s="51">
        <f t="shared" si="11"/>
        <v>2</v>
      </c>
      <c r="I156" s="53">
        <f t="shared" si="12"/>
        <v>1.6666666666666667</v>
      </c>
      <c r="J156" s="71">
        <f t="shared" si="14"/>
        <v>1.7494152046783538</v>
      </c>
      <c r="K156" s="71">
        <f t="shared" si="13"/>
        <v>6.8473205430716125E-3</v>
      </c>
    </row>
    <row r="157" spans="1:11">
      <c r="A157" s="18" t="s">
        <v>3184</v>
      </c>
      <c r="B157" s="50">
        <v>1.6666666666666667</v>
      </c>
      <c r="C157" s="51">
        <f t="shared" si="10"/>
        <v>1</v>
      </c>
      <c r="D157" s="51">
        <f t="shared" si="11"/>
        <v>2</v>
      </c>
      <c r="I157" s="53">
        <f t="shared" si="12"/>
        <v>1.6666666666666667</v>
      </c>
      <c r="J157" s="71">
        <f t="shared" si="14"/>
        <v>1.7494152046783538</v>
      </c>
      <c r="K157" s="71">
        <f t="shared" si="13"/>
        <v>6.8473205430716125E-3</v>
      </c>
    </row>
    <row r="158" spans="1:11">
      <c r="A158" s="18" t="s">
        <v>1370</v>
      </c>
      <c r="B158" s="50">
        <v>1.6666666666666667</v>
      </c>
      <c r="C158" s="51">
        <f t="shared" si="10"/>
        <v>1</v>
      </c>
      <c r="D158" s="51">
        <f t="shared" si="11"/>
        <v>2</v>
      </c>
      <c r="I158" s="53">
        <f t="shared" si="12"/>
        <v>1.6666666666666667</v>
      </c>
      <c r="J158" s="71">
        <f t="shared" si="14"/>
        <v>1.7494152046783538</v>
      </c>
      <c r="K158" s="71">
        <f t="shared" si="13"/>
        <v>6.8473205430716125E-3</v>
      </c>
    </row>
    <row r="159" spans="1:11">
      <c r="A159" s="18" t="s">
        <v>1371</v>
      </c>
      <c r="B159" s="50">
        <v>1.6666666666666667</v>
      </c>
      <c r="C159" s="51">
        <f t="shared" si="10"/>
        <v>1</v>
      </c>
      <c r="D159" s="51">
        <f t="shared" si="11"/>
        <v>2</v>
      </c>
      <c r="I159" s="53">
        <f t="shared" si="12"/>
        <v>1.6666666666666667</v>
      </c>
      <c r="J159" s="71">
        <f t="shared" si="14"/>
        <v>1.7494152046783538</v>
      </c>
      <c r="K159" s="71">
        <f t="shared" si="13"/>
        <v>6.8473205430716125E-3</v>
      </c>
    </row>
    <row r="160" spans="1:11">
      <c r="A160" s="18" t="s">
        <v>3188</v>
      </c>
      <c r="B160" s="50">
        <v>1.6666666666666667</v>
      </c>
      <c r="C160" s="51">
        <f t="shared" si="10"/>
        <v>1</v>
      </c>
      <c r="D160" s="51">
        <f t="shared" si="11"/>
        <v>2</v>
      </c>
      <c r="I160" s="53">
        <f t="shared" si="12"/>
        <v>1.6666666666666667</v>
      </c>
      <c r="J160" s="71">
        <f t="shared" si="14"/>
        <v>1.7494152046783538</v>
      </c>
      <c r="K160" s="71">
        <f t="shared" si="13"/>
        <v>6.8473205430716125E-3</v>
      </c>
    </row>
    <row r="161" spans="1:11">
      <c r="A161" s="18" t="s">
        <v>3189</v>
      </c>
      <c r="B161" s="50">
        <v>1.6666666666666667</v>
      </c>
      <c r="C161" s="51">
        <f t="shared" si="10"/>
        <v>1</v>
      </c>
      <c r="D161" s="51">
        <f t="shared" si="11"/>
        <v>2</v>
      </c>
      <c r="I161" s="53">
        <f t="shared" si="12"/>
        <v>1.6666666666666667</v>
      </c>
      <c r="J161" s="71">
        <f t="shared" si="14"/>
        <v>1.7494152046783538</v>
      </c>
      <c r="K161" s="71">
        <f t="shared" si="13"/>
        <v>6.8473205430716125E-3</v>
      </c>
    </row>
    <row r="162" spans="1:11">
      <c r="A162" s="18" t="s">
        <v>3190</v>
      </c>
      <c r="B162" s="50">
        <v>1.6666666666666667</v>
      </c>
      <c r="C162" s="51">
        <f t="shared" si="10"/>
        <v>1</v>
      </c>
      <c r="D162" s="51">
        <f t="shared" si="11"/>
        <v>2</v>
      </c>
      <c r="I162" s="53">
        <f t="shared" si="12"/>
        <v>1.6666666666666667</v>
      </c>
      <c r="J162" s="71">
        <f t="shared" si="14"/>
        <v>1.7494152046783538</v>
      </c>
      <c r="K162" s="71">
        <f t="shared" si="13"/>
        <v>6.8473205430716125E-3</v>
      </c>
    </row>
    <row r="163" spans="1:11">
      <c r="A163" s="18" t="s">
        <v>3191</v>
      </c>
      <c r="B163" s="50">
        <v>1.6666666666666667</v>
      </c>
      <c r="C163" s="51">
        <f t="shared" si="10"/>
        <v>1</v>
      </c>
      <c r="D163" s="51">
        <f t="shared" si="11"/>
        <v>2</v>
      </c>
      <c r="I163" s="53">
        <f t="shared" si="12"/>
        <v>1.6666666666666667</v>
      </c>
      <c r="J163" s="71">
        <f t="shared" si="14"/>
        <v>1.7494152046783538</v>
      </c>
      <c r="K163" s="71">
        <f t="shared" si="13"/>
        <v>6.8473205430716125E-3</v>
      </c>
    </row>
    <row r="164" spans="1:11">
      <c r="A164" s="18" t="s">
        <v>1376</v>
      </c>
      <c r="B164" s="50">
        <v>1.6666666666666667</v>
      </c>
      <c r="C164" s="51">
        <f t="shared" si="10"/>
        <v>1</v>
      </c>
      <c r="D164" s="51">
        <f t="shared" si="11"/>
        <v>2</v>
      </c>
      <c r="I164" s="53">
        <f t="shared" si="12"/>
        <v>1.6666666666666667</v>
      </c>
      <c r="J164" s="71">
        <f t="shared" si="14"/>
        <v>1.7494152046783538</v>
      </c>
      <c r="K164" s="71">
        <f t="shared" si="13"/>
        <v>6.8473205430716125E-3</v>
      </c>
    </row>
    <row r="165" spans="1:11">
      <c r="A165" s="18" t="s">
        <v>1378</v>
      </c>
      <c r="B165" s="50">
        <v>1.6666666666666667</v>
      </c>
      <c r="C165" s="51">
        <f t="shared" si="10"/>
        <v>1</v>
      </c>
      <c r="D165" s="51">
        <f t="shared" si="11"/>
        <v>2</v>
      </c>
      <c r="I165" s="53">
        <f t="shared" si="12"/>
        <v>1.6666666666666667</v>
      </c>
      <c r="J165" s="71">
        <f t="shared" si="14"/>
        <v>1.7494152046783538</v>
      </c>
      <c r="K165" s="71">
        <f t="shared" si="13"/>
        <v>6.8473205430716125E-3</v>
      </c>
    </row>
    <row r="166" spans="1:11">
      <c r="A166" s="18" t="s">
        <v>3194</v>
      </c>
      <c r="B166" s="50">
        <v>1.6666666666666667</v>
      </c>
      <c r="C166" s="51">
        <f t="shared" si="10"/>
        <v>1</v>
      </c>
      <c r="D166" s="51">
        <f t="shared" si="11"/>
        <v>2</v>
      </c>
      <c r="I166" s="53">
        <f t="shared" si="12"/>
        <v>1.6666666666666667</v>
      </c>
      <c r="J166" s="71">
        <f t="shared" si="14"/>
        <v>1.7494152046783538</v>
      </c>
      <c r="K166" s="71">
        <f t="shared" si="13"/>
        <v>6.8473205430716125E-3</v>
      </c>
    </row>
    <row r="167" spans="1:11">
      <c r="A167" s="18" t="s">
        <v>3196</v>
      </c>
      <c r="B167" s="50">
        <v>1.6666666666666667</v>
      </c>
      <c r="C167" s="51">
        <f t="shared" si="10"/>
        <v>1</v>
      </c>
      <c r="D167" s="51">
        <f t="shared" si="11"/>
        <v>2</v>
      </c>
      <c r="I167" s="53">
        <f t="shared" si="12"/>
        <v>1.6666666666666667</v>
      </c>
      <c r="J167" s="71">
        <f t="shared" si="14"/>
        <v>1.7494152046783538</v>
      </c>
      <c r="K167" s="71">
        <f t="shared" si="13"/>
        <v>6.8473205430716125E-3</v>
      </c>
    </row>
    <row r="168" spans="1:11">
      <c r="A168" s="18" t="s">
        <v>3197</v>
      </c>
      <c r="B168" s="50">
        <v>1.6666666666666667</v>
      </c>
      <c r="C168" s="51">
        <f t="shared" si="10"/>
        <v>1</v>
      </c>
      <c r="D168" s="51">
        <f t="shared" si="11"/>
        <v>2</v>
      </c>
      <c r="I168" s="53">
        <f t="shared" si="12"/>
        <v>1.6666666666666667</v>
      </c>
      <c r="J168" s="71">
        <f t="shared" si="14"/>
        <v>1.7494152046783538</v>
      </c>
      <c r="K168" s="71">
        <f t="shared" si="13"/>
        <v>6.8473205430716125E-3</v>
      </c>
    </row>
    <row r="169" spans="1:11">
      <c r="A169" s="18" t="s">
        <v>1381</v>
      </c>
      <c r="B169" s="50">
        <v>1.6666666666666667</v>
      </c>
      <c r="C169" s="51">
        <f t="shared" si="10"/>
        <v>1</v>
      </c>
      <c r="D169" s="51">
        <f t="shared" si="11"/>
        <v>2</v>
      </c>
      <c r="I169" s="53">
        <f t="shared" si="12"/>
        <v>1.6666666666666667</v>
      </c>
      <c r="J169" s="71">
        <f t="shared" si="14"/>
        <v>1.7494152046783538</v>
      </c>
      <c r="K169" s="71">
        <f t="shared" si="13"/>
        <v>6.8473205430716125E-3</v>
      </c>
    </row>
    <row r="170" spans="1:11">
      <c r="A170" s="18" t="s">
        <v>3204</v>
      </c>
      <c r="B170" s="50">
        <v>1.6666666666666667</v>
      </c>
      <c r="C170" s="51">
        <f t="shared" si="10"/>
        <v>1</v>
      </c>
      <c r="D170" s="51">
        <f t="shared" si="11"/>
        <v>2</v>
      </c>
      <c r="I170" s="53">
        <f t="shared" si="12"/>
        <v>1.6666666666666667</v>
      </c>
      <c r="J170" s="71">
        <f t="shared" si="14"/>
        <v>1.7494152046783538</v>
      </c>
      <c r="K170" s="71">
        <f t="shared" si="13"/>
        <v>6.8473205430716125E-3</v>
      </c>
    </row>
    <row r="171" spans="1:11">
      <c r="A171" s="18" t="s">
        <v>3205</v>
      </c>
      <c r="B171" s="50">
        <v>1.6666666666666667</v>
      </c>
      <c r="C171" s="51">
        <f t="shared" si="10"/>
        <v>1</v>
      </c>
      <c r="D171" s="51">
        <f t="shared" si="11"/>
        <v>2</v>
      </c>
      <c r="I171" s="53">
        <f t="shared" si="12"/>
        <v>1.6666666666666667</v>
      </c>
      <c r="J171" s="71">
        <f t="shared" si="14"/>
        <v>1.7494152046783538</v>
      </c>
      <c r="K171" s="71">
        <f t="shared" si="13"/>
        <v>6.8473205430716125E-3</v>
      </c>
    </row>
    <row r="172" spans="1:11">
      <c r="A172" s="18" t="s">
        <v>3206</v>
      </c>
      <c r="B172" s="50">
        <v>1.6666666666666667</v>
      </c>
      <c r="C172" s="51">
        <f t="shared" si="10"/>
        <v>1</v>
      </c>
      <c r="D172" s="51">
        <f t="shared" si="11"/>
        <v>2</v>
      </c>
      <c r="I172" s="53">
        <f t="shared" si="12"/>
        <v>1.6666666666666667</v>
      </c>
      <c r="J172" s="71">
        <f t="shared" si="14"/>
        <v>1.7494152046783538</v>
      </c>
      <c r="K172" s="71">
        <f t="shared" si="13"/>
        <v>6.8473205430716125E-3</v>
      </c>
    </row>
    <row r="173" spans="1:11">
      <c r="A173" s="18" t="s">
        <v>3207</v>
      </c>
      <c r="B173" s="50">
        <v>1.6666666666666667</v>
      </c>
      <c r="C173" s="51">
        <f t="shared" si="10"/>
        <v>1</v>
      </c>
      <c r="D173" s="51">
        <f t="shared" si="11"/>
        <v>2</v>
      </c>
      <c r="I173" s="53">
        <f t="shared" si="12"/>
        <v>1.6666666666666667</v>
      </c>
      <c r="J173" s="71">
        <f t="shared" si="14"/>
        <v>1.7494152046783538</v>
      </c>
      <c r="K173" s="71">
        <f t="shared" si="13"/>
        <v>6.8473205430716125E-3</v>
      </c>
    </row>
    <row r="174" spans="1:11">
      <c r="A174" s="18" t="s">
        <v>3208</v>
      </c>
      <c r="B174" s="50">
        <v>1.6666666666666667</v>
      </c>
      <c r="C174" s="51">
        <f t="shared" si="10"/>
        <v>1</v>
      </c>
      <c r="D174" s="51">
        <f t="shared" si="11"/>
        <v>2</v>
      </c>
      <c r="I174" s="53">
        <f t="shared" si="12"/>
        <v>1.6666666666666667</v>
      </c>
      <c r="J174" s="71">
        <f t="shared" si="14"/>
        <v>1.7494152046783538</v>
      </c>
      <c r="K174" s="71">
        <f t="shared" si="13"/>
        <v>6.8473205430716125E-3</v>
      </c>
    </row>
    <row r="175" spans="1:11">
      <c r="A175" s="18" t="s">
        <v>3209</v>
      </c>
      <c r="B175" s="50">
        <v>1.6666666666666667</v>
      </c>
      <c r="C175" s="51">
        <f t="shared" si="10"/>
        <v>1</v>
      </c>
      <c r="D175" s="51">
        <f t="shared" si="11"/>
        <v>2</v>
      </c>
      <c r="I175" s="53">
        <f t="shared" si="12"/>
        <v>1.6666666666666667</v>
      </c>
      <c r="J175" s="71">
        <f t="shared" si="14"/>
        <v>1.7494152046783538</v>
      </c>
      <c r="K175" s="71">
        <f t="shared" si="13"/>
        <v>6.8473205430716125E-3</v>
      </c>
    </row>
    <row r="176" spans="1:11">
      <c r="A176" s="18" t="s">
        <v>1384</v>
      </c>
      <c r="B176" s="50">
        <v>1.6666666666666667</v>
      </c>
      <c r="C176" s="51">
        <f t="shared" si="10"/>
        <v>1</v>
      </c>
      <c r="D176" s="51">
        <f t="shared" si="11"/>
        <v>2</v>
      </c>
      <c r="I176" s="53">
        <f t="shared" si="12"/>
        <v>1.6666666666666667</v>
      </c>
      <c r="J176" s="71">
        <f t="shared" si="14"/>
        <v>1.7494152046783538</v>
      </c>
      <c r="K176" s="71">
        <f t="shared" si="13"/>
        <v>6.8473205430716125E-3</v>
      </c>
    </row>
    <row r="177" spans="1:11">
      <c r="A177" s="18" t="s">
        <v>3211</v>
      </c>
      <c r="B177" s="50">
        <v>1.6666666666666667</v>
      </c>
      <c r="C177" s="51">
        <f t="shared" si="10"/>
        <v>1</v>
      </c>
      <c r="D177" s="51">
        <f t="shared" si="11"/>
        <v>2</v>
      </c>
      <c r="I177" s="53">
        <f t="shared" si="12"/>
        <v>1.6666666666666667</v>
      </c>
      <c r="J177" s="71">
        <f t="shared" si="14"/>
        <v>1.7494152046783538</v>
      </c>
      <c r="K177" s="71">
        <f t="shared" si="13"/>
        <v>6.8473205430716125E-3</v>
      </c>
    </row>
    <row r="178" spans="1:11">
      <c r="A178" s="18" t="s">
        <v>3216</v>
      </c>
      <c r="B178" s="50">
        <v>1.6666666666666667</v>
      </c>
      <c r="C178" s="51">
        <f t="shared" si="10"/>
        <v>1</v>
      </c>
      <c r="D178" s="51">
        <f t="shared" si="11"/>
        <v>2</v>
      </c>
      <c r="I178" s="53">
        <f t="shared" si="12"/>
        <v>1.6666666666666667</v>
      </c>
      <c r="J178" s="71">
        <f t="shared" si="14"/>
        <v>1.7494152046783538</v>
      </c>
      <c r="K178" s="71">
        <f t="shared" si="13"/>
        <v>6.8473205430716125E-3</v>
      </c>
    </row>
    <row r="179" spans="1:11">
      <c r="A179" s="18" t="s">
        <v>1389</v>
      </c>
      <c r="B179" s="50">
        <v>1.6666666666666667</v>
      </c>
      <c r="C179" s="51">
        <f t="shared" si="10"/>
        <v>1</v>
      </c>
      <c r="D179" s="51">
        <f t="shared" si="11"/>
        <v>2</v>
      </c>
      <c r="I179" s="53">
        <f t="shared" si="12"/>
        <v>1.6666666666666667</v>
      </c>
      <c r="J179" s="71">
        <f t="shared" si="14"/>
        <v>1.7494152046783538</v>
      </c>
      <c r="K179" s="71">
        <f t="shared" si="13"/>
        <v>6.8473205430716125E-3</v>
      </c>
    </row>
    <row r="180" spans="1:11">
      <c r="A180" s="18" t="s">
        <v>1392</v>
      </c>
      <c r="B180" s="50">
        <v>1.6666666666666667</v>
      </c>
      <c r="C180" s="51">
        <f t="shared" si="10"/>
        <v>1</v>
      </c>
      <c r="D180" s="51">
        <f t="shared" si="11"/>
        <v>2</v>
      </c>
      <c r="I180" s="53">
        <f t="shared" si="12"/>
        <v>1.6666666666666667</v>
      </c>
      <c r="J180" s="71">
        <f t="shared" si="14"/>
        <v>1.7494152046783538</v>
      </c>
      <c r="K180" s="71">
        <f t="shared" si="13"/>
        <v>6.8473205430716125E-3</v>
      </c>
    </row>
    <row r="181" spans="1:11">
      <c r="A181" s="18" t="s">
        <v>1393</v>
      </c>
      <c r="B181" s="50">
        <v>1.6666666666666667</v>
      </c>
      <c r="C181" s="51">
        <f t="shared" si="10"/>
        <v>1</v>
      </c>
      <c r="D181" s="51">
        <f t="shared" si="11"/>
        <v>2</v>
      </c>
      <c r="I181" s="53">
        <f t="shared" si="12"/>
        <v>1.6666666666666667</v>
      </c>
      <c r="J181" s="71">
        <f t="shared" si="14"/>
        <v>1.7494152046783538</v>
      </c>
      <c r="K181" s="71">
        <f t="shared" si="13"/>
        <v>6.8473205430716125E-3</v>
      </c>
    </row>
    <row r="182" spans="1:11">
      <c r="A182" s="18" t="s">
        <v>1394</v>
      </c>
      <c r="B182" s="50">
        <v>1.6666666666666667</v>
      </c>
      <c r="C182" s="51">
        <f t="shared" si="10"/>
        <v>1</v>
      </c>
      <c r="D182" s="51">
        <f t="shared" si="11"/>
        <v>2</v>
      </c>
      <c r="I182" s="53">
        <f t="shared" si="12"/>
        <v>1.6666666666666667</v>
      </c>
      <c r="J182" s="71">
        <f t="shared" si="14"/>
        <v>1.7494152046783538</v>
      </c>
      <c r="K182" s="71">
        <f t="shared" si="13"/>
        <v>6.8473205430716125E-3</v>
      </c>
    </row>
    <row r="183" spans="1:11">
      <c r="A183" s="18" t="s">
        <v>1397</v>
      </c>
      <c r="B183" s="50">
        <v>1.6666666666666667</v>
      </c>
      <c r="C183" s="51">
        <f t="shared" si="10"/>
        <v>1</v>
      </c>
      <c r="D183" s="51">
        <f t="shared" si="11"/>
        <v>2</v>
      </c>
      <c r="I183" s="53">
        <f t="shared" si="12"/>
        <v>1.6666666666666667</v>
      </c>
      <c r="J183" s="71">
        <f t="shared" si="14"/>
        <v>1.7494152046783538</v>
      </c>
      <c r="K183" s="71">
        <f t="shared" si="13"/>
        <v>6.8473205430716125E-3</v>
      </c>
    </row>
    <row r="184" spans="1:11">
      <c r="A184" s="18" t="s">
        <v>3227</v>
      </c>
      <c r="B184" s="50">
        <v>1.6666666666666667</v>
      </c>
      <c r="C184" s="51">
        <f t="shared" si="10"/>
        <v>1</v>
      </c>
      <c r="D184" s="51">
        <f t="shared" si="11"/>
        <v>2</v>
      </c>
      <c r="I184" s="53">
        <f t="shared" si="12"/>
        <v>1.6666666666666667</v>
      </c>
      <c r="J184" s="71">
        <f t="shared" si="14"/>
        <v>1.7494152046783538</v>
      </c>
      <c r="K184" s="71">
        <f t="shared" si="13"/>
        <v>6.8473205430716125E-3</v>
      </c>
    </row>
    <row r="185" spans="1:11">
      <c r="A185" s="18" t="s">
        <v>1398</v>
      </c>
      <c r="B185" s="50">
        <v>1.6666666666666667</v>
      </c>
      <c r="C185" s="51">
        <f t="shared" si="10"/>
        <v>1</v>
      </c>
      <c r="D185" s="51">
        <f t="shared" si="11"/>
        <v>2</v>
      </c>
      <c r="I185" s="53">
        <f t="shared" si="12"/>
        <v>1.6666666666666667</v>
      </c>
      <c r="J185" s="71">
        <f t="shared" si="14"/>
        <v>1.7494152046783538</v>
      </c>
      <c r="K185" s="71">
        <f t="shared" si="13"/>
        <v>6.8473205430716125E-3</v>
      </c>
    </row>
    <row r="186" spans="1:11">
      <c r="A186" s="18" t="s">
        <v>3228</v>
      </c>
      <c r="B186" s="50">
        <v>1.6666666666666667</v>
      </c>
      <c r="C186" s="51">
        <f t="shared" si="10"/>
        <v>1</v>
      </c>
      <c r="D186" s="51">
        <f t="shared" si="11"/>
        <v>2</v>
      </c>
      <c r="I186" s="53">
        <f t="shared" si="12"/>
        <v>1.6666666666666667</v>
      </c>
      <c r="J186" s="71">
        <f t="shared" si="14"/>
        <v>1.7494152046783538</v>
      </c>
      <c r="K186" s="71">
        <f t="shared" si="13"/>
        <v>6.8473205430716125E-3</v>
      </c>
    </row>
    <row r="187" spans="1:11">
      <c r="A187" s="18" t="s">
        <v>1400</v>
      </c>
      <c r="B187" s="50">
        <v>1.6666666666666667</v>
      </c>
      <c r="C187" s="51">
        <f t="shared" si="10"/>
        <v>1</v>
      </c>
      <c r="D187" s="51">
        <f t="shared" si="11"/>
        <v>2</v>
      </c>
      <c r="I187" s="53">
        <f t="shared" si="12"/>
        <v>1.6666666666666667</v>
      </c>
      <c r="J187" s="71">
        <f t="shared" si="14"/>
        <v>1.7494152046783538</v>
      </c>
      <c r="K187" s="71">
        <f t="shared" si="13"/>
        <v>6.8473205430716125E-3</v>
      </c>
    </row>
    <row r="188" spans="1:11">
      <c r="A188" s="18" t="s">
        <v>3230</v>
      </c>
      <c r="B188" s="50">
        <v>1.6666666666666667</v>
      </c>
      <c r="C188" s="51">
        <f t="shared" si="10"/>
        <v>1</v>
      </c>
      <c r="D188" s="51">
        <f t="shared" si="11"/>
        <v>2</v>
      </c>
      <c r="I188" s="53">
        <f t="shared" si="12"/>
        <v>1.6666666666666667</v>
      </c>
      <c r="J188" s="71">
        <f t="shared" si="14"/>
        <v>1.7494152046783538</v>
      </c>
      <c r="K188" s="71">
        <f t="shared" si="13"/>
        <v>6.8473205430716125E-3</v>
      </c>
    </row>
    <row r="189" spans="1:11">
      <c r="A189" s="18" t="s">
        <v>1403</v>
      </c>
      <c r="B189" s="50">
        <v>1.6666666666666667</v>
      </c>
      <c r="C189" s="51">
        <f t="shared" si="10"/>
        <v>1</v>
      </c>
      <c r="D189" s="51">
        <f t="shared" si="11"/>
        <v>2</v>
      </c>
      <c r="I189" s="53">
        <f t="shared" si="12"/>
        <v>1.6666666666666667</v>
      </c>
      <c r="J189" s="71">
        <f t="shared" si="14"/>
        <v>1.7494152046783538</v>
      </c>
      <c r="K189" s="71">
        <f t="shared" si="13"/>
        <v>6.8473205430716125E-3</v>
      </c>
    </row>
    <row r="190" spans="1:11">
      <c r="A190" s="18" t="s">
        <v>3232</v>
      </c>
      <c r="B190" s="50">
        <v>1.6666666666666667</v>
      </c>
      <c r="C190" s="51">
        <f t="shared" si="10"/>
        <v>1</v>
      </c>
      <c r="D190" s="51">
        <f t="shared" si="11"/>
        <v>2</v>
      </c>
      <c r="I190" s="53">
        <f t="shared" si="12"/>
        <v>1.6666666666666667</v>
      </c>
      <c r="J190" s="71">
        <f t="shared" si="14"/>
        <v>1.7494152046783538</v>
      </c>
      <c r="K190" s="71">
        <f t="shared" si="13"/>
        <v>6.8473205430716125E-3</v>
      </c>
    </row>
    <row r="191" spans="1:11">
      <c r="A191" s="18" t="s">
        <v>1406</v>
      </c>
      <c r="B191" s="50">
        <v>1.6666666666666667</v>
      </c>
      <c r="C191" s="51">
        <f t="shared" si="10"/>
        <v>1</v>
      </c>
      <c r="D191" s="51">
        <f t="shared" si="11"/>
        <v>2</v>
      </c>
      <c r="I191" s="53">
        <f t="shared" si="12"/>
        <v>1.6666666666666667</v>
      </c>
      <c r="J191" s="71">
        <f t="shared" si="14"/>
        <v>1.7494152046783538</v>
      </c>
      <c r="K191" s="71">
        <f t="shared" si="13"/>
        <v>6.8473205430716125E-3</v>
      </c>
    </row>
    <row r="192" spans="1:11">
      <c r="A192" s="18" t="s">
        <v>3238</v>
      </c>
      <c r="B192" s="50">
        <v>1.6666666666666667</v>
      </c>
      <c r="C192" s="51">
        <f t="shared" si="10"/>
        <v>1</v>
      </c>
      <c r="D192" s="51">
        <f t="shared" si="11"/>
        <v>2</v>
      </c>
      <c r="I192" s="53">
        <f t="shared" si="12"/>
        <v>1.6666666666666667</v>
      </c>
      <c r="J192" s="71">
        <f t="shared" si="14"/>
        <v>1.7494152046783538</v>
      </c>
      <c r="K192" s="71">
        <f t="shared" si="13"/>
        <v>6.8473205430716125E-3</v>
      </c>
    </row>
    <row r="193" spans="1:11">
      <c r="A193" s="18" t="s">
        <v>1407</v>
      </c>
      <c r="B193" s="50">
        <v>1.6666666666666667</v>
      </c>
      <c r="C193" s="51">
        <f t="shared" si="10"/>
        <v>1</v>
      </c>
      <c r="D193" s="51">
        <f t="shared" si="11"/>
        <v>2</v>
      </c>
      <c r="I193" s="53">
        <f t="shared" si="12"/>
        <v>1.6666666666666667</v>
      </c>
      <c r="J193" s="71">
        <f t="shared" si="14"/>
        <v>1.7494152046783538</v>
      </c>
      <c r="K193" s="71">
        <f t="shared" si="13"/>
        <v>6.8473205430716125E-3</v>
      </c>
    </row>
    <row r="194" spans="1:11">
      <c r="A194" s="18" t="s">
        <v>1408</v>
      </c>
      <c r="B194" s="50">
        <v>1.6666666666666667</v>
      </c>
      <c r="C194" s="51">
        <f t="shared" ref="C194:C257" si="15">INT(B194)</f>
        <v>1</v>
      </c>
      <c r="D194" s="51">
        <f t="shared" ref="D194:D257" si="16">C194+1</f>
        <v>2</v>
      </c>
      <c r="I194" s="53">
        <f t="shared" si="12"/>
        <v>1.6666666666666667</v>
      </c>
      <c r="J194" s="71">
        <f t="shared" si="14"/>
        <v>1.7494152046783538</v>
      </c>
      <c r="K194" s="71">
        <f t="shared" si="13"/>
        <v>6.8473205430716125E-3</v>
      </c>
    </row>
    <row r="195" spans="1:11">
      <c r="A195" s="18" t="s">
        <v>3239</v>
      </c>
      <c r="B195" s="50">
        <v>1.6666666666666667</v>
      </c>
      <c r="C195" s="51">
        <f t="shared" si="15"/>
        <v>1</v>
      </c>
      <c r="D195" s="51">
        <f t="shared" si="16"/>
        <v>2</v>
      </c>
      <c r="I195" s="53">
        <f t="shared" ref="I195:I258" si="17">B195</f>
        <v>1.6666666666666667</v>
      </c>
      <c r="J195" s="71">
        <f t="shared" si="14"/>
        <v>1.7494152046783538</v>
      </c>
      <c r="K195" s="71">
        <f t="shared" ref="K195:K258" si="18">(I195-J195)*(I195-J195)</f>
        <v>6.8473205430716125E-3</v>
      </c>
    </row>
    <row r="196" spans="1:11">
      <c r="A196" s="18" t="s">
        <v>3241</v>
      </c>
      <c r="B196" s="50">
        <v>1.6666666666666667</v>
      </c>
      <c r="C196" s="51">
        <f t="shared" si="15"/>
        <v>1</v>
      </c>
      <c r="D196" s="51">
        <f t="shared" si="16"/>
        <v>2</v>
      </c>
      <c r="I196" s="53">
        <f t="shared" si="17"/>
        <v>1.6666666666666667</v>
      </c>
      <c r="J196" s="71">
        <f t="shared" ref="J196:J259" si="19">J195</f>
        <v>1.7494152046783538</v>
      </c>
      <c r="K196" s="71">
        <f t="shared" si="18"/>
        <v>6.8473205430716125E-3</v>
      </c>
    </row>
    <row r="197" spans="1:11">
      <c r="A197" s="18" t="s">
        <v>1409</v>
      </c>
      <c r="B197" s="50">
        <v>1.6666666666666667</v>
      </c>
      <c r="C197" s="51">
        <f t="shared" si="15"/>
        <v>1</v>
      </c>
      <c r="D197" s="51">
        <f t="shared" si="16"/>
        <v>2</v>
      </c>
      <c r="I197" s="53">
        <f t="shared" si="17"/>
        <v>1.6666666666666667</v>
      </c>
      <c r="J197" s="71">
        <f t="shared" si="19"/>
        <v>1.7494152046783538</v>
      </c>
      <c r="K197" s="71">
        <f t="shared" si="18"/>
        <v>6.8473205430716125E-3</v>
      </c>
    </row>
    <row r="198" spans="1:11">
      <c r="A198" s="18" t="s">
        <v>3242</v>
      </c>
      <c r="B198" s="50">
        <v>1.6666666666666667</v>
      </c>
      <c r="C198" s="51">
        <f t="shared" si="15"/>
        <v>1</v>
      </c>
      <c r="D198" s="51">
        <f t="shared" si="16"/>
        <v>2</v>
      </c>
      <c r="I198" s="53">
        <f t="shared" si="17"/>
        <v>1.6666666666666667</v>
      </c>
      <c r="J198" s="71">
        <f t="shared" si="19"/>
        <v>1.7494152046783538</v>
      </c>
      <c r="K198" s="71">
        <f t="shared" si="18"/>
        <v>6.8473205430716125E-3</v>
      </c>
    </row>
    <row r="199" spans="1:11">
      <c r="A199" s="18" t="s">
        <v>1412</v>
      </c>
      <c r="B199" s="50">
        <v>1.6666666666666667</v>
      </c>
      <c r="C199" s="51">
        <f t="shared" si="15"/>
        <v>1</v>
      </c>
      <c r="D199" s="51">
        <f t="shared" si="16"/>
        <v>2</v>
      </c>
      <c r="I199" s="53">
        <f t="shared" si="17"/>
        <v>1.6666666666666667</v>
      </c>
      <c r="J199" s="71">
        <f t="shared" si="19"/>
        <v>1.7494152046783538</v>
      </c>
      <c r="K199" s="71">
        <f t="shared" si="18"/>
        <v>6.8473205430716125E-3</v>
      </c>
    </row>
    <row r="200" spans="1:11">
      <c r="A200" s="18" t="s">
        <v>3246</v>
      </c>
      <c r="B200" s="50">
        <v>1.6666666666666667</v>
      </c>
      <c r="C200" s="51">
        <f t="shared" si="15"/>
        <v>1</v>
      </c>
      <c r="D200" s="51">
        <f t="shared" si="16"/>
        <v>2</v>
      </c>
      <c r="I200" s="53">
        <f t="shared" si="17"/>
        <v>1.6666666666666667</v>
      </c>
      <c r="J200" s="71">
        <f t="shared" si="19"/>
        <v>1.7494152046783538</v>
      </c>
      <c r="K200" s="71">
        <f t="shared" si="18"/>
        <v>6.8473205430716125E-3</v>
      </c>
    </row>
    <row r="201" spans="1:11">
      <c r="A201" s="18" t="s">
        <v>1415</v>
      </c>
      <c r="B201" s="50">
        <v>1.6666666666666667</v>
      </c>
      <c r="C201" s="51">
        <f t="shared" si="15"/>
        <v>1</v>
      </c>
      <c r="D201" s="51">
        <f t="shared" si="16"/>
        <v>2</v>
      </c>
      <c r="I201" s="53">
        <f t="shared" si="17"/>
        <v>1.6666666666666667</v>
      </c>
      <c r="J201" s="71">
        <f t="shared" si="19"/>
        <v>1.7494152046783538</v>
      </c>
      <c r="K201" s="71">
        <f t="shared" si="18"/>
        <v>6.8473205430716125E-3</v>
      </c>
    </row>
    <row r="202" spans="1:11">
      <c r="A202" s="18" t="s">
        <v>1417</v>
      </c>
      <c r="B202" s="50">
        <v>1.6666666666666667</v>
      </c>
      <c r="C202" s="51">
        <f t="shared" si="15"/>
        <v>1</v>
      </c>
      <c r="D202" s="51">
        <f t="shared" si="16"/>
        <v>2</v>
      </c>
      <c r="I202" s="53">
        <f t="shared" si="17"/>
        <v>1.6666666666666667</v>
      </c>
      <c r="J202" s="71">
        <f t="shared" si="19"/>
        <v>1.7494152046783538</v>
      </c>
      <c r="K202" s="71">
        <f t="shared" si="18"/>
        <v>6.8473205430716125E-3</v>
      </c>
    </row>
    <row r="203" spans="1:11">
      <c r="A203" s="18" t="s">
        <v>1418</v>
      </c>
      <c r="B203" s="50">
        <v>1.6666666666666667</v>
      </c>
      <c r="C203" s="51">
        <f t="shared" si="15"/>
        <v>1</v>
      </c>
      <c r="D203" s="51">
        <f t="shared" si="16"/>
        <v>2</v>
      </c>
      <c r="I203" s="53">
        <f t="shared" si="17"/>
        <v>1.6666666666666667</v>
      </c>
      <c r="J203" s="71">
        <f t="shared" si="19"/>
        <v>1.7494152046783538</v>
      </c>
      <c r="K203" s="71">
        <f t="shared" si="18"/>
        <v>6.8473205430716125E-3</v>
      </c>
    </row>
    <row r="204" spans="1:11">
      <c r="A204" s="18" t="s">
        <v>3249</v>
      </c>
      <c r="B204" s="50">
        <v>1.6666666666666667</v>
      </c>
      <c r="C204" s="51">
        <f t="shared" si="15"/>
        <v>1</v>
      </c>
      <c r="D204" s="51">
        <f t="shared" si="16"/>
        <v>2</v>
      </c>
      <c r="I204" s="53">
        <f t="shared" si="17"/>
        <v>1.6666666666666667</v>
      </c>
      <c r="J204" s="71">
        <f t="shared" si="19"/>
        <v>1.7494152046783538</v>
      </c>
      <c r="K204" s="71">
        <f t="shared" si="18"/>
        <v>6.8473205430716125E-3</v>
      </c>
    </row>
    <row r="205" spans="1:11">
      <c r="A205" s="18" t="s">
        <v>3250</v>
      </c>
      <c r="B205" s="50">
        <v>1.6666666666666667</v>
      </c>
      <c r="C205" s="51">
        <f t="shared" si="15"/>
        <v>1</v>
      </c>
      <c r="D205" s="51">
        <f t="shared" si="16"/>
        <v>2</v>
      </c>
      <c r="I205" s="53">
        <f t="shared" si="17"/>
        <v>1.6666666666666667</v>
      </c>
      <c r="J205" s="71">
        <f t="shared" si="19"/>
        <v>1.7494152046783538</v>
      </c>
      <c r="K205" s="71">
        <f t="shared" si="18"/>
        <v>6.8473205430716125E-3</v>
      </c>
    </row>
    <row r="206" spans="1:11">
      <c r="A206" s="18" t="s">
        <v>3251</v>
      </c>
      <c r="B206" s="50">
        <v>1.6666666666666667</v>
      </c>
      <c r="C206" s="51">
        <f t="shared" si="15"/>
        <v>1</v>
      </c>
      <c r="D206" s="51">
        <f t="shared" si="16"/>
        <v>2</v>
      </c>
      <c r="I206" s="53">
        <f t="shared" si="17"/>
        <v>1.6666666666666667</v>
      </c>
      <c r="J206" s="71">
        <f t="shared" si="19"/>
        <v>1.7494152046783538</v>
      </c>
      <c r="K206" s="71">
        <f t="shared" si="18"/>
        <v>6.8473205430716125E-3</v>
      </c>
    </row>
    <row r="207" spans="1:11">
      <c r="A207" s="18" t="s">
        <v>1423</v>
      </c>
      <c r="B207" s="50">
        <v>1.6666666666666667</v>
      </c>
      <c r="C207" s="51">
        <f t="shared" si="15"/>
        <v>1</v>
      </c>
      <c r="D207" s="51">
        <f t="shared" si="16"/>
        <v>2</v>
      </c>
      <c r="I207" s="53">
        <f t="shared" si="17"/>
        <v>1.6666666666666667</v>
      </c>
      <c r="J207" s="71">
        <f t="shared" si="19"/>
        <v>1.7494152046783538</v>
      </c>
      <c r="K207" s="71">
        <f t="shared" si="18"/>
        <v>6.8473205430716125E-3</v>
      </c>
    </row>
    <row r="208" spans="1:11">
      <c r="A208" s="18" t="s">
        <v>3252</v>
      </c>
      <c r="B208" s="50">
        <v>1.6666666666666667</v>
      </c>
      <c r="C208" s="51">
        <f t="shared" si="15"/>
        <v>1</v>
      </c>
      <c r="D208" s="51">
        <f t="shared" si="16"/>
        <v>2</v>
      </c>
      <c r="I208" s="53">
        <f t="shared" si="17"/>
        <v>1.6666666666666667</v>
      </c>
      <c r="J208" s="71">
        <f t="shared" si="19"/>
        <v>1.7494152046783538</v>
      </c>
      <c r="K208" s="71">
        <f t="shared" si="18"/>
        <v>6.8473205430716125E-3</v>
      </c>
    </row>
    <row r="209" spans="1:11">
      <c r="A209" s="18" t="s">
        <v>3254</v>
      </c>
      <c r="B209" s="50">
        <v>1.6666666666666667</v>
      </c>
      <c r="C209" s="51">
        <f t="shared" si="15"/>
        <v>1</v>
      </c>
      <c r="D209" s="51">
        <f t="shared" si="16"/>
        <v>2</v>
      </c>
      <c r="I209" s="53">
        <f t="shared" si="17"/>
        <v>1.6666666666666667</v>
      </c>
      <c r="J209" s="71">
        <f t="shared" si="19"/>
        <v>1.7494152046783538</v>
      </c>
      <c r="K209" s="71">
        <f t="shared" si="18"/>
        <v>6.8473205430716125E-3</v>
      </c>
    </row>
    <row r="210" spans="1:11">
      <c r="A210" s="18" t="s">
        <v>3255</v>
      </c>
      <c r="B210" s="50">
        <v>1.6666666666666667</v>
      </c>
      <c r="C210" s="51">
        <f t="shared" si="15"/>
        <v>1</v>
      </c>
      <c r="D210" s="51">
        <f t="shared" si="16"/>
        <v>2</v>
      </c>
      <c r="I210" s="53">
        <f t="shared" si="17"/>
        <v>1.6666666666666667</v>
      </c>
      <c r="J210" s="71">
        <f t="shared" si="19"/>
        <v>1.7494152046783538</v>
      </c>
      <c r="K210" s="71">
        <f t="shared" si="18"/>
        <v>6.8473205430716125E-3</v>
      </c>
    </row>
    <row r="211" spans="1:11">
      <c r="A211" s="18" t="s">
        <v>1425</v>
      </c>
      <c r="B211" s="50">
        <v>1.6666666666666667</v>
      </c>
      <c r="C211" s="51">
        <f t="shared" si="15"/>
        <v>1</v>
      </c>
      <c r="D211" s="51">
        <f t="shared" si="16"/>
        <v>2</v>
      </c>
      <c r="I211" s="53">
        <f t="shared" si="17"/>
        <v>1.6666666666666667</v>
      </c>
      <c r="J211" s="71">
        <f t="shared" si="19"/>
        <v>1.7494152046783538</v>
      </c>
      <c r="K211" s="71">
        <f t="shared" si="18"/>
        <v>6.8473205430716125E-3</v>
      </c>
    </row>
    <row r="212" spans="1:11">
      <c r="A212" s="18" t="s">
        <v>3257</v>
      </c>
      <c r="B212" s="50">
        <v>1.6666666666666667</v>
      </c>
      <c r="C212" s="51">
        <f t="shared" si="15"/>
        <v>1</v>
      </c>
      <c r="D212" s="51">
        <f t="shared" si="16"/>
        <v>2</v>
      </c>
      <c r="I212" s="53">
        <f t="shared" si="17"/>
        <v>1.6666666666666667</v>
      </c>
      <c r="J212" s="71">
        <f t="shared" si="19"/>
        <v>1.7494152046783538</v>
      </c>
      <c r="K212" s="71">
        <f t="shared" si="18"/>
        <v>6.8473205430716125E-3</v>
      </c>
    </row>
    <row r="213" spans="1:11">
      <c r="A213" s="18" t="s">
        <v>3262</v>
      </c>
      <c r="B213" s="50">
        <v>1.6666666666666667</v>
      </c>
      <c r="C213" s="51">
        <f t="shared" si="15"/>
        <v>1</v>
      </c>
      <c r="D213" s="51">
        <f t="shared" si="16"/>
        <v>2</v>
      </c>
      <c r="I213" s="53">
        <f t="shared" si="17"/>
        <v>1.6666666666666667</v>
      </c>
      <c r="J213" s="71">
        <f t="shared" si="19"/>
        <v>1.7494152046783538</v>
      </c>
      <c r="K213" s="71">
        <f t="shared" si="18"/>
        <v>6.8473205430716125E-3</v>
      </c>
    </row>
    <row r="214" spans="1:11">
      <c r="A214" s="18" t="s">
        <v>1428</v>
      </c>
      <c r="B214" s="50">
        <v>1.6666666666666667</v>
      </c>
      <c r="C214" s="51">
        <f t="shared" si="15"/>
        <v>1</v>
      </c>
      <c r="D214" s="51">
        <f t="shared" si="16"/>
        <v>2</v>
      </c>
      <c r="I214" s="53">
        <f t="shared" si="17"/>
        <v>1.6666666666666667</v>
      </c>
      <c r="J214" s="71">
        <f t="shared" si="19"/>
        <v>1.7494152046783538</v>
      </c>
      <c r="K214" s="71">
        <f t="shared" si="18"/>
        <v>6.8473205430716125E-3</v>
      </c>
    </row>
    <row r="215" spans="1:11">
      <c r="A215" s="18" t="s">
        <v>3264</v>
      </c>
      <c r="B215" s="50">
        <v>1.6666666666666667</v>
      </c>
      <c r="C215" s="51">
        <f t="shared" si="15"/>
        <v>1</v>
      </c>
      <c r="D215" s="51">
        <f t="shared" si="16"/>
        <v>2</v>
      </c>
      <c r="I215" s="53">
        <f t="shared" si="17"/>
        <v>1.6666666666666667</v>
      </c>
      <c r="J215" s="71">
        <f t="shared" si="19"/>
        <v>1.7494152046783538</v>
      </c>
      <c r="K215" s="71">
        <f t="shared" si="18"/>
        <v>6.8473205430716125E-3</v>
      </c>
    </row>
    <row r="216" spans="1:11">
      <c r="A216" s="18" t="s">
        <v>3268</v>
      </c>
      <c r="B216" s="50">
        <v>1.6666666666666667</v>
      </c>
      <c r="C216" s="51">
        <f t="shared" si="15"/>
        <v>1</v>
      </c>
      <c r="D216" s="51">
        <f t="shared" si="16"/>
        <v>2</v>
      </c>
      <c r="I216" s="53">
        <f t="shared" si="17"/>
        <v>1.6666666666666667</v>
      </c>
      <c r="J216" s="71">
        <f t="shared" si="19"/>
        <v>1.7494152046783538</v>
      </c>
      <c r="K216" s="71">
        <f t="shared" si="18"/>
        <v>6.8473205430716125E-3</v>
      </c>
    </row>
    <row r="217" spans="1:11">
      <c r="A217" s="18" t="s">
        <v>3269</v>
      </c>
      <c r="B217" s="50">
        <v>1.6666666666666667</v>
      </c>
      <c r="C217" s="51">
        <f t="shared" si="15"/>
        <v>1</v>
      </c>
      <c r="D217" s="51">
        <f t="shared" si="16"/>
        <v>2</v>
      </c>
      <c r="I217" s="53">
        <f t="shared" si="17"/>
        <v>1.6666666666666667</v>
      </c>
      <c r="J217" s="71">
        <f t="shared" si="19"/>
        <v>1.7494152046783538</v>
      </c>
      <c r="K217" s="71">
        <f t="shared" si="18"/>
        <v>6.8473205430716125E-3</v>
      </c>
    </row>
    <row r="218" spans="1:11">
      <c r="A218" s="18" t="s">
        <v>3270</v>
      </c>
      <c r="B218" s="50">
        <v>1.6666666666666667</v>
      </c>
      <c r="C218" s="51">
        <f t="shared" si="15"/>
        <v>1</v>
      </c>
      <c r="D218" s="51">
        <f t="shared" si="16"/>
        <v>2</v>
      </c>
      <c r="I218" s="53">
        <f t="shared" si="17"/>
        <v>1.6666666666666667</v>
      </c>
      <c r="J218" s="71">
        <f t="shared" si="19"/>
        <v>1.7494152046783538</v>
      </c>
      <c r="K218" s="71">
        <f t="shared" si="18"/>
        <v>6.8473205430716125E-3</v>
      </c>
    </row>
    <row r="219" spans="1:11">
      <c r="A219" s="18" t="s">
        <v>3271</v>
      </c>
      <c r="B219" s="50">
        <v>1.6666666666666667</v>
      </c>
      <c r="C219" s="51">
        <f t="shared" si="15"/>
        <v>1</v>
      </c>
      <c r="D219" s="51">
        <f t="shared" si="16"/>
        <v>2</v>
      </c>
      <c r="I219" s="53">
        <f t="shared" si="17"/>
        <v>1.6666666666666667</v>
      </c>
      <c r="J219" s="71">
        <f t="shared" si="19"/>
        <v>1.7494152046783538</v>
      </c>
      <c r="K219" s="71">
        <f t="shared" si="18"/>
        <v>6.8473205430716125E-3</v>
      </c>
    </row>
    <row r="220" spans="1:11">
      <c r="A220" s="18" t="s">
        <v>3273</v>
      </c>
      <c r="B220" s="50">
        <v>1.6666666666666667</v>
      </c>
      <c r="C220" s="51">
        <f t="shared" si="15"/>
        <v>1</v>
      </c>
      <c r="D220" s="51">
        <f t="shared" si="16"/>
        <v>2</v>
      </c>
      <c r="I220" s="53">
        <f t="shared" si="17"/>
        <v>1.6666666666666667</v>
      </c>
      <c r="J220" s="71">
        <f t="shared" si="19"/>
        <v>1.7494152046783538</v>
      </c>
      <c r="K220" s="71">
        <f t="shared" si="18"/>
        <v>6.8473205430716125E-3</v>
      </c>
    </row>
    <row r="221" spans="1:11">
      <c r="A221" s="18" t="s">
        <v>3275</v>
      </c>
      <c r="B221" s="50">
        <v>1.6666666666666667</v>
      </c>
      <c r="C221" s="51">
        <f t="shared" si="15"/>
        <v>1</v>
      </c>
      <c r="D221" s="51">
        <f t="shared" si="16"/>
        <v>2</v>
      </c>
      <c r="I221" s="53">
        <f t="shared" si="17"/>
        <v>1.6666666666666667</v>
      </c>
      <c r="J221" s="71">
        <f t="shared" si="19"/>
        <v>1.7494152046783538</v>
      </c>
      <c r="K221" s="71">
        <f t="shared" si="18"/>
        <v>6.8473205430716125E-3</v>
      </c>
    </row>
    <row r="222" spans="1:11">
      <c r="A222" s="18" t="s">
        <v>3276</v>
      </c>
      <c r="B222" s="50">
        <v>1.6666666666666667</v>
      </c>
      <c r="C222" s="51">
        <f t="shared" si="15"/>
        <v>1</v>
      </c>
      <c r="D222" s="51">
        <f t="shared" si="16"/>
        <v>2</v>
      </c>
      <c r="I222" s="53">
        <f t="shared" si="17"/>
        <v>1.6666666666666667</v>
      </c>
      <c r="J222" s="71">
        <f t="shared" si="19"/>
        <v>1.7494152046783538</v>
      </c>
      <c r="K222" s="71">
        <f t="shared" si="18"/>
        <v>6.8473205430716125E-3</v>
      </c>
    </row>
    <row r="223" spans="1:11">
      <c r="A223" s="18" t="s">
        <v>3277</v>
      </c>
      <c r="B223" s="50">
        <v>1.6666666666666667</v>
      </c>
      <c r="C223" s="51">
        <f t="shared" si="15"/>
        <v>1</v>
      </c>
      <c r="D223" s="51">
        <f t="shared" si="16"/>
        <v>2</v>
      </c>
      <c r="I223" s="53">
        <f t="shared" si="17"/>
        <v>1.6666666666666667</v>
      </c>
      <c r="J223" s="71">
        <f t="shared" si="19"/>
        <v>1.7494152046783538</v>
      </c>
      <c r="K223" s="71">
        <f t="shared" si="18"/>
        <v>6.8473205430716125E-3</v>
      </c>
    </row>
    <row r="224" spans="1:11">
      <c r="A224" s="18" t="s">
        <v>3278</v>
      </c>
      <c r="B224" s="50">
        <v>1.6666666666666667</v>
      </c>
      <c r="C224" s="51">
        <f t="shared" si="15"/>
        <v>1</v>
      </c>
      <c r="D224" s="51">
        <f t="shared" si="16"/>
        <v>2</v>
      </c>
      <c r="I224" s="53">
        <f t="shared" si="17"/>
        <v>1.6666666666666667</v>
      </c>
      <c r="J224" s="71">
        <f t="shared" si="19"/>
        <v>1.7494152046783538</v>
      </c>
      <c r="K224" s="71">
        <f t="shared" si="18"/>
        <v>6.8473205430716125E-3</v>
      </c>
    </row>
    <row r="225" spans="1:11">
      <c r="A225" s="18" t="s">
        <v>3279</v>
      </c>
      <c r="B225" s="50">
        <v>1.6666666666666667</v>
      </c>
      <c r="C225" s="51">
        <f t="shared" si="15"/>
        <v>1</v>
      </c>
      <c r="D225" s="51">
        <f t="shared" si="16"/>
        <v>2</v>
      </c>
      <c r="I225" s="53">
        <f t="shared" si="17"/>
        <v>1.6666666666666667</v>
      </c>
      <c r="J225" s="71">
        <f t="shared" si="19"/>
        <v>1.7494152046783538</v>
      </c>
      <c r="K225" s="71">
        <f t="shared" si="18"/>
        <v>6.8473205430716125E-3</v>
      </c>
    </row>
    <row r="226" spans="1:11">
      <c r="A226" s="18" t="s">
        <v>1429</v>
      </c>
      <c r="B226" s="50">
        <v>1.6666666666666667</v>
      </c>
      <c r="C226" s="51">
        <f t="shared" si="15"/>
        <v>1</v>
      </c>
      <c r="D226" s="51">
        <f t="shared" si="16"/>
        <v>2</v>
      </c>
      <c r="I226" s="53">
        <f t="shared" si="17"/>
        <v>1.6666666666666667</v>
      </c>
      <c r="J226" s="71">
        <f t="shared" si="19"/>
        <v>1.7494152046783538</v>
      </c>
      <c r="K226" s="71">
        <f t="shared" si="18"/>
        <v>6.8473205430716125E-3</v>
      </c>
    </row>
    <row r="227" spans="1:11">
      <c r="A227" s="18" t="s">
        <v>1430</v>
      </c>
      <c r="B227" s="50">
        <v>1.6666666666666667</v>
      </c>
      <c r="C227" s="51">
        <f t="shared" si="15"/>
        <v>1</v>
      </c>
      <c r="D227" s="51">
        <f t="shared" si="16"/>
        <v>2</v>
      </c>
      <c r="I227" s="53">
        <f t="shared" si="17"/>
        <v>1.6666666666666667</v>
      </c>
      <c r="J227" s="71">
        <f t="shared" si="19"/>
        <v>1.7494152046783538</v>
      </c>
      <c r="K227" s="71">
        <f t="shared" si="18"/>
        <v>6.8473205430716125E-3</v>
      </c>
    </row>
    <row r="228" spans="1:11">
      <c r="A228" s="18" t="s">
        <v>3281</v>
      </c>
      <c r="B228" s="50">
        <v>1.6666666666666667</v>
      </c>
      <c r="C228" s="51">
        <f t="shared" si="15"/>
        <v>1</v>
      </c>
      <c r="D228" s="51">
        <f t="shared" si="16"/>
        <v>2</v>
      </c>
      <c r="I228" s="53">
        <f t="shared" si="17"/>
        <v>1.6666666666666667</v>
      </c>
      <c r="J228" s="71">
        <f t="shared" si="19"/>
        <v>1.7494152046783538</v>
      </c>
      <c r="K228" s="71">
        <f t="shared" si="18"/>
        <v>6.8473205430716125E-3</v>
      </c>
    </row>
    <row r="229" spans="1:11">
      <c r="A229" s="18" t="s">
        <v>3282</v>
      </c>
      <c r="B229" s="50">
        <v>1.6666666666666667</v>
      </c>
      <c r="C229" s="51">
        <f t="shared" si="15"/>
        <v>1</v>
      </c>
      <c r="D229" s="51">
        <f t="shared" si="16"/>
        <v>2</v>
      </c>
      <c r="I229" s="53">
        <f t="shared" si="17"/>
        <v>1.6666666666666667</v>
      </c>
      <c r="J229" s="71">
        <f t="shared" si="19"/>
        <v>1.7494152046783538</v>
      </c>
      <c r="K229" s="71">
        <f t="shared" si="18"/>
        <v>6.8473205430716125E-3</v>
      </c>
    </row>
    <row r="230" spans="1:11">
      <c r="A230" s="18" t="s">
        <v>1432</v>
      </c>
      <c r="B230" s="50">
        <v>1.6666666666666667</v>
      </c>
      <c r="C230" s="51">
        <f t="shared" si="15"/>
        <v>1</v>
      </c>
      <c r="D230" s="51">
        <f t="shared" si="16"/>
        <v>2</v>
      </c>
      <c r="I230" s="53">
        <f t="shared" si="17"/>
        <v>1.6666666666666667</v>
      </c>
      <c r="J230" s="71">
        <f t="shared" si="19"/>
        <v>1.7494152046783538</v>
      </c>
      <c r="K230" s="71">
        <f t="shared" si="18"/>
        <v>6.8473205430716125E-3</v>
      </c>
    </row>
    <row r="231" spans="1:11">
      <c r="A231" s="18" t="s">
        <v>1433</v>
      </c>
      <c r="B231" s="50">
        <v>1.6666666666666667</v>
      </c>
      <c r="C231" s="51">
        <f t="shared" si="15"/>
        <v>1</v>
      </c>
      <c r="D231" s="51">
        <f t="shared" si="16"/>
        <v>2</v>
      </c>
      <c r="I231" s="53">
        <f t="shared" si="17"/>
        <v>1.6666666666666667</v>
      </c>
      <c r="J231" s="71">
        <f t="shared" si="19"/>
        <v>1.7494152046783538</v>
      </c>
      <c r="K231" s="71">
        <f t="shared" si="18"/>
        <v>6.8473205430716125E-3</v>
      </c>
    </row>
    <row r="232" spans="1:11">
      <c r="A232" s="18" t="s">
        <v>3286</v>
      </c>
      <c r="B232" s="50">
        <v>1.6666666666666667</v>
      </c>
      <c r="C232" s="51">
        <f t="shared" si="15"/>
        <v>1</v>
      </c>
      <c r="D232" s="51">
        <f t="shared" si="16"/>
        <v>2</v>
      </c>
      <c r="I232" s="53">
        <f t="shared" si="17"/>
        <v>1.6666666666666667</v>
      </c>
      <c r="J232" s="71">
        <f t="shared" si="19"/>
        <v>1.7494152046783538</v>
      </c>
      <c r="K232" s="71">
        <f t="shared" si="18"/>
        <v>6.8473205430716125E-3</v>
      </c>
    </row>
    <row r="233" spans="1:11">
      <c r="A233" s="18" t="s">
        <v>3289</v>
      </c>
      <c r="B233" s="50">
        <v>1.6666666666666667</v>
      </c>
      <c r="C233" s="51">
        <f t="shared" si="15"/>
        <v>1</v>
      </c>
      <c r="D233" s="51">
        <f t="shared" si="16"/>
        <v>2</v>
      </c>
      <c r="I233" s="53">
        <f t="shared" si="17"/>
        <v>1.6666666666666667</v>
      </c>
      <c r="J233" s="71">
        <f t="shared" si="19"/>
        <v>1.7494152046783538</v>
      </c>
      <c r="K233" s="71">
        <f t="shared" si="18"/>
        <v>6.8473205430716125E-3</v>
      </c>
    </row>
    <row r="234" spans="1:11">
      <c r="A234" s="18" t="s">
        <v>3290</v>
      </c>
      <c r="B234" s="50">
        <v>1.6666666666666667</v>
      </c>
      <c r="C234" s="51">
        <f t="shared" si="15"/>
        <v>1</v>
      </c>
      <c r="D234" s="51">
        <f t="shared" si="16"/>
        <v>2</v>
      </c>
      <c r="I234" s="53">
        <f t="shared" si="17"/>
        <v>1.6666666666666667</v>
      </c>
      <c r="J234" s="71">
        <f t="shared" si="19"/>
        <v>1.7494152046783538</v>
      </c>
      <c r="K234" s="71">
        <f t="shared" si="18"/>
        <v>6.8473205430716125E-3</v>
      </c>
    </row>
    <row r="235" spans="1:11">
      <c r="A235" s="18" t="s">
        <v>3291</v>
      </c>
      <c r="B235" s="50">
        <v>1.6666666666666667</v>
      </c>
      <c r="C235" s="51">
        <f t="shared" si="15"/>
        <v>1</v>
      </c>
      <c r="D235" s="51">
        <f t="shared" si="16"/>
        <v>2</v>
      </c>
      <c r="I235" s="53">
        <f t="shared" si="17"/>
        <v>1.6666666666666667</v>
      </c>
      <c r="J235" s="71">
        <f t="shared" si="19"/>
        <v>1.7494152046783538</v>
      </c>
      <c r="K235" s="71">
        <f t="shared" si="18"/>
        <v>6.8473205430716125E-3</v>
      </c>
    </row>
    <row r="236" spans="1:11">
      <c r="A236" s="18" t="s">
        <v>3294</v>
      </c>
      <c r="B236" s="50">
        <v>1.6666666666666667</v>
      </c>
      <c r="C236" s="51">
        <f t="shared" si="15"/>
        <v>1</v>
      </c>
      <c r="D236" s="51">
        <f t="shared" si="16"/>
        <v>2</v>
      </c>
      <c r="I236" s="53">
        <f t="shared" si="17"/>
        <v>1.6666666666666667</v>
      </c>
      <c r="J236" s="71">
        <f t="shared" si="19"/>
        <v>1.7494152046783538</v>
      </c>
      <c r="K236" s="71">
        <f t="shared" si="18"/>
        <v>6.8473205430716125E-3</v>
      </c>
    </row>
    <row r="237" spans="1:11">
      <c r="A237" s="18" t="s">
        <v>3298</v>
      </c>
      <c r="B237" s="50">
        <v>1.6666666666666667</v>
      </c>
      <c r="C237" s="51">
        <f t="shared" si="15"/>
        <v>1</v>
      </c>
      <c r="D237" s="51">
        <f t="shared" si="16"/>
        <v>2</v>
      </c>
      <c r="I237" s="53">
        <f t="shared" si="17"/>
        <v>1.6666666666666667</v>
      </c>
      <c r="J237" s="71">
        <f t="shared" si="19"/>
        <v>1.7494152046783538</v>
      </c>
      <c r="K237" s="71">
        <f t="shared" si="18"/>
        <v>6.8473205430716125E-3</v>
      </c>
    </row>
    <row r="238" spans="1:11">
      <c r="A238" s="18" t="s">
        <v>3300</v>
      </c>
      <c r="B238" s="50">
        <v>1.6666666666666667</v>
      </c>
      <c r="C238" s="51">
        <f t="shared" si="15"/>
        <v>1</v>
      </c>
      <c r="D238" s="51">
        <f t="shared" si="16"/>
        <v>2</v>
      </c>
      <c r="I238" s="53">
        <f t="shared" si="17"/>
        <v>1.6666666666666667</v>
      </c>
      <c r="J238" s="71">
        <f t="shared" si="19"/>
        <v>1.7494152046783538</v>
      </c>
      <c r="K238" s="71">
        <f t="shared" si="18"/>
        <v>6.8473205430716125E-3</v>
      </c>
    </row>
    <row r="239" spans="1:11">
      <c r="A239" s="18" t="s">
        <v>3302</v>
      </c>
      <c r="B239" s="50">
        <v>1.6666666666666667</v>
      </c>
      <c r="C239" s="51">
        <f t="shared" si="15"/>
        <v>1</v>
      </c>
      <c r="D239" s="51">
        <f t="shared" si="16"/>
        <v>2</v>
      </c>
      <c r="I239" s="53">
        <f t="shared" si="17"/>
        <v>1.6666666666666667</v>
      </c>
      <c r="J239" s="71">
        <f t="shared" si="19"/>
        <v>1.7494152046783538</v>
      </c>
      <c r="K239" s="71">
        <f t="shared" si="18"/>
        <v>6.8473205430716125E-3</v>
      </c>
    </row>
    <row r="240" spans="1:11">
      <c r="A240" s="18" t="s">
        <v>3303</v>
      </c>
      <c r="B240" s="50">
        <v>1.6666666666666667</v>
      </c>
      <c r="C240" s="51">
        <f t="shared" si="15"/>
        <v>1</v>
      </c>
      <c r="D240" s="51">
        <f t="shared" si="16"/>
        <v>2</v>
      </c>
      <c r="I240" s="53">
        <f t="shared" si="17"/>
        <v>1.6666666666666667</v>
      </c>
      <c r="J240" s="71">
        <f t="shared" si="19"/>
        <v>1.7494152046783538</v>
      </c>
      <c r="K240" s="71">
        <f t="shared" si="18"/>
        <v>6.8473205430716125E-3</v>
      </c>
    </row>
    <row r="241" spans="1:11">
      <c r="A241" s="18" t="s">
        <v>3304</v>
      </c>
      <c r="B241" s="50">
        <v>1.6666666666666667</v>
      </c>
      <c r="C241" s="51">
        <f t="shared" si="15"/>
        <v>1</v>
      </c>
      <c r="D241" s="51">
        <f t="shared" si="16"/>
        <v>2</v>
      </c>
      <c r="I241" s="53">
        <f t="shared" si="17"/>
        <v>1.6666666666666667</v>
      </c>
      <c r="J241" s="71">
        <f t="shared" si="19"/>
        <v>1.7494152046783538</v>
      </c>
      <c r="K241" s="71">
        <f t="shared" si="18"/>
        <v>6.8473205430716125E-3</v>
      </c>
    </row>
    <row r="242" spans="1:11">
      <c r="A242" s="18" t="s">
        <v>3306</v>
      </c>
      <c r="B242" s="50">
        <v>1.6666666666666667</v>
      </c>
      <c r="C242" s="51">
        <f t="shared" si="15"/>
        <v>1</v>
      </c>
      <c r="D242" s="51">
        <f t="shared" si="16"/>
        <v>2</v>
      </c>
      <c r="I242" s="53">
        <f t="shared" si="17"/>
        <v>1.6666666666666667</v>
      </c>
      <c r="J242" s="71">
        <f t="shared" si="19"/>
        <v>1.7494152046783538</v>
      </c>
      <c r="K242" s="71">
        <f t="shared" si="18"/>
        <v>6.8473205430716125E-3</v>
      </c>
    </row>
    <row r="243" spans="1:11">
      <c r="A243" s="6">
        <v>19961015</v>
      </c>
      <c r="B243" s="50">
        <v>1.6666666666666667</v>
      </c>
      <c r="C243" s="52">
        <f t="shared" si="15"/>
        <v>1</v>
      </c>
      <c r="D243" s="52">
        <f t="shared" si="16"/>
        <v>2</v>
      </c>
      <c r="I243" s="53">
        <f t="shared" si="17"/>
        <v>1.6666666666666667</v>
      </c>
      <c r="J243" s="71">
        <f t="shared" si="19"/>
        <v>1.7494152046783538</v>
      </c>
      <c r="K243" s="71">
        <f t="shared" si="18"/>
        <v>6.8473205430716125E-3</v>
      </c>
    </row>
    <row r="244" spans="1:11">
      <c r="A244" s="6">
        <v>19961021</v>
      </c>
      <c r="B244" s="50">
        <v>1.6666666666666667</v>
      </c>
      <c r="C244" s="52">
        <f t="shared" si="15"/>
        <v>1</v>
      </c>
      <c r="D244" s="52">
        <f t="shared" si="16"/>
        <v>2</v>
      </c>
      <c r="I244" s="53">
        <f t="shared" si="17"/>
        <v>1.6666666666666667</v>
      </c>
      <c r="J244" s="71">
        <f t="shared" si="19"/>
        <v>1.7494152046783538</v>
      </c>
      <c r="K244" s="71">
        <f t="shared" si="18"/>
        <v>6.8473205430716125E-3</v>
      </c>
    </row>
    <row r="245" spans="1:11">
      <c r="A245" s="18">
        <v>19941016</v>
      </c>
      <c r="B245" s="50">
        <v>1.6666666666666667</v>
      </c>
      <c r="C245" s="51">
        <f t="shared" si="15"/>
        <v>1</v>
      </c>
      <c r="D245" s="51">
        <f t="shared" si="16"/>
        <v>2</v>
      </c>
      <c r="I245" s="53">
        <f t="shared" si="17"/>
        <v>1.6666666666666667</v>
      </c>
      <c r="J245" s="71">
        <f t="shared" si="19"/>
        <v>1.7494152046783538</v>
      </c>
      <c r="K245" s="71">
        <f t="shared" si="18"/>
        <v>6.8473205430716125E-3</v>
      </c>
    </row>
    <row r="246" spans="1:11">
      <c r="A246" s="18">
        <v>19941023</v>
      </c>
      <c r="B246" s="50">
        <v>1.6666666666666667</v>
      </c>
      <c r="C246" s="51">
        <f t="shared" si="15"/>
        <v>1</v>
      </c>
      <c r="D246" s="51">
        <f t="shared" si="16"/>
        <v>2</v>
      </c>
      <c r="I246" s="53">
        <f t="shared" si="17"/>
        <v>1.6666666666666667</v>
      </c>
      <c r="J246" s="71">
        <f t="shared" si="19"/>
        <v>1.7494152046783538</v>
      </c>
      <c r="K246" s="71">
        <f t="shared" si="18"/>
        <v>6.8473205430716125E-3</v>
      </c>
    </row>
    <row r="247" spans="1:11">
      <c r="A247" s="18">
        <v>19941024</v>
      </c>
      <c r="B247" s="50">
        <v>1.6666666666666667</v>
      </c>
      <c r="C247" s="51">
        <f t="shared" si="15"/>
        <v>1</v>
      </c>
      <c r="D247" s="51">
        <f t="shared" si="16"/>
        <v>2</v>
      </c>
      <c r="I247" s="53">
        <f t="shared" si="17"/>
        <v>1.6666666666666667</v>
      </c>
      <c r="J247" s="71">
        <f t="shared" si="19"/>
        <v>1.7494152046783538</v>
      </c>
      <c r="K247" s="71">
        <f t="shared" si="18"/>
        <v>6.8473205430716125E-3</v>
      </c>
    </row>
    <row r="248" spans="1:11">
      <c r="A248" s="18">
        <v>19941026</v>
      </c>
      <c r="B248" s="50">
        <v>1.6666666666666667</v>
      </c>
      <c r="C248" s="51">
        <f t="shared" si="15"/>
        <v>1</v>
      </c>
      <c r="D248" s="51">
        <f t="shared" si="16"/>
        <v>2</v>
      </c>
      <c r="I248" s="53">
        <f t="shared" si="17"/>
        <v>1.6666666666666667</v>
      </c>
      <c r="J248" s="71">
        <f t="shared" si="19"/>
        <v>1.7494152046783538</v>
      </c>
      <c r="K248" s="71">
        <f t="shared" si="18"/>
        <v>6.8473205430716125E-3</v>
      </c>
    </row>
    <row r="249" spans="1:11">
      <c r="A249" s="18">
        <v>19941027</v>
      </c>
      <c r="B249" s="50">
        <v>1.6666666666666667</v>
      </c>
      <c r="C249" s="51">
        <f t="shared" si="15"/>
        <v>1</v>
      </c>
      <c r="D249" s="51">
        <f t="shared" si="16"/>
        <v>2</v>
      </c>
      <c r="I249" s="53">
        <f t="shared" si="17"/>
        <v>1.6666666666666667</v>
      </c>
      <c r="J249" s="71">
        <f t="shared" si="19"/>
        <v>1.7494152046783538</v>
      </c>
      <c r="K249" s="71">
        <f t="shared" si="18"/>
        <v>6.8473205430716125E-3</v>
      </c>
    </row>
    <row r="250" spans="1:11">
      <c r="A250" s="18">
        <v>19941029</v>
      </c>
      <c r="B250" s="50">
        <v>1.6666666666666667</v>
      </c>
      <c r="C250" s="51">
        <f t="shared" si="15"/>
        <v>1</v>
      </c>
      <c r="D250" s="51">
        <f t="shared" si="16"/>
        <v>2</v>
      </c>
      <c r="I250" s="53">
        <f t="shared" si="17"/>
        <v>1.6666666666666667</v>
      </c>
      <c r="J250" s="71">
        <f t="shared" si="19"/>
        <v>1.7494152046783538</v>
      </c>
      <c r="K250" s="71">
        <f t="shared" si="18"/>
        <v>6.8473205430716125E-3</v>
      </c>
    </row>
    <row r="251" spans="1:11">
      <c r="A251" s="18">
        <v>19941103</v>
      </c>
      <c r="B251" s="50">
        <v>1.6666666666666667</v>
      </c>
      <c r="C251" s="51">
        <f t="shared" si="15"/>
        <v>1</v>
      </c>
      <c r="D251" s="51">
        <f t="shared" si="16"/>
        <v>2</v>
      </c>
      <c r="I251" s="53">
        <f t="shared" si="17"/>
        <v>1.6666666666666667</v>
      </c>
      <c r="J251" s="71">
        <f t="shared" si="19"/>
        <v>1.7494152046783538</v>
      </c>
      <c r="K251" s="71">
        <f t="shared" si="18"/>
        <v>6.8473205430716125E-3</v>
      </c>
    </row>
    <row r="252" spans="1:11">
      <c r="A252" s="18" t="s">
        <v>1332</v>
      </c>
      <c r="B252" s="50">
        <v>1.6666666666666701</v>
      </c>
      <c r="C252" s="51">
        <f t="shared" si="15"/>
        <v>1</v>
      </c>
      <c r="D252" s="51">
        <f t="shared" si="16"/>
        <v>2</v>
      </c>
      <c r="I252" s="53">
        <f t="shared" si="17"/>
        <v>1.6666666666666701</v>
      </c>
      <c r="J252" s="71">
        <f t="shared" si="19"/>
        <v>1.7494152046783538</v>
      </c>
      <c r="K252" s="71">
        <f t="shared" si="18"/>
        <v>6.8473205430710608E-3</v>
      </c>
    </row>
    <row r="253" spans="1:11">
      <c r="A253" s="6">
        <v>19931001</v>
      </c>
      <c r="B253" s="8">
        <v>1.9666666666666599</v>
      </c>
      <c r="C253" s="52">
        <f t="shared" si="15"/>
        <v>1</v>
      </c>
      <c r="D253" s="52">
        <f t="shared" si="16"/>
        <v>2</v>
      </c>
      <c r="I253" s="53">
        <f t="shared" si="17"/>
        <v>1.9666666666666599</v>
      </c>
      <c r="J253" s="71">
        <f t="shared" si="19"/>
        <v>1.7494152046783538</v>
      </c>
      <c r="K253" s="71">
        <f t="shared" si="18"/>
        <v>4.7198197736056428E-2</v>
      </c>
    </row>
    <row r="254" spans="1:11">
      <c r="A254" s="6">
        <v>19931006</v>
      </c>
      <c r="B254" s="8">
        <v>1.9666666666666599</v>
      </c>
      <c r="C254" s="52">
        <f t="shared" si="15"/>
        <v>1</v>
      </c>
      <c r="D254" s="52">
        <f t="shared" si="16"/>
        <v>2</v>
      </c>
      <c r="I254" s="53">
        <f t="shared" si="17"/>
        <v>1.9666666666666599</v>
      </c>
      <c r="J254" s="71">
        <f t="shared" si="19"/>
        <v>1.7494152046783538</v>
      </c>
      <c r="K254" s="71">
        <f t="shared" si="18"/>
        <v>4.7198197736056428E-2</v>
      </c>
    </row>
    <row r="255" spans="1:11">
      <c r="A255" s="6">
        <v>19931007</v>
      </c>
      <c r="B255" s="8">
        <v>1.9666666666666599</v>
      </c>
      <c r="C255" s="52">
        <f t="shared" si="15"/>
        <v>1</v>
      </c>
      <c r="D255" s="52">
        <f t="shared" si="16"/>
        <v>2</v>
      </c>
      <c r="I255" s="53">
        <f t="shared" si="17"/>
        <v>1.9666666666666599</v>
      </c>
      <c r="J255" s="71">
        <f t="shared" si="19"/>
        <v>1.7494152046783538</v>
      </c>
      <c r="K255" s="71">
        <f t="shared" si="18"/>
        <v>4.7198197736056428E-2</v>
      </c>
    </row>
    <row r="256" spans="1:11">
      <c r="A256" s="6">
        <v>19931008</v>
      </c>
      <c r="B256" s="8">
        <v>1.9666666666666599</v>
      </c>
      <c r="C256" s="52">
        <f t="shared" si="15"/>
        <v>1</v>
      </c>
      <c r="D256" s="52">
        <f t="shared" si="16"/>
        <v>2</v>
      </c>
      <c r="I256" s="53">
        <f t="shared" si="17"/>
        <v>1.9666666666666599</v>
      </c>
      <c r="J256" s="71">
        <f t="shared" si="19"/>
        <v>1.7494152046783538</v>
      </c>
      <c r="K256" s="71">
        <f t="shared" si="18"/>
        <v>4.7198197736056428E-2</v>
      </c>
    </row>
    <row r="257" spans="1:11">
      <c r="A257" s="6">
        <v>19931012</v>
      </c>
      <c r="B257" s="8">
        <v>1.9666666666666599</v>
      </c>
      <c r="C257" s="52">
        <f t="shared" si="15"/>
        <v>1</v>
      </c>
      <c r="D257" s="52">
        <f t="shared" si="16"/>
        <v>2</v>
      </c>
      <c r="I257" s="53">
        <f t="shared" si="17"/>
        <v>1.9666666666666599</v>
      </c>
      <c r="J257" s="71">
        <f t="shared" si="19"/>
        <v>1.7494152046783538</v>
      </c>
      <c r="K257" s="71">
        <f t="shared" si="18"/>
        <v>4.7198197736056428E-2</v>
      </c>
    </row>
    <row r="258" spans="1:11">
      <c r="A258" s="6">
        <v>19931015</v>
      </c>
      <c r="B258" s="8">
        <v>1.9666666666666599</v>
      </c>
      <c r="C258" s="52">
        <f t="shared" ref="C258:C321" si="20">INT(B258)</f>
        <v>1</v>
      </c>
      <c r="D258" s="52">
        <f t="shared" ref="D258:D321" si="21">C258+1</f>
        <v>2</v>
      </c>
      <c r="I258" s="53">
        <f t="shared" si="17"/>
        <v>1.9666666666666599</v>
      </c>
      <c r="J258" s="71">
        <f t="shared" si="19"/>
        <v>1.7494152046783538</v>
      </c>
      <c r="K258" s="71">
        <f t="shared" si="18"/>
        <v>4.7198197736056428E-2</v>
      </c>
    </row>
    <row r="259" spans="1:11">
      <c r="A259" s="6">
        <v>19931018</v>
      </c>
      <c r="B259" s="8">
        <v>1.9666666666666599</v>
      </c>
      <c r="C259" s="52">
        <f t="shared" si="20"/>
        <v>1</v>
      </c>
      <c r="D259" s="52">
        <f t="shared" si="21"/>
        <v>2</v>
      </c>
      <c r="I259" s="53">
        <f t="shared" ref="I259:I322" si="22">B259</f>
        <v>1.9666666666666599</v>
      </c>
      <c r="J259" s="71">
        <f t="shared" si="19"/>
        <v>1.7494152046783538</v>
      </c>
      <c r="K259" s="71">
        <f t="shared" ref="K259:K322" si="23">(I259-J259)*(I259-J259)</f>
        <v>4.7198197736056428E-2</v>
      </c>
    </row>
    <row r="260" spans="1:11">
      <c r="A260" s="6">
        <v>19931022</v>
      </c>
      <c r="B260" s="8">
        <v>1.9666666666666599</v>
      </c>
      <c r="C260" s="52">
        <f t="shared" si="20"/>
        <v>1</v>
      </c>
      <c r="D260" s="52">
        <f t="shared" si="21"/>
        <v>2</v>
      </c>
      <c r="I260" s="53">
        <f t="shared" si="22"/>
        <v>1.9666666666666599</v>
      </c>
      <c r="J260" s="71">
        <f t="shared" ref="J260:J323" si="24">J259</f>
        <v>1.7494152046783538</v>
      </c>
      <c r="K260" s="71">
        <f t="shared" si="23"/>
        <v>4.7198197736056428E-2</v>
      </c>
    </row>
    <row r="261" spans="1:11">
      <c r="A261" s="6">
        <v>19931023</v>
      </c>
      <c r="B261" s="8">
        <v>1.9666666666666599</v>
      </c>
      <c r="C261" s="52">
        <f t="shared" si="20"/>
        <v>1</v>
      </c>
      <c r="D261" s="52">
        <f t="shared" si="21"/>
        <v>2</v>
      </c>
      <c r="I261" s="53">
        <f t="shared" si="22"/>
        <v>1.9666666666666599</v>
      </c>
      <c r="J261" s="71">
        <f t="shared" si="24"/>
        <v>1.7494152046783538</v>
      </c>
      <c r="K261" s="71">
        <f t="shared" si="23"/>
        <v>4.7198197736056428E-2</v>
      </c>
    </row>
    <row r="262" spans="1:11">
      <c r="A262" s="6">
        <v>19931026</v>
      </c>
      <c r="B262" s="8">
        <v>1.9666666666666599</v>
      </c>
      <c r="C262" s="52">
        <f t="shared" si="20"/>
        <v>1</v>
      </c>
      <c r="D262" s="52">
        <f t="shared" si="21"/>
        <v>2</v>
      </c>
      <c r="I262" s="53">
        <f t="shared" si="22"/>
        <v>1.9666666666666599</v>
      </c>
      <c r="J262" s="71">
        <f t="shared" si="24"/>
        <v>1.7494152046783538</v>
      </c>
      <c r="K262" s="71">
        <f t="shared" si="23"/>
        <v>4.7198197736056428E-2</v>
      </c>
    </row>
    <row r="263" spans="1:11">
      <c r="A263" s="6">
        <v>19931031</v>
      </c>
      <c r="B263" s="8">
        <v>1.9666666666666599</v>
      </c>
      <c r="C263" s="52">
        <f t="shared" si="20"/>
        <v>1</v>
      </c>
      <c r="D263" s="52">
        <f t="shared" si="21"/>
        <v>2</v>
      </c>
      <c r="I263" s="53">
        <f t="shared" si="22"/>
        <v>1.9666666666666599</v>
      </c>
      <c r="J263" s="71">
        <f t="shared" si="24"/>
        <v>1.7494152046783538</v>
      </c>
      <c r="K263" s="71">
        <f t="shared" si="23"/>
        <v>4.7198197736056428E-2</v>
      </c>
    </row>
    <row r="264" spans="1:11">
      <c r="A264" s="18">
        <v>19921001</v>
      </c>
      <c r="B264" s="8">
        <v>1.9666666666666599</v>
      </c>
      <c r="C264" s="51">
        <f t="shared" si="20"/>
        <v>1</v>
      </c>
      <c r="D264" s="51">
        <f t="shared" si="21"/>
        <v>2</v>
      </c>
      <c r="I264" s="53">
        <f t="shared" si="22"/>
        <v>1.9666666666666599</v>
      </c>
      <c r="J264" s="71">
        <f t="shared" si="24"/>
        <v>1.7494152046783538</v>
      </c>
      <c r="K264" s="71">
        <f t="shared" si="23"/>
        <v>4.7198197736056428E-2</v>
      </c>
    </row>
    <row r="265" spans="1:11">
      <c r="A265" s="18">
        <v>19921009</v>
      </c>
      <c r="B265" s="8">
        <v>1.9666666666666599</v>
      </c>
      <c r="C265" s="51">
        <f t="shared" si="20"/>
        <v>1</v>
      </c>
      <c r="D265" s="51">
        <f t="shared" si="21"/>
        <v>2</v>
      </c>
      <c r="I265" s="53">
        <f t="shared" si="22"/>
        <v>1.9666666666666599</v>
      </c>
      <c r="J265" s="71">
        <f t="shared" si="24"/>
        <v>1.7494152046783538</v>
      </c>
      <c r="K265" s="71">
        <f t="shared" si="23"/>
        <v>4.7198197736056428E-2</v>
      </c>
    </row>
    <row r="266" spans="1:11">
      <c r="A266" s="18">
        <v>19921010</v>
      </c>
      <c r="B266" s="8">
        <v>1.9666666666666599</v>
      </c>
      <c r="C266" s="51">
        <f t="shared" si="20"/>
        <v>1</v>
      </c>
      <c r="D266" s="51">
        <f t="shared" si="21"/>
        <v>2</v>
      </c>
      <c r="I266" s="53">
        <f t="shared" si="22"/>
        <v>1.9666666666666599</v>
      </c>
      <c r="J266" s="71">
        <f t="shared" si="24"/>
        <v>1.7494152046783538</v>
      </c>
      <c r="K266" s="71">
        <f t="shared" si="23"/>
        <v>4.7198197736056428E-2</v>
      </c>
    </row>
    <row r="267" spans="1:11">
      <c r="A267" s="18">
        <v>19921011</v>
      </c>
      <c r="B267" s="8">
        <v>1.9666666666666599</v>
      </c>
      <c r="C267" s="51">
        <f t="shared" si="20"/>
        <v>1</v>
      </c>
      <c r="D267" s="51">
        <f t="shared" si="21"/>
        <v>2</v>
      </c>
      <c r="I267" s="53">
        <f t="shared" si="22"/>
        <v>1.9666666666666599</v>
      </c>
      <c r="J267" s="71">
        <f t="shared" si="24"/>
        <v>1.7494152046783538</v>
      </c>
      <c r="K267" s="71">
        <f t="shared" si="23"/>
        <v>4.7198197736056428E-2</v>
      </c>
    </row>
    <row r="268" spans="1:11">
      <c r="A268" s="18">
        <v>19921017</v>
      </c>
      <c r="B268" s="8">
        <v>1.9666666666666599</v>
      </c>
      <c r="C268" s="51">
        <f t="shared" si="20"/>
        <v>1</v>
      </c>
      <c r="D268" s="51">
        <f t="shared" si="21"/>
        <v>2</v>
      </c>
      <c r="I268" s="53">
        <f t="shared" si="22"/>
        <v>1.9666666666666599</v>
      </c>
      <c r="J268" s="71">
        <f t="shared" si="24"/>
        <v>1.7494152046783538</v>
      </c>
      <c r="K268" s="71">
        <f t="shared" si="23"/>
        <v>4.7198197736056428E-2</v>
      </c>
    </row>
    <row r="269" spans="1:11">
      <c r="A269" s="18">
        <v>19921024</v>
      </c>
      <c r="B269" s="8">
        <v>1.9666666666666599</v>
      </c>
      <c r="C269" s="51">
        <f t="shared" si="20"/>
        <v>1</v>
      </c>
      <c r="D269" s="51">
        <f t="shared" si="21"/>
        <v>2</v>
      </c>
      <c r="I269" s="53">
        <f t="shared" si="22"/>
        <v>1.9666666666666599</v>
      </c>
      <c r="J269" s="71">
        <f t="shared" si="24"/>
        <v>1.7494152046783538</v>
      </c>
      <c r="K269" s="71">
        <f t="shared" si="23"/>
        <v>4.7198197736056428E-2</v>
      </c>
    </row>
    <row r="270" spans="1:11">
      <c r="A270" s="18">
        <v>19921027</v>
      </c>
      <c r="B270" s="8">
        <v>1.9666666666666599</v>
      </c>
      <c r="C270" s="51">
        <f t="shared" si="20"/>
        <v>1</v>
      </c>
      <c r="D270" s="51">
        <f t="shared" si="21"/>
        <v>2</v>
      </c>
      <c r="I270" s="53">
        <f t="shared" si="22"/>
        <v>1.9666666666666599</v>
      </c>
      <c r="J270" s="71">
        <f t="shared" si="24"/>
        <v>1.7494152046783538</v>
      </c>
      <c r="K270" s="71">
        <f t="shared" si="23"/>
        <v>4.7198197736056428E-2</v>
      </c>
    </row>
    <row r="271" spans="1:11">
      <c r="A271" s="18">
        <v>19921028</v>
      </c>
      <c r="B271" s="8">
        <v>1.9666666666666599</v>
      </c>
      <c r="C271" s="51">
        <f t="shared" si="20"/>
        <v>1</v>
      </c>
      <c r="D271" s="51">
        <f t="shared" si="21"/>
        <v>2</v>
      </c>
      <c r="I271" s="53">
        <f t="shared" si="22"/>
        <v>1.9666666666666599</v>
      </c>
      <c r="J271" s="71">
        <f t="shared" si="24"/>
        <v>1.7494152046783538</v>
      </c>
      <c r="K271" s="71">
        <f t="shared" si="23"/>
        <v>4.7198197736056428E-2</v>
      </c>
    </row>
    <row r="272" spans="1:11">
      <c r="A272" s="54">
        <v>19901018</v>
      </c>
      <c r="B272" s="8">
        <v>1.9666666666666599</v>
      </c>
      <c r="C272" s="56">
        <f t="shared" si="20"/>
        <v>1</v>
      </c>
      <c r="D272" s="56">
        <f t="shared" si="21"/>
        <v>2</v>
      </c>
      <c r="I272" s="53">
        <f t="shared" si="22"/>
        <v>1.9666666666666599</v>
      </c>
      <c r="J272" s="71">
        <f t="shared" si="24"/>
        <v>1.7494152046783538</v>
      </c>
      <c r="K272" s="71">
        <f t="shared" si="23"/>
        <v>4.7198197736056428E-2</v>
      </c>
    </row>
    <row r="273" spans="1:11">
      <c r="A273" s="18">
        <v>19881006</v>
      </c>
      <c r="B273" s="8">
        <v>1.9666666666666599</v>
      </c>
      <c r="C273" s="51">
        <f t="shared" si="20"/>
        <v>1</v>
      </c>
      <c r="D273" s="51">
        <f t="shared" si="21"/>
        <v>2</v>
      </c>
      <c r="I273" s="53">
        <f t="shared" si="22"/>
        <v>1.9666666666666599</v>
      </c>
      <c r="J273" s="71">
        <f t="shared" si="24"/>
        <v>1.7494152046783538</v>
      </c>
      <c r="K273" s="71">
        <f t="shared" si="23"/>
        <v>4.7198197736056428E-2</v>
      </c>
    </row>
    <row r="274" spans="1:11">
      <c r="A274" s="18">
        <v>19881008</v>
      </c>
      <c r="B274" s="8">
        <v>1.9666666666666599</v>
      </c>
      <c r="C274" s="51">
        <f t="shared" si="20"/>
        <v>1</v>
      </c>
      <c r="D274" s="51">
        <f t="shared" si="21"/>
        <v>2</v>
      </c>
      <c r="I274" s="53">
        <f t="shared" si="22"/>
        <v>1.9666666666666599</v>
      </c>
      <c r="J274" s="71">
        <f t="shared" si="24"/>
        <v>1.7494152046783538</v>
      </c>
      <c r="K274" s="71">
        <f t="shared" si="23"/>
        <v>4.7198197736056428E-2</v>
      </c>
    </row>
    <row r="275" spans="1:11">
      <c r="A275" s="18">
        <v>19881010</v>
      </c>
      <c r="B275" s="8">
        <v>1.9666666666666599</v>
      </c>
      <c r="C275" s="51">
        <f t="shared" si="20"/>
        <v>1</v>
      </c>
      <c r="D275" s="51">
        <f t="shared" si="21"/>
        <v>2</v>
      </c>
      <c r="I275" s="53">
        <f t="shared" si="22"/>
        <v>1.9666666666666599</v>
      </c>
      <c r="J275" s="71">
        <f t="shared" si="24"/>
        <v>1.7494152046783538</v>
      </c>
      <c r="K275" s="71">
        <f t="shared" si="23"/>
        <v>4.7198197736056428E-2</v>
      </c>
    </row>
    <row r="276" spans="1:11">
      <c r="A276" s="18">
        <v>19881016</v>
      </c>
      <c r="B276" s="8">
        <v>1.9666666666666599</v>
      </c>
      <c r="C276" s="51">
        <f t="shared" si="20"/>
        <v>1</v>
      </c>
      <c r="D276" s="51">
        <f t="shared" si="21"/>
        <v>2</v>
      </c>
      <c r="I276" s="53">
        <f t="shared" si="22"/>
        <v>1.9666666666666599</v>
      </c>
      <c r="J276" s="71">
        <f t="shared" si="24"/>
        <v>1.7494152046783538</v>
      </c>
      <c r="K276" s="71">
        <f t="shared" si="23"/>
        <v>4.7198197736056428E-2</v>
      </c>
    </row>
    <row r="277" spans="1:11">
      <c r="A277" s="18">
        <v>19881018</v>
      </c>
      <c r="B277" s="8">
        <v>1.9666666666666599</v>
      </c>
      <c r="C277" s="51">
        <f t="shared" si="20"/>
        <v>1</v>
      </c>
      <c r="D277" s="51">
        <f t="shared" si="21"/>
        <v>2</v>
      </c>
      <c r="I277" s="53">
        <f t="shared" si="22"/>
        <v>1.9666666666666599</v>
      </c>
      <c r="J277" s="71">
        <f t="shared" si="24"/>
        <v>1.7494152046783538</v>
      </c>
      <c r="K277" s="71">
        <f t="shared" si="23"/>
        <v>4.7198197736056428E-2</v>
      </c>
    </row>
    <row r="278" spans="1:11">
      <c r="A278" s="18">
        <v>19881021</v>
      </c>
      <c r="B278" s="8">
        <v>1.9666666666666599</v>
      </c>
      <c r="C278" s="51">
        <f t="shared" si="20"/>
        <v>1</v>
      </c>
      <c r="D278" s="51">
        <f t="shared" si="21"/>
        <v>2</v>
      </c>
      <c r="I278" s="53">
        <f t="shared" si="22"/>
        <v>1.9666666666666599</v>
      </c>
      <c r="J278" s="71">
        <f t="shared" si="24"/>
        <v>1.7494152046783538</v>
      </c>
      <c r="K278" s="71">
        <f t="shared" si="23"/>
        <v>4.7198197736056428E-2</v>
      </c>
    </row>
    <row r="279" spans="1:11">
      <c r="A279" s="18">
        <v>19881022</v>
      </c>
      <c r="B279" s="8">
        <v>1.9666666666666599</v>
      </c>
      <c r="C279" s="51">
        <f t="shared" si="20"/>
        <v>1</v>
      </c>
      <c r="D279" s="51">
        <f t="shared" si="21"/>
        <v>2</v>
      </c>
      <c r="I279" s="53">
        <f t="shared" si="22"/>
        <v>1.9666666666666599</v>
      </c>
      <c r="J279" s="71">
        <f t="shared" si="24"/>
        <v>1.7494152046783538</v>
      </c>
      <c r="K279" s="71">
        <f t="shared" si="23"/>
        <v>4.7198197736056428E-2</v>
      </c>
    </row>
    <row r="280" spans="1:11">
      <c r="A280" s="18">
        <v>19881023</v>
      </c>
      <c r="B280" s="8">
        <v>1.9666666666666599</v>
      </c>
      <c r="C280" s="51">
        <f t="shared" si="20"/>
        <v>1</v>
      </c>
      <c r="D280" s="51">
        <f t="shared" si="21"/>
        <v>2</v>
      </c>
      <c r="I280" s="53">
        <f t="shared" si="22"/>
        <v>1.9666666666666599</v>
      </c>
      <c r="J280" s="71">
        <f t="shared" si="24"/>
        <v>1.7494152046783538</v>
      </c>
      <c r="K280" s="71">
        <f t="shared" si="23"/>
        <v>4.7198197736056428E-2</v>
      </c>
    </row>
    <row r="281" spans="1:11">
      <c r="A281" s="18">
        <v>19881025</v>
      </c>
      <c r="B281" s="8">
        <v>1.9666666666666599</v>
      </c>
      <c r="C281" s="51">
        <f t="shared" si="20"/>
        <v>1</v>
      </c>
      <c r="D281" s="51">
        <f t="shared" si="21"/>
        <v>2</v>
      </c>
      <c r="I281" s="53">
        <f t="shared" si="22"/>
        <v>1.9666666666666599</v>
      </c>
      <c r="J281" s="71">
        <f t="shared" si="24"/>
        <v>1.7494152046783538</v>
      </c>
      <c r="K281" s="71">
        <f t="shared" si="23"/>
        <v>4.7198197736056428E-2</v>
      </c>
    </row>
    <row r="282" spans="1:11">
      <c r="A282" s="18">
        <v>19881027</v>
      </c>
      <c r="B282" s="8">
        <v>1.9666666666666599</v>
      </c>
      <c r="C282" s="51">
        <f t="shared" si="20"/>
        <v>1</v>
      </c>
      <c r="D282" s="51">
        <f t="shared" si="21"/>
        <v>2</v>
      </c>
      <c r="I282" s="53">
        <f t="shared" si="22"/>
        <v>1.9666666666666599</v>
      </c>
      <c r="J282" s="71">
        <f t="shared" si="24"/>
        <v>1.7494152046783538</v>
      </c>
      <c r="K282" s="71">
        <f t="shared" si="23"/>
        <v>4.7198197736056428E-2</v>
      </c>
    </row>
    <row r="283" spans="1:11">
      <c r="A283" s="18">
        <v>19881030</v>
      </c>
      <c r="B283" s="8">
        <v>1.9666666666666599</v>
      </c>
      <c r="C283" s="51">
        <f t="shared" si="20"/>
        <v>1</v>
      </c>
      <c r="D283" s="51">
        <f t="shared" si="21"/>
        <v>2</v>
      </c>
      <c r="I283" s="53">
        <f t="shared" si="22"/>
        <v>1.9666666666666599</v>
      </c>
      <c r="J283" s="71">
        <f t="shared" si="24"/>
        <v>1.7494152046783538</v>
      </c>
      <c r="K283" s="71">
        <f t="shared" si="23"/>
        <v>4.7198197736056428E-2</v>
      </c>
    </row>
    <row r="284" spans="1:11">
      <c r="A284" s="18">
        <v>19881031</v>
      </c>
      <c r="B284" s="8">
        <v>1.9666666666666599</v>
      </c>
      <c r="C284" s="51">
        <f t="shared" si="20"/>
        <v>1</v>
      </c>
      <c r="D284" s="51">
        <f t="shared" si="21"/>
        <v>2</v>
      </c>
      <c r="I284" s="53">
        <f t="shared" si="22"/>
        <v>1.9666666666666599</v>
      </c>
      <c r="J284" s="71">
        <f t="shared" si="24"/>
        <v>1.7494152046783538</v>
      </c>
      <c r="K284" s="71">
        <f t="shared" si="23"/>
        <v>4.7198197736056428E-2</v>
      </c>
    </row>
    <row r="285" spans="1:11">
      <c r="A285" s="18">
        <v>19871001</v>
      </c>
      <c r="B285" s="8">
        <v>1.9666666666666599</v>
      </c>
      <c r="C285" s="51">
        <f t="shared" si="20"/>
        <v>1</v>
      </c>
      <c r="D285" s="51">
        <f t="shared" si="21"/>
        <v>2</v>
      </c>
      <c r="I285" s="53">
        <f t="shared" si="22"/>
        <v>1.9666666666666599</v>
      </c>
      <c r="J285" s="71">
        <f t="shared" si="24"/>
        <v>1.7494152046783538</v>
      </c>
      <c r="K285" s="71">
        <f t="shared" si="23"/>
        <v>4.7198197736056428E-2</v>
      </c>
    </row>
    <row r="286" spans="1:11">
      <c r="A286" s="18">
        <v>19871006</v>
      </c>
      <c r="B286" s="8">
        <v>1.9666666666666599</v>
      </c>
      <c r="C286" s="51">
        <f t="shared" si="20"/>
        <v>1</v>
      </c>
      <c r="D286" s="51">
        <f t="shared" si="21"/>
        <v>2</v>
      </c>
      <c r="I286" s="53">
        <f t="shared" si="22"/>
        <v>1.9666666666666599</v>
      </c>
      <c r="J286" s="71">
        <f t="shared" si="24"/>
        <v>1.7494152046783538</v>
      </c>
      <c r="K286" s="71">
        <f t="shared" si="23"/>
        <v>4.7198197736056428E-2</v>
      </c>
    </row>
    <row r="287" spans="1:11">
      <c r="A287" s="18">
        <v>19871007</v>
      </c>
      <c r="B287" s="8">
        <v>1.9666666666666599</v>
      </c>
      <c r="C287" s="51">
        <f t="shared" si="20"/>
        <v>1</v>
      </c>
      <c r="D287" s="51">
        <f t="shared" si="21"/>
        <v>2</v>
      </c>
      <c r="I287" s="53">
        <f t="shared" si="22"/>
        <v>1.9666666666666599</v>
      </c>
      <c r="J287" s="71">
        <f t="shared" si="24"/>
        <v>1.7494152046783538</v>
      </c>
      <c r="K287" s="71">
        <f t="shared" si="23"/>
        <v>4.7198197736056428E-2</v>
      </c>
    </row>
    <row r="288" spans="1:11">
      <c r="A288" s="18">
        <v>19871009</v>
      </c>
      <c r="B288" s="8">
        <v>1.9666666666666599</v>
      </c>
      <c r="C288" s="51">
        <f t="shared" si="20"/>
        <v>1</v>
      </c>
      <c r="D288" s="51">
        <f t="shared" si="21"/>
        <v>2</v>
      </c>
      <c r="I288" s="53">
        <f t="shared" si="22"/>
        <v>1.9666666666666599</v>
      </c>
      <c r="J288" s="71">
        <f t="shared" si="24"/>
        <v>1.7494152046783538</v>
      </c>
      <c r="K288" s="71">
        <f t="shared" si="23"/>
        <v>4.7198197736056428E-2</v>
      </c>
    </row>
    <row r="289" spans="1:11">
      <c r="A289" s="18">
        <v>19871011</v>
      </c>
      <c r="B289" s="8">
        <v>1.9666666666666599</v>
      </c>
      <c r="C289" s="51">
        <f t="shared" si="20"/>
        <v>1</v>
      </c>
      <c r="D289" s="51">
        <f t="shared" si="21"/>
        <v>2</v>
      </c>
      <c r="I289" s="53">
        <f t="shared" si="22"/>
        <v>1.9666666666666599</v>
      </c>
      <c r="J289" s="71">
        <f t="shared" si="24"/>
        <v>1.7494152046783538</v>
      </c>
      <c r="K289" s="71">
        <f t="shared" si="23"/>
        <v>4.7198197736056428E-2</v>
      </c>
    </row>
    <row r="290" spans="1:11">
      <c r="A290" s="18">
        <v>19871016</v>
      </c>
      <c r="B290" s="8">
        <v>1.9666666666666599</v>
      </c>
      <c r="C290" s="51">
        <f t="shared" si="20"/>
        <v>1</v>
      </c>
      <c r="D290" s="51">
        <f t="shared" si="21"/>
        <v>2</v>
      </c>
      <c r="I290" s="53">
        <f t="shared" si="22"/>
        <v>1.9666666666666599</v>
      </c>
      <c r="J290" s="71">
        <f t="shared" si="24"/>
        <v>1.7494152046783538</v>
      </c>
      <c r="K290" s="71">
        <f t="shared" si="23"/>
        <v>4.7198197736056428E-2</v>
      </c>
    </row>
    <row r="291" spans="1:11">
      <c r="A291" s="18">
        <v>19871020</v>
      </c>
      <c r="B291" s="8">
        <v>1.9666666666666599</v>
      </c>
      <c r="C291" s="51">
        <f t="shared" si="20"/>
        <v>1</v>
      </c>
      <c r="D291" s="51">
        <f t="shared" si="21"/>
        <v>2</v>
      </c>
      <c r="I291" s="53">
        <f t="shared" si="22"/>
        <v>1.9666666666666599</v>
      </c>
      <c r="J291" s="71">
        <f t="shared" si="24"/>
        <v>1.7494152046783538</v>
      </c>
      <c r="K291" s="71">
        <f t="shared" si="23"/>
        <v>4.7198197736056428E-2</v>
      </c>
    </row>
    <row r="292" spans="1:11">
      <c r="A292" s="18">
        <v>19871023</v>
      </c>
      <c r="B292" s="8">
        <v>1.9666666666666599</v>
      </c>
      <c r="C292" s="51">
        <f t="shared" si="20"/>
        <v>1</v>
      </c>
      <c r="D292" s="51">
        <f t="shared" si="21"/>
        <v>2</v>
      </c>
      <c r="I292" s="53">
        <f t="shared" si="22"/>
        <v>1.9666666666666599</v>
      </c>
      <c r="J292" s="71">
        <f t="shared" si="24"/>
        <v>1.7494152046783538</v>
      </c>
      <c r="K292" s="71">
        <f t="shared" si="23"/>
        <v>4.7198197736056428E-2</v>
      </c>
    </row>
    <row r="293" spans="1:11">
      <c r="A293" s="6">
        <v>19831003</v>
      </c>
      <c r="B293" s="8">
        <v>1.9666666666666599</v>
      </c>
      <c r="C293" s="52">
        <f t="shared" si="20"/>
        <v>1</v>
      </c>
      <c r="D293" s="52">
        <f t="shared" si="21"/>
        <v>2</v>
      </c>
      <c r="I293" s="53">
        <f t="shared" si="22"/>
        <v>1.9666666666666599</v>
      </c>
      <c r="J293" s="71">
        <f t="shared" si="24"/>
        <v>1.7494152046783538</v>
      </c>
      <c r="K293" s="71">
        <f t="shared" si="23"/>
        <v>4.7198197736056428E-2</v>
      </c>
    </row>
    <row r="294" spans="1:11">
      <c r="A294" s="6">
        <v>19831011</v>
      </c>
      <c r="B294" s="8">
        <v>1.9666666666666599</v>
      </c>
      <c r="C294" s="52">
        <f t="shared" si="20"/>
        <v>1</v>
      </c>
      <c r="D294" s="52">
        <f t="shared" si="21"/>
        <v>2</v>
      </c>
      <c r="I294" s="53">
        <f t="shared" si="22"/>
        <v>1.9666666666666599</v>
      </c>
      <c r="J294" s="71">
        <f t="shared" si="24"/>
        <v>1.7494152046783538</v>
      </c>
      <c r="K294" s="71">
        <f t="shared" si="23"/>
        <v>4.7198197736056428E-2</v>
      </c>
    </row>
    <row r="295" spans="1:11">
      <c r="A295" s="6">
        <v>19831022</v>
      </c>
      <c r="B295" s="8">
        <v>1.9666666666666599</v>
      </c>
      <c r="C295" s="52">
        <f t="shared" si="20"/>
        <v>1</v>
      </c>
      <c r="D295" s="52">
        <f t="shared" si="21"/>
        <v>2</v>
      </c>
      <c r="I295" s="53">
        <f t="shared" si="22"/>
        <v>1.9666666666666599</v>
      </c>
      <c r="J295" s="71">
        <f t="shared" si="24"/>
        <v>1.7494152046783538</v>
      </c>
      <c r="K295" s="71">
        <f t="shared" si="23"/>
        <v>4.7198197736056428E-2</v>
      </c>
    </row>
    <row r="296" spans="1:11">
      <c r="A296" s="6">
        <v>19831024</v>
      </c>
      <c r="B296" s="8">
        <v>1.9666666666666599</v>
      </c>
      <c r="C296" s="52">
        <f t="shared" si="20"/>
        <v>1</v>
      </c>
      <c r="D296" s="52">
        <f t="shared" si="21"/>
        <v>2</v>
      </c>
      <c r="I296" s="53">
        <f t="shared" si="22"/>
        <v>1.9666666666666599</v>
      </c>
      <c r="J296" s="71">
        <f t="shared" si="24"/>
        <v>1.7494152046783538</v>
      </c>
      <c r="K296" s="71">
        <f t="shared" si="23"/>
        <v>4.7198197736056428E-2</v>
      </c>
    </row>
    <row r="297" spans="1:11">
      <c r="A297" s="6">
        <v>19831029</v>
      </c>
      <c r="B297" s="8">
        <v>1.9666666666666599</v>
      </c>
      <c r="C297" s="52">
        <f t="shared" si="20"/>
        <v>1</v>
      </c>
      <c r="D297" s="52">
        <f t="shared" si="21"/>
        <v>2</v>
      </c>
      <c r="I297" s="53">
        <f t="shared" si="22"/>
        <v>1.9666666666666599</v>
      </c>
      <c r="J297" s="71">
        <f t="shared" si="24"/>
        <v>1.7494152046783538</v>
      </c>
      <c r="K297" s="71">
        <f t="shared" si="23"/>
        <v>4.7198197736056428E-2</v>
      </c>
    </row>
    <row r="298" spans="1:11">
      <c r="A298" s="6">
        <v>19761002</v>
      </c>
      <c r="B298" s="8">
        <v>1.9666666666666599</v>
      </c>
      <c r="C298" s="52">
        <f t="shared" si="20"/>
        <v>1</v>
      </c>
      <c r="D298" s="52">
        <f t="shared" si="21"/>
        <v>2</v>
      </c>
      <c r="I298" s="53">
        <f t="shared" si="22"/>
        <v>1.9666666666666599</v>
      </c>
      <c r="J298" s="71">
        <f t="shared" si="24"/>
        <v>1.7494152046783538</v>
      </c>
      <c r="K298" s="71">
        <f t="shared" si="23"/>
        <v>4.7198197736056428E-2</v>
      </c>
    </row>
    <row r="299" spans="1:11">
      <c r="A299" s="6">
        <v>19761006</v>
      </c>
      <c r="B299" s="8">
        <v>1.9666666666666599</v>
      </c>
      <c r="C299" s="52">
        <f t="shared" si="20"/>
        <v>1</v>
      </c>
      <c r="D299" s="52">
        <f t="shared" si="21"/>
        <v>2</v>
      </c>
      <c r="I299" s="53">
        <f t="shared" si="22"/>
        <v>1.9666666666666599</v>
      </c>
      <c r="J299" s="71">
        <f t="shared" si="24"/>
        <v>1.7494152046783538</v>
      </c>
      <c r="K299" s="71">
        <f t="shared" si="23"/>
        <v>4.7198197736056428E-2</v>
      </c>
    </row>
    <row r="300" spans="1:11">
      <c r="A300" s="6">
        <v>19761007</v>
      </c>
      <c r="B300" s="8">
        <v>1.9666666666666599</v>
      </c>
      <c r="C300" s="52">
        <f t="shared" si="20"/>
        <v>1</v>
      </c>
      <c r="D300" s="52">
        <f t="shared" si="21"/>
        <v>2</v>
      </c>
      <c r="I300" s="53">
        <f t="shared" si="22"/>
        <v>1.9666666666666599</v>
      </c>
      <c r="J300" s="71">
        <f t="shared" si="24"/>
        <v>1.7494152046783538</v>
      </c>
      <c r="K300" s="71">
        <f t="shared" si="23"/>
        <v>4.7198197736056428E-2</v>
      </c>
    </row>
    <row r="301" spans="1:11">
      <c r="A301" s="6">
        <v>19761010</v>
      </c>
      <c r="B301" s="8">
        <v>1.9666666666666599</v>
      </c>
      <c r="C301" s="52">
        <f t="shared" si="20"/>
        <v>1</v>
      </c>
      <c r="D301" s="52">
        <f t="shared" si="21"/>
        <v>2</v>
      </c>
      <c r="I301" s="53">
        <f t="shared" si="22"/>
        <v>1.9666666666666599</v>
      </c>
      <c r="J301" s="71">
        <f t="shared" si="24"/>
        <v>1.7494152046783538</v>
      </c>
      <c r="K301" s="71">
        <f t="shared" si="23"/>
        <v>4.7198197736056428E-2</v>
      </c>
    </row>
    <row r="302" spans="1:11">
      <c r="A302" s="6">
        <v>19761012</v>
      </c>
      <c r="B302" s="8">
        <v>1.9666666666666599</v>
      </c>
      <c r="C302" s="52">
        <f t="shared" si="20"/>
        <v>1</v>
      </c>
      <c r="D302" s="52">
        <f t="shared" si="21"/>
        <v>2</v>
      </c>
      <c r="I302" s="53">
        <f t="shared" si="22"/>
        <v>1.9666666666666599</v>
      </c>
      <c r="J302" s="71">
        <f t="shared" si="24"/>
        <v>1.7494152046783538</v>
      </c>
      <c r="K302" s="71">
        <f t="shared" si="23"/>
        <v>4.7198197736056428E-2</v>
      </c>
    </row>
    <row r="303" spans="1:11">
      <c r="A303" s="6">
        <v>19761013</v>
      </c>
      <c r="B303" s="8">
        <v>1.9666666666666599</v>
      </c>
      <c r="C303" s="52">
        <f t="shared" si="20"/>
        <v>1</v>
      </c>
      <c r="D303" s="52">
        <f t="shared" si="21"/>
        <v>2</v>
      </c>
      <c r="I303" s="53">
        <f t="shared" si="22"/>
        <v>1.9666666666666599</v>
      </c>
      <c r="J303" s="71">
        <f t="shared" si="24"/>
        <v>1.7494152046783538</v>
      </c>
      <c r="K303" s="71">
        <f t="shared" si="23"/>
        <v>4.7198197736056428E-2</v>
      </c>
    </row>
    <row r="304" spans="1:11">
      <c r="A304" s="6">
        <v>19761016</v>
      </c>
      <c r="B304" s="8">
        <v>1.9666666666666599</v>
      </c>
      <c r="C304" s="52">
        <f t="shared" si="20"/>
        <v>1</v>
      </c>
      <c r="D304" s="52">
        <f t="shared" si="21"/>
        <v>2</v>
      </c>
      <c r="I304" s="53">
        <f t="shared" si="22"/>
        <v>1.9666666666666599</v>
      </c>
      <c r="J304" s="71">
        <f t="shared" si="24"/>
        <v>1.7494152046783538</v>
      </c>
      <c r="K304" s="71">
        <f t="shared" si="23"/>
        <v>4.7198197736056428E-2</v>
      </c>
    </row>
    <row r="305" spans="1:11">
      <c r="A305" s="18">
        <v>19731004</v>
      </c>
      <c r="B305" s="8">
        <v>1.9666666666666599</v>
      </c>
      <c r="C305" s="51">
        <f t="shared" si="20"/>
        <v>1</v>
      </c>
      <c r="D305" s="51">
        <f t="shared" si="21"/>
        <v>2</v>
      </c>
      <c r="I305" s="53">
        <f t="shared" si="22"/>
        <v>1.9666666666666599</v>
      </c>
      <c r="J305" s="71">
        <f t="shared" si="24"/>
        <v>1.7494152046783538</v>
      </c>
      <c r="K305" s="71">
        <f t="shared" si="23"/>
        <v>4.7198197736056428E-2</v>
      </c>
    </row>
    <row r="306" spans="1:11">
      <c r="A306" s="18">
        <v>19731017</v>
      </c>
      <c r="B306" s="8">
        <v>1.9666666666666599</v>
      </c>
      <c r="C306" s="51">
        <f t="shared" si="20"/>
        <v>1</v>
      </c>
      <c r="D306" s="51">
        <f t="shared" si="21"/>
        <v>2</v>
      </c>
      <c r="I306" s="53">
        <f t="shared" si="22"/>
        <v>1.9666666666666599</v>
      </c>
      <c r="J306" s="71">
        <f t="shared" si="24"/>
        <v>1.7494152046783538</v>
      </c>
      <c r="K306" s="71">
        <f t="shared" si="23"/>
        <v>4.7198197736056428E-2</v>
      </c>
    </row>
    <row r="307" spans="1:11">
      <c r="A307" s="18">
        <v>19731024</v>
      </c>
      <c r="B307" s="8">
        <v>1.9666666666666599</v>
      </c>
      <c r="C307" s="51">
        <f t="shared" si="20"/>
        <v>1</v>
      </c>
      <c r="D307" s="51">
        <f t="shared" si="21"/>
        <v>2</v>
      </c>
      <c r="I307" s="53">
        <f t="shared" si="22"/>
        <v>1.9666666666666599</v>
      </c>
      <c r="J307" s="71">
        <f t="shared" si="24"/>
        <v>1.7494152046783538</v>
      </c>
      <c r="K307" s="71">
        <f t="shared" si="23"/>
        <v>4.7198197736056428E-2</v>
      </c>
    </row>
    <row r="308" spans="1:11">
      <c r="A308" s="18" t="s">
        <v>3225</v>
      </c>
      <c r="B308" s="8">
        <v>1.9666666666666599</v>
      </c>
      <c r="C308" s="51">
        <f t="shared" si="20"/>
        <v>1</v>
      </c>
      <c r="D308" s="51">
        <f t="shared" si="21"/>
        <v>2</v>
      </c>
      <c r="I308" s="53">
        <f t="shared" si="22"/>
        <v>1.9666666666666599</v>
      </c>
      <c r="J308" s="71">
        <f t="shared" si="24"/>
        <v>1.7494152046783538</v>
      </c>
      <c r="K308" s="71">
        <f t="shared" si="23"/>
        <v>4.7198197736056428E-2</v>
      </c>
    </row>
    <row r="309" spans="1:11">
      <c r="A309" s="6">
        <v>19931004</v>
      </c>
      <c r="B309" s="8">
        <v>1.9666666666666599</v>
      </c>
      <c r="C309" s="52">
        <f t="shared" si="20"/>
        <v>1</v>
      </c>
      <c r="D309" s="52">
        <f t="shared" si="21"/>
        <v>2</v>
      </c>
      <c r="I309" s="53">
        <f t="shared" si="22"/>
        <v>1.9666666666666599</v>
      </c>
      <c r="J309" s="71">
        <f t="shared" si="24"/>
        <v>1.7494152046783538</v>
      </c>
      <c r="K309" s="71">
        <f t="shared" si="23"/>
        <v>4.7198197736056428E-2</v>
      </c>
    </row>
    <row r="310" spans="1:11">
      <c r="A310" s="18" t="s">
        <v>1333</v>
      </c>
      <c r="B310" s="50">
        <v>2.2222222222222223</v>
      </c>
      <c r="C310" s="51">
        <f t="shared" si="20"/>
        <v>2</v>
      </c>
      <c r="D310" s="51">
        <f t="shared" si="21"/>
        <v>3</v>
      </c>
      <c r="I310" s="53">
        <f t="shared" si="22"/>
        <v>2.2222222222222223</v>
      </c>
      <c r="J310" s="71">
        <f t="shared" si="24"/>
        <v>1.7494152046783538</v>
      </c>
      <c r="K310" s="71">
        <f t="shared" si="23"/>
        <v>0.22354647583872803</v>
      </c>
    </row>
    <row r="311" spans="1:11">
      <c r="A311" s="18" t="s">
        <v>3153</v>
      </c>
      <c r="B311" s="50">
        <v>2.2222222222222223</v>
      </c>
      <c r="C311" s="51">
        <f t="shared" si="20"/>
        <v>2</v>
      </c>
      <c r="D311" s="51">
        <f t="shared" si="21"/>
        <v>3</v>
      </c>
      <c r="I311" s="53">
        <f t="shared" si="22"/>
        <v>2.2222222222222223</v>
      </c>
      <c r="J311" s="71">
        <f t="shared" si="24"/>
        <v>1.7494152046783538</v>
      </c>
      <c r="K311" s="71">
        <f t="shared" si="23"/>
        <v>0.22354647583872803</v>
      </c>
    </row>
    <row r="312" spans="1:11">
      <c r="A312" s="18" t="s">
        <v>3156</v>
      </c>
      <c r="B312" s="50">
        <v>2.2222222222222223</v>
      </c>
      <c r="C312" s="51">
        <f t="shared" si="20"/>
        <v>2</v>
      </c>
      <c r="D312" s="51">
        <f t="shared" si="21"/>
        <v>3</v>
      </c>
      <c r="I312" s="53">
        <f t="shared" si="22"/>
        <v>2.2222222222222223</v>
      </c>
      <c r="J312" s="71">
        <f t="shared" si="24"/>
        <v>1.7494152046783538</v>
      </c>
      <c r="K312" s="71">
        <f t="shared" si="23"/>
        <v>0.22354647583872803</v>
      </c>
    </row>
    <row r="313" spans="1:11">
      <c r="A313" s="18" t="s">
        <v>1350</v>
      </c>
      <c r="B313" s="50">
        <v>2.2222222222222223</v>
      </c>
      <c r="C313" s="51">
        <f t="shared" si="20"/>
        <v>2</v>
      </c>
      <c r="D313" s="51">
        <f t="shared" si="21"/>
        <v>3</v>
      </c>
      <c r="I313" s="53">
        <f t="shared" si="22"/>
        <v>2.2222222222222223</v>
      </c>
      <c r="J313" s="71">
        <f t="shared" si="24"/>
        <v>1.7494152046783538</v>
      </c>
      <c r="K313" s="71">
        <f t="shared" si="23"/>
        <v>0.22354647583872803</v>
      </c>
    </row>
    <row r="314" spans="1:11">
      <c r="A314" s="18" t="s">
        <v>1353</v>
      </c>
      <c r="B314" s="50">
        <v>2.2222222222222223</v>
      </c>
      <c r="C314" s="51">
        <f t="shared" si="20"/>
        <v>2</v>
      </c>
      <c r="D314" s="51">
        <f t="shared" si="21"/>
        <v>3</v>
      </c>
      <c r="I314" s="53">
        <f t="shared" si="22"/>
        <v>2.2222222222222223</v>
      </c>
      <c r="J314" s="71">
        <f t="shared" si="24"/>
        <v>1.7494152046783538</v>
      </c>
      <c r="K314" s="71">
        <f t="shared" si="23"/>
        <v>0.22354647583872803</v>
      </c>
    </row>
    <row r="315" spans="1:11">
      <c r="A315" s="18" t="s">
        <v>1355</v>
      </c>
      <c r="B315" s="50">
        <v>2.2222222222222223</v>
      </c>
      <c r="C315" s="51">
        <f t="shared" si="20"/>
        <v>2</v>
      </c>
      <c r="D315" s="51">
        <f t="shared" si="21"/>
        <v>3</v>
      </c>
      <c r="I315" s="53">
        <f t="shared" si="22"/>
        <v>2.2222222222222223</v>
      </c>
      <c r="J315" s="71">
        <f t="shared" si="24"/>
        <v>1.7494152046783538</v>
      </c>
      <c r="K315" s="71">
        <f t="shared" si="23"/>
        <v>0.22354647583872803</v>
      </c>
    </row>
    <row r="316" spans="1:11">
      <c r="A316" s="18" t="s">
        <v>1360</v>
      </c>
      <c r="B316" s="50">
        <v>2.2222222222222223</v>
      </c>
      <c r="C316" s="51">
        <f t="shared" si="20"/>
        <v>2</v>
      </c>
      <c r="D316" s="51">
        <f t="shared" si="21"/>
        <v>3</v>
      </c>
      <c r="I316" s="53">
        <f t="shared" si="22"/>
        <v>2.2222222222222223</v>
      </c>
      <c r="J316" s="71">
        <f t="shared" si="24"/>
        <v>1.7494152046783538</v>
      </c>
      <c r="K316" s="71">
        <f t="shared" si="23"/>
        <v>0.22354647583872803</v>
      </c>
    </row>
    <row r="317" spans="1:11">
      <c r="A317" s="18" t="s">
        <v>3176</v>
      </c>
      <c r="B317" s="50">
        <v>2.2222222222222223</v>
      </c>
      <c r="C317" s="51">
        <f t="shared" si="20"/>
        <v>2</v>
      </c>
      <c r="D317" s="51">
        <f t="shared" si="21"/>
        <v>3</v>
      </c>
      <c r="I317" s="53">
        <f t="shared" si="22"/>
        <v>2.2222222222222223</v>
      </c>
      <c r="J317" s="71">
        <f t="shared" si="24"/>
        <v>1.7494152046783538</v>
      </c>
      <c r="K317" s="71">
        <f t="shared" si="23"/>
        <v>0.22354647583872803</v>
      </c>
    </row>
    <row r="318" spans="1:11">
      <c r="A318" s="18" t="s">
        <v>1365</v>
      </c>
      <c r="B318" s="50">
        <v>2.2222222222222223</v>
      </c>
      <c r="C318" s="51">
        <f t="shared" si="20"/>
        <v>2</v>
      </c>
      <c r="D318" s="51">
        <f t="shared" si="21"/>
        <v>3</v>
      </c>
      <c r="I318" s="53">
        <f t="shared" si="22"/>
        <v>2.2222222222222223</v>
      </c>
      <c r="J318" s="71">
        <f t="shared" si="24"/>
        <v>1.7494152046783538</v>
      </c>
      <c r="K318" s="71">
        <f t="shared" si="23"/>
        <v>0.22354647583872803</v>
      </c>
    </row>
    <row r="319" spans="1:11">
      <c r="A319" s="18" t="s">
        <v>1368</v>
      </c>
      <c r="B319" s="50">
        <v>2.2222222222222223</v>
      </c>
      <c r="C319" s="51">
        <f t="shared" si="20"/>
        <v>2</v>
      </c>
      <c r="D319" s="51">
        <f t="shared" si="21"/>
        <v>3</v>
      </c>
      <c r="I319" s="53">
        <f t="shared" si="22"/>
        <v>2.2222222222222223</v>
      </c>
      <c r="J319" s="71">
        <f t="shared" si="24"/>
        <v>1.7494152046783538</v>
      </c>
      <c r="K319" s="71">
        <f t="shared" si="23"/>
        <v>0.22354647583872803</v>
      </c>
    </row>
    <row r="320" spans="1:11">
      <c r="A320" s="18" t="s">
        <v>1372</v>
      </c>
      <c r="B320" s="50">
        <v>2.2222222222222223</v>
      </c>
      <c r="C320" s="51">
        <f t="shared" si="20"/>
        <v>2</v>
      </c>
      <c r="D320" s="51">
        <f t="shared" si="21"/>
        <v>3</v>
      </c>
      <c r="I320" s="53">
        <f t="shared" si="22"/>
        <v>2.2222222222222223</v>
      </c>
      <c r="J320" s="71">
        <f t="shared" si="24"/>
        <v>1.7494152046783538</v>
      </c>
      <c r="K320" s="71">
        <f t="shared" si="23"/>
        <v>0.22354647583872803</v>
      </c>
    </row>
    <row r="321" spans="1:11">
      <c r="A321" s="18" t="s">
        <v>3203</v>
      </c>
      <c r="B321" s="50">
        <v>2.2222222222222223</v>
      </c>
      <c r="C321" s="51">
        <f t="shared" si="20"/>
        <v>2</v>
      </c>
      <c r="D321" s="51">
        <f t="shared" si="21"/>
        <v>3</v>
      </c>
      <c r="I321" s="53">
        <f t="shared" si="22"/>
        <v>2.2222222222222223</v>
      </c>
      <c r="J321" s="71">
        <f t="shared" si="24"/>
        <v>1.7494152046783538</v>
      </c>
      <c r="K321" s="71">
        <f t="shared" si="23"/>
        <v>0.22354647583872803</v>
      </c>
    </row>
    <row r="322" spans="1:11">
      <c r="A322" s="18" t="s">
        <v>1385</v>
      </c>
      <c r="B322" s="50">
        <v>2.2222222222222223</v>
      </c>
      <c r="C322" s="51">
        <f t="shared" ref="C322:C385" si="25">INT(B322)</f>
        <v>2</v>
      </c>
      <c r="D322" s="51">
        <f t="shared" ref="D322:D385" si="26">C322+1</f>
        <v>3</v>
      </c>
      <c r="I322" s="53">
        <f t="shared" si="22"/>
        <v>2.2222222222222223</v>
      </c>
      <c r="J322" s="71">
        <f t="shared" si="24"/>
        <v>1.7494152046783538</v>
      </c>
      <c r="K322" s="71">
        <f t="shared" si="23"/>
        <v>0.22354647583872803</v>
      </c>
    </row>
    <row r="323" spans="1:11">
      <c r="A323" s="18" t="s">
        <v>1386</v>
      </c>
      <c r="B323" s="50">
        <v>2.2222222222222223</v>
      </c>
      <c r="C323" s="51">
        <f t="shared" si="25"/>
        <v>2</v>
      </c>
      <c r="D323" s="51">
        <f t="shared" si="26"/>
        <v>3</v>
      </c>
      <c r="I323" s="53">
        <f t="shared" ref="I323:I386" si="27">B323</f>
        <v>2.2222222222222223</v>
      </c>
      <c r="J323" s="71">
        <f t="shared" si="24"/>
        <v>1.7494152046783538</v>
      </c>
      <c r="K323" s="71">
        <f t="shared" ref="K323:K386" si="28">(I323-J323)*(I323-J323)</f>
        <v>0.22354647583872803</v>
      </c>
    </row>
    <row r="324" spans="1:11">
      <c r="A324" s="18" t="s">
        <v>3213</v>
      </c>
      <c r="B324" s="50">
        <v>2.2222222222222223</v>
      </c>
      <c r="C324" s="51">
        <f t="shared" si="25"/>
        <v>2</v>
      </c>
      <c r="D324" s="51">
        <f t="shared" si="26"/>
        <v>3</v>
      </c>
      <c r="I324" s="53">
        <f t="shared" si="27"/>
        <v>2.2222222222222223</v>
      </c>
      <c r="J324" s="71">
        <f t="shared" ref="J324:J387" si="29">J323</f>
        <v>1.7494152046783538</v>
      </c>
      <c r="K324" s="71">
        <f t="shared" si="28"/>
        <v>0.22354647583872803</v>
      </c>
    </row>
    <row r="325" spans="1:11">
      <c r="A325" s="18" t="s">
        <v>3215</v>
      </c>
      <c r="B325" s="50">
        <v>2.2222222222222223</v>
      </c>
      <c r="C325" s="51">
        <f t="shared" si="25"/>
        <v>2</v>
      </c>
      <c r="D325" s="51">
        <f t="shared" si="26"/>
        <v>3</v>
      </c>
      <c r="I325" s="53">
        <f t="shared" si="27"/>
        <v>2.2222222222222223</v>
      </c>
      <c r="J325" s="71">
        <f t="shared" si="29"/>
        <v>1.7494152046783538</v>
      </c>
      <c r="K325" s="71">
        <f t="shared" si="28"/>
        <v>0.22354647583872803</v>
      </c>
    </row>
    <row r="326" spans="1:11">
      <c r="A326" s="18" t="s">
        <v>3217</v>
      </c>
      <c r="B326" s="50">
        <v>2.2222222222222223</v>
      </c>
      <c r="C326" s="51">
        <f t="shared" si="25"/>
        <v>2</v>
      </c>
      <c r="D326" s="51">
        <f t="shared" si="26"/>
        <v>3</v>
      </c>
      <c r="I326" s="53">
        <f t="shared" si="27"/>
        <v>2.2222222222222223</v>
      </c>
      <c r="J326" s="71">
        <f t="shared" si="29"/>
        <v>1.7494152046783538</v>
      </c>
      <c r="K326" s="71">
        <f t="shared" si="28"/>
        <v>0.22354647583872803</v>
      </c>
    </row>
    <row r="327" spans="1:11">
      <c r="A327" s="18" t="s">
        <v>3223</v>
      </c>
      <c r="B327" s="50">
        <v>2.2222222222222223</v>
      </c>
      <c r="C327" s="51">
        <f t="shared" si="25"/>
        <v>2</v>
      </c>
      <c r="D327" s="51">
        <f t="shared" si="26"/>
        <v>3</v>
      </c>
      <c r="I327" s="53">
        <f t="shared" si="27"/>
        <v>2.2222222222222223</v>
      </c>
      <c r="J327" s="71">
        <f t="shared" si="29"/>
        <v>1.7494152046783538</v>
      </c>
      <c r="K327" s="71">
        <f t="shared" si="28"/>
        <v>0.22354647583872803</v>
      </c>
    </row>
    <row r="328" spans="1:11">
      <c r="A328" s="18" t="s">
        <v>1395</v>
      </c>
      <c r="B328" s="50">
        <v>2.2222222222222223</v>
      </c>
      <c r="C328" s="51">
        <f t="shared" si="25"/>
        <v>2</v>
      </c>
      <c r="D328" s="51">
        <f t="shared" si="26"/>
        <v>3</v>
      </c>
      <c r="I328" s="53">
        <f t="shared" si="27"/>
        <v>2.2222222222222223</v>
      </c>
      <c r="J328" s="71">
        <f t="shared" si="29"/>
        <v>1.7494152046783538</v>
      </c>
      <c r="K328" s="71">
        <f t="shared" si="28"/>
        <v>0.22354647583872803</v>
      </c>
    </row>
    <row r="329" spans="1:11">
      <c r="A329" s="18" t="s">
        <v>1404</v>
      </c>
      <c r="B329" s="50">
        <v>2.2222222222222223</v>
      </c>
      <c r="C329" s="51">
        <f t="shared" si="25"/>
        <v>2</v>
      </c>
      <c r="D329" s="51">
        <f t="shared" si="26"/>
        <v>3</v>
      </c>
      <c r="I329" s="53">
        <f t="shared" si="27"/>
        <v>2.2222222222222223</v>
      </c>
      <c r="J329" s="71">
        <f t="shared" si="29"/>
        <v>1.7494152046783538</v>
      </c>
      <c r="K329" s="71">
        <f t="shared" si="28"/>
        <v>0.22354647583872803</v>
      </c>
    </row>
    <row r="330" spans="1:11">
      <c r="A330" s="18" t="s">
        <v>3235</v>
      </c>
      <c r="B330" s="50">
        <v>2.2222222222222223</v>
      </c>
      <c r="C330" s="51">
        <f t="shared" si="25"/>
        <v>2</v>
      </c>
      <c r="D330" s="51">
        <f t="shared" si="26"/>
        <v>3</v>
      </c>
      <c r="I330" s="53">
        <f t="shared" si="27"/>
        <v>2.2222222222222223</v>
      </c>
      <c r="J330" s="71">
        <f t="shared" si="29"/>
        <v>1.7494152046783538</v>
      </c>
      <c r="K330" s="71">
        <f t="shared" si="28"/>
        <v>0.22354647583872803</v>
      </c>
    </row>
    <row r="331" spans="1:11">
      <c r="A331" s="18" t="s">
        <v>1410</v>
      </c>
      <c r="B331" s="50">
        <v>2.2222222222222223</v>
      </c>
      <c r="C331" s="51">
        <f t="shared" si="25"/>
        <v>2</v>
      </c>
      <c r="D331" s="51">
        <f t="shared" si="26"/>
        <v>3</v>
      </c>
      <c r="I331" s="53">
        <f t="shared" si="27"/>
        <v>2.2222222222222223</v>
      </c>
      <c r="J331" s="71">
        <f t="shared" si="29"/>
        <v>1.7494152046783538</v>
      </c>
      <c r="K331" s="71">
        <f t="shared" si="28"/>
        <v>0.22354647583872803</v>
      </c>
    </row>
    <row r="332" spans="1:11">
      <c r="A332" s="18" t="s">
        <v>3245</v>
      </c>
      <c r="B332" s="50">
        <v>2.2222222222222223</v>
      </c>
      <c r="C332" s="51">
        <f t="shared" si="25"/>
        <v>2</v>
      </c>
      <c r="D332" s="51">
        <f t="shared" si="26"/>
        <v>3</v>
      </c>
      <c r="I332" s="53">
        <f t="shared" si="27"/>
        <v>2.2222222222222223</v>
      </c>
      <c r="J332" s="71">
        <f t="shared" si="29"/>
        <v>1.7494152046783538</v>
      </c>
      <c r="K332" s="71">
        <f t="shared" si="28"/>
        <v>0.22354647583872803</v>
      </c>
    </row>
    <row r="333" spans="1:11">
      <c r="A333" s="18" t="s">
        <v>3256</v>
      </c>
      <c r="B333" s="50">
        <v>2.2222222222222223</v>
      </c>
      <c r="C333" s="51">
        <f t="shared" si="25"/>
        <v>2</v>
      </c>
      <c r="D333" s="51">
        <f t="shared" si="26"/>
        <v>3</v>
      </c>
      <c r="I333" s="53">
        <f t="shared" si="27"/>
        <v>2.2222222222222223</v>
      </c>
      <c r="J333" s="71">
        <f t="shared" si="29"/>
        <v>1.7494152046783538</v>
      </c>
      <c r="K333" s="71">
        <f t="shared" si="28"/>
        <v>0.22354647583872803</v>
      </c>
    </row>
    <row r="334" spans="1:11">
      <c r="A334" s="18" t="s">
        <v>3288</v>
      </c>
      <c r="B334" s="50">
        <v>2.2222222222222223</v>
      </c>
      <c r="C334" s="51">
        <f t="shared" si="25"/>
        <v>2</v>
      </c>
      <c r="D334" s="51">
        <f t="shared" si="26"/>
        <v>3</v>
      </c>
      <c r="I334" s="53">
        <f t="shared" si="27"/>
        <v>2.2222222222222223</v>
      </c>
      <c r="J334" s="71">
        <f t="shared" si="29"/>
        <v>1.7494152046783538</v>
      </c>
      <c r="K334" s="71">
        <f t="shared" si="28"/>
        <v>0.22354647583872803</v>
      </c>
    </row>
    <row r="335" spans="1:11">
      <c r="A335" s="18" t="s">
        <v>3301</v>
      </c>
      <c r="B335" s="50">
        <v>2.2222222222222223</v>
      </c>
      <c r="C335" s="51">
        <f t="shared" si="25"/>
        <v>2</v>
      </c>
      <c r="D335" s="51">
        <f t="shared" si="26"/>
        <v>3</v>
      </c>
      <c r="I335" s="53">
        <f t="shared" si="27"/>
        <v>2.2222222222222223</v>
      </c>
      <c r="J335" s="71">
        <f t="shared" si="29"/>
        <v>1.7494152046783538</v>
      </c>
      <c r="K335" s="71">
        <f t="shared" si="28"/>
        <v>0.22354647583872803</v>
      </c>
    </row>
    <row r="336" spans="1:11">
      <c r="A336" s="18" t="s">
        <v>3308</v>
      </c>
      <c r="B336" s="50">
        <v>2.2222222222222223</v>
      </c>
      <c r="C336" s="51">
        <f t="shared" si="25"/>
        <v>2</v>
      </c>
      <c r="D336" s="51">
        <f t="shared" si="26"/>
        <v>3</v>
      </c>
      <c r="I336" s="53">
        <f t="shared" si="27"/>
        <v>2.2222222222222223</v>
      </c>
      <c r="J336" s="71">
        <f t="shared" si="29"/>
        <v>1.7494152046783538</v>
      </c>
      <c r="K336" s="71">
        <f t="shared" si="28"/>
        <v>0.22354647583872803</v>
      </c>
    </row>
    <row r="337" spans="1:11">
      <c r="A337" s="18">
        <v>19941022</v>
      </c>
      <c r="B337" s="50">
        <v>2.2222222222222223</v>
      </c>
      <c r="C337" s="51">
        <f t="shared" si="25"/>
        <v>2</v>
      </c>
      <c r="D337" s="51">
        <f t="shared" si="26"/>
        <v>3</v>
      </c>
      <c r="I337" s="53">
        <f t="shared" si="27"/>
        <v>2.2222222222222223</v>
      </c>
      <c r="J337" s="71">
        <f t="shared" si="29"/>
        <v>1.7494152046783538</v>
      </c>
      <c r="K337" s="71">
        <f t="shared" si="28"/>
        <v>0.22354647583872803</v>
      </c>
    </row>
    <row r="338" spans="1:11">
      <c r="A338" s="6">
        <v>19931003</v>
      </c>
      <c r="B338" s="8">
        <v>2.2222222222222223</v>
      </c>
      <c r="C338" s="52">
        <f t="shared" si="25"/>
        <v>2</v>
      </c>
      <c r="D338" s="52">
        <f t="shared" si="26"/>
        <v>3</v>
      </c>
      <c r="I338" s="53">
        <f t="shared" si="27"/>
        <v>2.2222222222222223</v>
      </c>
      <c r="J338" s="71">
        <f t="shared" si="29"/>
        <v>1.7494152046783538</v>
      </c>
      <c r="K338" s="71">
        <f t="shared" si="28"/>
        <v>0.22354647583872803</v>
      </c>
    </row>
    <row r="339" spans="1:11">
      <c r="A339" s="6">
        <v>19931011</v>
      </c>
      <c r="B339" s="8">
        <v>2.2222222222222223</v>
      </c>
      <c r="C339" s="52">
        <f t="shared" si="25"/>
        <v>2</v>
      </c>
      <c r="D339" s="52">
        <f t="shared" si="26"/>
        <v>3</v>
      </c>
      <c r="I339" s="53">
        <f t="shared" si="27"/>
        <v>2.2222222222222223</v>
      </c>
      <c r="J339" s="71">
        <f t="shared" si="29"/>
        <v>1.7494152046783538</v>
      </c>
      <c r="K339" s="71">
        <f t="shared" si="28"/>
        <v>0.22354647583872803</v>
      </c>
    </row>
    <row r="340" spans="1:11">
      <c r="A340" s="6">
        <v>19931016</v>
      </c>
      <c r="B340" s="8">
        <v>2.2222222222222223</v>
      </c>
      <c r="C340" s="52">
        <f t="shared" si="25"/>
        <v>2</v>
      </c>
      <c r="D340" s="52">
        <f t="shared" si="26"/>
        <v>3</v>
      </c>
      <c r="I340" s="53">
        <f t="shared" si="27"/>
        <v>2.2222222222222223</v>
      </c>
      <c r="J340" s="71">
        <f t="shared" si="29"/>
        <v>1.7494152046783538</v>
      </c>
      <c r="K340" s="71">
        <f t="shared" si="28"/>
        <v>0.22354647583872803</v>
      </c>
    </row>
    <row r="341" spans="1:11">
      <c r="A341" s="6">
        <v>19931019</v>
      </c>
      <c r="B341" s="8">
        <v>2.2222222222222223</v>
      </c>
      <c r="C341" s="52">
        <f t="shared" si="25"/>
        <v>2</v>
      </c>
      <c r="D341" s="52">
        <f t="shared" si="26"/>
        <v>3</v>
      </c>
      <c r="I341" s="53">
        <f t="shared" si="27"/>
        <v>2.2222222222222223</v>
      </c>
      <c r="J341" s="71">
        <f t="shared" si="29"/>
        <v>1.7494152046783538</v>
      </c>
      <c r="K341" s="71">
        <f t="shared" si="28"/>
        <v>0.22354647583872803</v>
      </c>
    </row>
    <row r="342" spans="1:11">
      <c r="A342" s="6">
        <v>19931030</v>
      </c>
      <c r="B342" s="8">
        <v>2.2222222222222223</v>
      </c>
      <c r="C342" s="52">
        <f t="shared" si="25"/>
        <v>2</v>
      </c>
      <c r="D342" s="52">
        <f t="shared" si="26"/>
        <v>3</v>
      </c>
      <c r="I342" s="53">
        <f t="shared" si="27"/>
        <v>2.2222222222222223</v>
      </c>
      <c r="J342" s="71">
        <f t="shared" si="29"/>
        <v>1.7494152046783538</v>
      </c>
      <c r="K342" s="71">
        <f t="shared" si="28"/>
        <v>0.22354647583872803</v>
      </c>
    </row>
    <row r="343" spans="1:11">
      <c r="A343" s="18">
        <v>19921008</v>
      </c>
      <c r="B343" s="50">
        <v>2.2222222222222223</v>
      </c>
      <c r="C343" s="51">
        <f t="shared" si="25"/>
        <v>2</v>
      </c>
      <c r="D343" s="51">
        <f t="shared" si="26"/>
        <v>3</v>
      </c>
      <c r="I343" s="53">
        <f t="shared" si="27"/>
        <v>2.2222222222222223</v>
      </c>
      <c r="J343" s="71">
        <f t="shared" si="29"/>
        <v>1.7494152046783538</v>
      </c>
      <c r="K343" s="71">
        <f t="shared" si="28"/>
        <v>0.22354647583872803</v>
      </c>
    </row>
    <row r="344" spans="1:11">
      <c r="A344" s="18">
        <v>19921013</v>
      </c>
      <c r="B344" s="50">
        <v>2.2222222222222223</v>
      </c>
      <c r="C344" s="51">
        <f t="shared" si="25"/>
        <v>2</v>
      </c>
      <c r="D344" s="51">
        <f t="shared" si="26"/>
        <v>3</v>
      </c>
      <c r="I344" s="53">
        <f t="shared" si="27"/>
        <v>2.2222222222222223</v>
      </c>
      <c r="J344" s="71">
        <f t="shared" si="29"/>
        <v>1.7494152046783538</v>
      </c>
      <c r="K344" s="71">
        <f t="shared" si="28"/>
        <v>0.22354647583872803</v>
      </c>
    </row>
    <row r="345" spans="1:11">
      <c r="A345" s="18">
        <v>19921014</v>
      </c>
      <c r="B345" s="50">
        <v>2.2222222222222223</v>
      </c>
      <c r="C345" s="51">
        <f t="shared" si="25"/>
        <v>2</v>
      </c>
      <c r="D345" s="51">
        <f t="shared" si="26"/>
        <v>3</v>
      </c>
      <c r="I345" s="53">
        <f t="shared" si="27"/>
        <v>2.2222222222222223</v>
      </c>
      <c r="J345" s="71">
        <f t="shared" si="29"/>
        <v>1.7494152046783538</v>
      </c>
      <c r="K345" s="71">
        <f t="shared" si="28"/>
        <v>0.22354647583872803</v>
      </c>
    </row>
    <row r="346" spans="1:11">
      <c r="A346" s="18">
        <v>19921022</v>
      </c>
      <c r="B346" s="50">
        <v>2.2222222222222223</v>
      </c>
      <c r="C346" s="51">
        <f t="shared" si="25"/>
        <v>2</v>
      </c>
      <c r="D346" s="51">
        <f t="shared" si="26"/>
        <v>3</v>
      </c>
      <c r="I346" s="53">
        <f t="shared" si="27"/>
        <v>2.2222222222222223</v>
      </c>
      <c r="J346" s="71">
        <f t="shared" si="29"/>
        <v>1.7494152046783538</v>
      </c>
      <c r="K346" s="71">
        <f t="shared" si="28"/>
        <v>0.22354647583872803</v>
      </c>
    </row>
    <row r="347" spans="1:11">
      <c r="A347" s="18">
        <v>19921023</v>
      </c>
      <c r="B347" s="50">
        <v>2.2222222222222223</v>
      </c>
      <c r="C347" s="51">
        <f t="shared" si="25"/>
        <v>2</v>
      </c>
      <c r="D347" s="51">
        <f t="shared" si="26"/>
        <v>3</v>
      </c>
      <c r="I347" s="53">
        <f t="shared" si="27"/>
        <v>2.2222222222222223</v>
      </c>
      <c r="J347" s="71">
        <f t="shared" si="29"/>
        <v>1.7494152046783538</v>
      </c>
      <c r="K347" s="71">
        <f t="shared" si="28"/>
        <v>0.22354647583872803</v>
      </c>
    </row>
    <row r="348" spans="1:11">
      <c r="A348" s="18">
        <v>19921025</v>
      </c>
      <c r="B348" s="50">
        <v>2.2222222222222223</v>
      </c>
      <c r="C348" s="51">
        <f t="shared" si="25"/>
        <v>2</v>
      </c>
      <c r="D348" s="51">
        <f t="shared" si="26"/>
        <v>3</v>
      </c>
      <c r="I348" s="53">
        <f t="shared" si="27"/>
        <v>2.2222222222222223</v>
      </c>
      <c r="J348" s="71">
        <f t="shared" si="29"/>
        <v>1.7494152046783538</v>
      </c>
      <c r="K348" s="71">
        <f t="shared" si="28"/>
        <v>0.22354647583872803</v>
      </c>
    </row>
    <row r="349" spans="1:11">
      <c r="A349" s="18">
        <v>19921030</v>
      </c>
      <c r="B349" s="50">
        <v>2.2222222222222223</v>
      </c>
      <c r="C349" s="51">
        <f t="shared" si="25"/>
        <v>2</v>
      </c>
      <c r="D349" s="51">
        <f t="shared" si="26"/>
        <v>3</v>
      </c>
      <c r="I349" s="53">
        <f t="shared" si="27"/>
        <v>2.2222222222222223</v>
      </c>
      <c r="J349" s="71">
        <f t="shared" si="29"/>
        <v>1.7494152046783538</v>
      </c>
      <c r="K349" s="71">
        <f t="shared" si="28"/>
        <v>0.22354647583872803</v>
      </c>
    </row>
    <row r="350" spans="1:11">
      <c r="A350" s="6">
        <v>19891025</v>
      </c>
      <c r="B350" s="8">
        <v>2.2222222222222223</v>
      </c>
      <c r="C350" s="52">
        <f t="shared" si="25"/>
        <v>2</v>
      </c>
      <c r="D350" s="52">
        <f t="shared" si="26"/>
        <v>3</v>
      </c>
      <c r="I350" s="53">
        <f t="shared" si="27"/>
        <v>2.2222222222222223</v>
      </c>
      <c r="J350" s="71">
        <f t="shared" si="29"/>
        <v>1.7494152046783538</v>
      </c>
      <c r="K350" s="71">
        <f t="shared" si="28"/>
        <v>0.22354647583872803</v>
      </c>
    </row>
    <row r="351" spans="1:11">
      <c r="A351" s="18">
        <v>19881007</v>
      </c>
      <c r="B351" s="50">
        <v>2.2222222222222223</v>
      </c>
      <c r="C351" s="51">
        <f t="shared" si="25"/>
        <v>2</v>
      </c>
      <c r="D351" s="51">
        <f t="shared" si="26"/>
        <v>3</v>
      </c>
      <c r="I351" s="53">
        <f t="shared" si="27"/>
        <v>2.2222222222222223</v>
      </c>
      <c r="J351" s="71">
        <f t="shared" si="29"/>
        <v>1.7494152046783538</v>
      </c>
      <c r="K351" s="71">
        <f t="shared" si="28"/>
        <v>0.22354647583872803</v>
      </c>
    </row>
    <row r="352" spans="1:11">
      <c r="A352" s="18">
        <v>19881011</v>
      </c>
      <c r="B352" s="50">
        <v>2.2222222222222223</v>
      </c>
      <c r="C352" s="51">
        <f t="shared" si="25"/>
        <v>2</v>
      </c>
      <c r="D352" s="51">
        <f t="shared" si="26"/>
        <v>3</v>
      </c>
      <c r="I352" s="53">
        <f t="shared" si="27"/>
        <v>2.2222222222222223</v>
      </c>
      <c r="J352" s="71">
        <f t="shared" si="29"/>
        <v>1.7494152046783538</v>
      </c>
      <c r="K352" s="71">
        <f t="shared" si="28"/>
        <v>0.22354647583872803</v>
      </c>
    </row>
    <row r="353" spans="1:11">
      <c r="A353" s="18">
        <v>19881012</v>
      </c>
      <c r="B353" s="50">
        <v>2.2222222222222223</v>
      </c>
      <c r="C353" s="51">
        <f t="shared" si="25"/>
        <v>2</v>
      </c>
      <c r="D353" s="51">
        <f t="shared" si="26"/>
        <v>3</v>
      </c>
      <c r="I353" s="53">
        <f t="shared" si="27"/>
        <v>2.2222222222222223</v>
      </c>
      <c r="J353" s="71">
        <f t="shared" si="29"/>
        <v>1.7494152046783538</v>
      </c>
      <c r="K353" s="71">
        <f t="shared" si="28"/>
        <v>0.22354647583872803</v>
      </c>
    </row>
    <row r="354" spans="1:11">
      <c r="A354" s="18">
        <v>19881013</v>
      </c>
      <c r="B354" s="50">
        <v>2.2222222222222223</v>
      </c>
      <c r="C354" s="51">
        <f t="shared" si="25"/>
        <v>2</v>
      </c>
      <c r="D354" s="51">
        <f t="shared" si="26"/>
        <v>3</v>
      </c>
      <c r="I354" s="53">
        <f t="shared" si="27"/>
        <v>2.2222222222222223</v>
      </c>
      <c r="J354" s="71">
        <f t="shared" si="29"/>
        <v>1.7494152046783538</v>
      </c>
      <c r="K354" s="71">
        <f t="shared" si="28"/>
        <v>0.22354647583872803</v>
      </c>
    </row>
    <row r="355" spans="1:11">
      <c r="A355" s="18">
        <v>19881014</v>
      </c>
      <c r="B355" s="50">
        <v>2.2222222222222223</v>
      </c>
      <c r="C355" s="51">
        <f t="shared" si="25"/>
        <v>2</v>
      </c>
      <c r="D355" s="51">
        <f t="shared" si="26"/>
        <v>3</v>
      </c>
      <c r="I355" s="53">
        <f t="shared" si="27"/>
        <v>2.2222222222222223</v>
      </c>
      <c r="J355" s="71">
        <f t="shared" si="29"/>
        <v>1.7494152046783538</v>
      </c>
      <c r="K355" s="71">
        <f t="shared" si="28"/>
        <v>0.22354647583872803</v>
      </c>
    </row>
    <row r="356" spans="1:11">
      <c r="A356" s="18">
        <v>19881017</v>
      </c>
      <c r="B356" s="50">
        <v>2.2222222222222223</v>
      </c>
      <c r="C356" s="51">
        <f t="shared" si="25"/>
        <v>2</v>
      </c>
      <c r="D356" s="51">
        <f t="shared" si="26"/>
        <v>3</v>
      </c>
      <c r="I356" s="53">
        <f t="shared" si="27"/>
        <v>2.2222222222222223</v>
      </c>
      <c r="J356" s="71">
        <f t="shared" si="29"/>
        <v>1.7494152046783538</v>
      </c>
      <c r="K356" s="71">
        <f t="shared" si="28"/>
        <v>0.22354647583872803</v>
      </c>
    </row>
    <row r="357" spans="1:11">
      <c r="A357" s="18">
        <v>19881019</v>
      </c>
      <c r="B357" s="50">
        <v>2.2222222222222223</v>
      </c>
      <c r="C357" s="51">
        <f t="shared" si="25"/>
        <v>2</v>
      </c>
      <c r="D357" s="51">
        <f t="shared" si="26"/>
        <v>3</v>
      </c>
      <c r="I357" s="53">
        <f t="shared" si="27"/>
        <v>2.2222222222222223</v>
      </c>
      <c r="J357" s="71">
        <f t="shared" si="29"/>
        <v>1.7494152046783538</v>
      </c>
      <c r="K357" s="71">
        <f t="shared" si="28"/>
        <v>0.22354647583872803</v>
      </c>
    </row>
    <row r="358" spans="1:11">
      <c r="A358" s="18">
        <v>19881024</v>
      </c>
      <c r="B358" s="50">
        <v>2.2222222222222223</v>
      </c>
      <c r="C358" s="51">
        <f t="shared" si="25"/>
        <v>2</v>
      </c>
      <c r="D358" s="51">
        <f t="shared" si="26"/>
        <v>3</v>
      </c>
      <c r="I358" s="53">
        <f t="shared" si="27"/>
        <v>2.2222222222222223</v>
      </c>
      <c r="J358" s="71">
        <f t="shared" si="29"/>
        <v>1.7494152046783538</v>
      </c>
      <c r="K358" s="71">
        <f t="shared" si="28"/>
        <v>0.22354647583872803</v>
      </c>
    </row>
    <row r="359" spans="1:11">
      <c r="A359" s="18">
        <v>19871004</v>
      </c>
      <c r="B359" s="50">
        <v>2.2222222222222223</v>
      </c>
      <c r="C359" s="51">
        <f t="shared" si="25"/>
        <v>2</v>
      </c>
      <c r="D359" s="51">
        <f t="shared" si="26"/>
        <v>3</v>
      </c>
      <c r="I359" s="53">
        <f t="shared" si="27"/>
        <v>2.2222222222222223</v>
      </c>
      <c r="J359" s="71">
        <f t="shared" si="29"/>
        <v>1.7494152046783538</v>
      </c>
      <c r="K359" s="71">
        <f t="shared" si="28"/>
        <v>0.22354647583872803</v>
      </c>
    </row>
    <row r="360" spans="1:11">
      <c r="A360" s="18">
        <v>19871012</v>
      </c>
      <c r="B360" s="50">
        <v>2.2222222222222223</v>
      </c>
      <c r="C360" s="51">
        <f t="shared" si="25"/>
        <v>2</v>
      </c>
      <c r="D360" s="51">
        <f t="shared" si="26"/>
        <v>3</v>
      </c>
      <c r="I360" s="53">
        <f t="shared" si="27"/>
        <v>2.2222222222222223</v>
      </c>
      <c r="J360" s="71">
        <f t="shared" si="29"/>
        <v>1.7494152046783538</v>
      </c>
      <c r="K360" s="71">
        <f t="shared" si="28"/>
        <v>0.22354647583872803</v>
      </c>
    </row>
    <row r="361" spans="1:11">
      <c r="A361" s="6">
        <v>19831004</v>
      </c>
      <c r="B361" s="8">
        <v>2.2222222222222223</v>
      </c>
      <c r="C361" s="52">
        <f t="shared" si="25"/>
        <v>2</v>
      </c>
      <c r="D361" s="52">
        <f t="shared" si="26"/>
        <v>3</v>
      </c>
      <c r="I361" s="53">
        <f t="shared" si="27"/>
        <v>2.2222222222222223</v>
      </c>
      <c r="J361" s="71">
        <f t="shared" si="29"/>
        <v>1.7494152046783538</v>
      </c>
      <c r="K361" s="71">
        <f t="shared" si="28"/>
        <v>0.22354647583872803</v>
      </c>
    </row>
    <row r="362" spans="1:11">
      <c r="A362" s="6">
        <v>19831023</v>
      </c>
      <c r="B362" s="8">
        <v>2.2222222222222223</v>
      </c>
      <c r="C362" s="52">
        <f t="shared" si="25"/>
        <v>2</v>
      </c>
      <c r="D362" s="52">
        <f t="shared" si="26"/>
        <v>3</v>
      </c>
      <c r="I362" s="53">
        <f t="shared" si="27"/>
        <v>2.2222222222222223</v>
      </c>
      <c r="J362" s="71">
        <f t="shared" si="29"/>
        <v>1.7494152046783538</v>
      </c>
      <c r="K362" s="71">
        <f t="shared" si="28"/>
        <v>0.22354647583872803</v>
      </c>
    </row>
    <row r="363" spans="1:11">
      <c r="A363" s="6">
        <v>19831028</v>
      </c>
      <c r="B363" s="8">
        <v>2.2222222222222223</v>
      </c>
      <c r="C363" s="52">
        <f t="shared" si="25"/>
        <v>2</v>
      </c>
      <c r="D363" s="52">
        <f t="shared" si="26"/>
        <v>3</v>
      </c>
      <c r="I363" s="53">
        <f t="shared" si="27"/>
        <v>2.2222222222222223</v>
      </c>
      <c r="J363" s="71">
        <f t="shared" si="29"/>
        <v>1.7494152046783538</v>
      </c>
      <c r="K363" s="71">
        <f t="shared" si="28"/>
        <v>0.22354647583872803</v>
      </c>
    </row>
    <row r="364" spans="1:11">
      <c r="A364" s="6">
        <v>19761015</v>
      </c>
      <c r="B364" s="8">
        <v>2.2222222222222223</v>
      </c>
      <c r="C364" s="52">
        <f t="shared" si="25"/>
        <v>2</v>
      </c>
      <c r="D364" s="52">
        <f t="shared" si="26"/>
        <v>3</v>
      </c>
      <c r="I364" s="53">
        <f t="shared" si="27"/>
        <v>2.2222222222222223</v>
      </c>
      <c r="J364" s="71">
        <f t="shared" si="29"/>
        <v>1.7494152046783538</v>
      </c>
      <c r="K364" s="71">
        <f t="shared" si="28"/>
        <v>0.22354647583872803</v>
      </c>
    </row>
    <row r="365" spans="1:11">
      <c r="A365" s="6">
        <v>19761019</v>
      </c>
      <c r="B365" s="8">
        <v>2.2222222222222223</v>
      </c>
      <c r="C365" s="52">
        <f t="shared" si="25"/>
        <v>2</v>
      </c>
      <c r="D365" s="52">
        <f t="shared" si="26"/>
        <v>3</v>
      </c>
      <c r="I365" s="53">
        <f t="shared" si="27"/>
        <v>2.2222222222222223</v>
      </c>
      <c r="J365" s="71">
        <f t="shared" si="29"/>
        <v>1.7494152046783538</v>
      </c>
      <c r="K365" s="71">
        <f t="shared" si="28"/>
        <v>0.22354647583872803</v>
      </c>
    </row>
    <row r="366" spans="1:11">
      <c r="A366" s="6">
        <v>19761024</v>
      </c>
      <c r="B366" s="8">
        <v>2.2222222222222223</v>
      </c>
      <c r="C366" s="52">
        <f t="shared" si="25"/>
        <v>2</v>
      </c>
      <c r="D366" s="52">
        <f t="shared" si="26"/>
        <v>3</v>
      </c>
      <c r="I366" s="53">
        <f t="shared" si="27"/>
        <v>2.2222222222222223</v>
      </c>
      <c r="J366" s="71">
        <f t="shared" si="29"/>
        <v>1.7494152046783538</v>
      </c>
      <c r="K366" s="71">
        <f t="shared" si="28"/>
        <v>0.22354647583872803</v>
      </c>
    </row>
    <row r="367" spans="1:11">
      <c r="A367" s="6">
        <v>19761027</v>
      </c>
      <c r="B367" s="8">
        <v>2.2222222222222223</v>
      </c>
      <c r="C367" s="52">
        <f t="shared" si="25"/>
        <v>2</v>
      </c>
      <c r="D367" s="52">
        <f t="shared" si="26"/>
        <v>3</v>
      </c>
      <c r="I367" s="53">
        <f t="shared" si="27"/>
        <v>2.2222222222222223</v>
      </c>
      <c r="J367" s="71">
        <f t="shared" si="29"/>
        <v>1.7494152046783538</v>
      </c>
      <c r="K367" s="71">
        <f t="shared" si="28"/>
        <v>0.22354647583872803</v>
      </c>
    </row>
    <row r="368" spans="1:11">
      <c r="A368" s="6">
        <v>19751009</v>
      </c>
      <c r="B368" s="8">
        <v>2.2222222222222223</v>
      </c>
      <c r="C368" s="52">
        <f t="shared" si="25"/>
        <v>2</v>
      </c>
      <c r="D368" s="52">
        <f t="shared" si="26"/>
        <v>3</v>
      </c>
      <c r="I368" s="53">
        <f t="shared" si="27"/>
        <v>2.2222222222222223</v>
      </c>
      <c r="J368" s="71">
        <f t="shared" si="29"/>
        <v>1.7494152046783538</v>
      </c>
      <c r="K368" s="71">
        <f t="shared" si="28"/>
        <v>0.22354647583872803</v>
      </c>
    </row>
    <row r="369" spans="1:11">
      <c r="A369" s="6">
        <v>19751014</v>
      </c>
      <c r="B369" s="8">
        <v>2.2222222222222223</v>
      </c>
      <c r="C369" s="52">
        <f t="shared" si="25"/>
        <v>2</v>
      </c>
      <c r="D369" s="52">
        <f t="shared" si="26"/>
        <v>3</v>
      </c>
      <c r="I369" s="53">
        <f t="shared" si="27"/>
        <v>2.2222222222222223</v>
      </c>
      <c r="J369" s="71">
        <f t="shared" si="29"/>
        <v>1.7494152046783538</v>
      </c>
      <c r="K369" s="71">
        <f t="shared" si="28"/>
        <v>0.22354647583872803</v>
      </c>
    </row>
    <row r="370" spans="1:11">
      <c r="A370" s="18">
        <v>19731003</v>
      </c>
      <c r="B370" s="50">
        <v>2.2222222222222223</v>
      </c>
      <c r="C370" s="51">
        <f t="shared" si="25"/>
        <v>2</v>
      </c>
      <c r="D370" s="51">
        <f t="shared" si="26"/>
        <v>3</v>
      </c>
      <c r="I370" s="53">
        <f t="shared" si="27"/>
        <v>2.2222222222222223</v>
      </c>
      <c r="J370" s="71">
        <f t="shared" si="29"/>
        <v>1.7494152046783538</v>
      </c>
      <c r="K370" s="71">
        <f t="shared" si="28"/>
        <v>0.22354647583872803</v>
      </c>
    </row>
    <row r="371" spans="1:11">
      <c r="A371" s="6">
        <v>19761022</v>
      </c>
      <c r="B371" s="8">
        <v>2.4722222222222223</v>
      </c>
      <c r="C371" s="52">
        <f t="shared" si="25"/>
        <v>2</v>
      </c>
      <c r="D371" s="52">
        <f t="shared" si="26"/>
        <v>3</v>
      </c>
      <c r="I371" s="53">
        <f t="shared" si="27"/>
        <v>2.4722222222222223</v>
      </c>
      <c r="J371" s="71">
        <f t="shared" si="29"/>
        <v>1.7494152046783538</v>
      </c>
      <c r="K371" s="71">
        <f t="shared" si="28"/>
        <v>0.52244998461066228</v>
      </c>
    </row>
    <row r="372" spans="1:11">
      <c r="A372" s="6">
        <v>19931013</v>
      </c>
      <c r="B372" s="8">
        <v>2.75</v>
      </c>
      <c r="C372" s="52">
        <f t="shared" si="25"/>
        <v>2</v>
      </c>
      <c r="D372" s="52">
        <f t="shared" si="26"/>
        <v>3</v>
      </c>
      <c r="I372" s="53">
        <f t="shared" si="27"/>
        <v>2.75</v>
      </c>
      <c r="J372" s="71">
        <f t="shared" si="29"/>
        <v>1.7494152046783538</v>
      </c>
      <c r="K372" s="71">
        <f t="shared" si="28"/>
        <v>1.0011699326288608</v>
      </c>
    </row>
    <row r="373" spans="1:11">
      <c r="A373" s="18">
        <v>19921015</v>
      </c>
      <c r="B373" s="50">
        <v>2.75</v>
      </c>
      <c r="C373" s="51">
        <f t="shared" si="25"/>
        <v>2</v>
      </c>
      <c r="D373" s="51">
        <f t="shared" si="26"/>
        <v>3</v>
      </c>
      <c r="I373" s="53">
        <f t="shared" si="27"/>
        <v>2.75</v>
      </c>
      <c r="J373" s="71">
        <f t="shared" si="29"/>
        <v>1.7494152046783538</v>
      </c>
      <c r="K373" s="71">
        <f t="shared" si="28"/>
        <v>1.0011699326288608</v>
      </c>
    </row>
    <row r="374" spans="1:11">
      <c r="A374" s="18">
        <v>19881009</v>
      </c>
      <c r="B374" s="50">
        <v>2.75</v>
      </c>
      <c r="C374" s="51">
        <f t="shared" si="25"/>
        <v>2</v>
      </c>
      <c r="D374" s="51">
        <f t="shared" si="26"/>
        <v>3</v>
      </c>
      <c r="I374" s="53">
        <f t="shared" si="27"/>
        <v>2.75</v>
      </c>
      <c r="J374" s="71">
        <f t="shared" si="29"/>
        <v>1.7494152046783538</v>
      </c>
      <c r="K374" s="71">
        <f t="shared" si="28"/>
        <v>1.0011699326288608</v>
      </c>
    </row>
    <row r="375" spans="1:11">
      <c r="A375" s="18">
        <v>19881026</v>
      </c>
      <c r="B375" s="50">
        <v>2.75</v>
      </c>
      <c r="C375" s="51">
        <f t="shared" si="25"/>
        <v>2</v>
      </c>
      <c r="D375" s="51">
        <f t="shared" si="26"/>
        <v>3</v>
      </c>
      <c r="I375" s="53">
        <f t="shared" si="27"/>
        <v>2.75</v>
      </c>
      <c r="J375" s="71">
        <f t="shared" si="29"/>
        <v>1.7494152046783538</v>
      </c>
      <c r="K375" s="71">
        <f t="shared" si="28"/>
        <v>1.0011699326288608</v>
      </c>
    </row>
    <row r="376" spans="1:11">
      <c r="A376" s="6">
        <v>19831002</v>
      </c>
      <c r="B376" s="8">
        <v>2.75</v>
      </c>
      <c r="C376" s="52">
        <f t="shared" si="25"/>
        <v>2</v>
      </c>
      <c r="D376" s="52">
        <f t="shared" si="26"/>
        <v>3</v>
      </c>
      <c r="I376" s="53">
        <f t="shared" si="27"/>
        <v>2.75</v>
      </c>
      <c r="J376" s="71">
        <f t="shared" si="29"/>
        <v>1.7494152046783538</v>
      </c>
      <c r="K376" s="71">
        <f t="shared" si="28"/>
        <v>1.0011699326288608</v>
      </c>
    </row>
    <row r="377" spans="1:11">
      <c r="A377" s="6">
        <v>19831021</v>
      </c>
      <c r="B377" s="8">
        <v>2.75</v>
      </c>
      <c r="C377" s="52">
        <f t="shared" si="25"/>
        <v>2</v>
      </c>
      <c r="D377" s="52">
        <f t="shared" si="26"/>
        <v>3</v>
      </c>
      <c r="I377" s="53">
        <f t="shared" si="27"/>
        <v>2.75</v>
      </c>
      <c r="J377" s="71">
        <f t="shared" si="29"/>
        <v>1.7494152046783538</v>
      </c>
      <c r="K377" s="71">
        <f t="shared" si="28"/>
        <v>1.0011699326288608</v>
      </c>
    </row>
    <row r="378" spans="1:11">
      <c r="A378" s="6">
        <v>19751018</v>
      </c>
      <c r="B378" s="8">
        <v>2.75</v>
      </c>
      <c r="C378" s="52">
        <f t="shared" si="25"/>
        <v>2</v>
      </c>
      <c r="D378" s="52">
        <f t="shared" si="26"/>
        <v>3</v>
      </c>
      <c r="I378" s="53">
        <f t="shared" si="27"/>
        <v>2.75</v>
      </c>
      <c r="J378" s="71">
        <f t="shared" si="29"/>
        <v>1.7494152046783538</v>
      </c>
      <c r="K378" s="71">
        <f t="shared" si="28"/>
        <v>1.0011699326288608</v>
      </c>
    </row>
    <row r="379" spans="1:11">
      <c r="A379" s="18" t="s">
        <v>1348</v>
      </c>
      <c r="B379" s="50">
        <v>2.7777777777777777</v>
      </c>
      <c r="C379" s="51">
        <f t="shared" si="25"/>
        <v>2</v>
      </c>
      <c r="D379" s="51">
        <f t="shared" si="26"/>
        <v>3</v>
      </c>
      <c r="I379" s="53">
        <f t="shared" si="27"/>
        <v>2.7777777777777777</v>
      </c>
      <c r="J379" s="71">
        <f t="shared" si="29"/>
        <v>1.7494152046783538</v>
      </c>
      <c r="K379" s="71">
        <f t="shared" si="28"/>
        <v>1.0575295817516679</v>
      </c>
    </row>
    <row r="380" spans="1:11">
      <c r="A380" s="18" t="s">
        <v>1373</v>
      </c>
      <c r="B380" s="50">
        <v>2.7777777777777777</v>
      </c>
      <c r="C380" s="51">
        <f t="shared" si="25"/>
        <v>2</v>
      </c>
      <c r="D380" s="51">
        <f t="shared" si="26"/>
        <v>3</v>
      </c>
      <c r="I380" s="53">
        <f t="shared" si="27"/>
        <v>2.7777777777777777</v>
      </c>
      <c r="J380" s="71">
        <f t="shared" si="29"/>
        <v>1.7494152046783538</v>
      </c>
      <c r="K380" s="71">
        <f t="shared" si="28"/>
        <v>1.0575295817516679</v>
      </c>
    </row>
    <row r="381" spans="1:11">
      <c r="A381" s="18" t="s">
        <v>3193</v>
      </c>
      <c r="B381" s="50">
        <v>2.7777777777777777</v>
      </c>
      <c r="C381" s="51">
        <f t="shared" si="25"/>
        <v>2</v>
      </c>
      <c r="D381" s="51">
        <f t="shared" si="26"/>
        <v>3</v>
      </c>
      <c r="I381" s="53">
        <f t="shared" si="27"/>
        <v>2.7777777777777777</v>
      </c>
      <c r="J381" s="71">
        <f t="shared" si="29"/>
        <v>1.7494152046783538</v>
      </c>
      <c r="K381" s="71">
        <f t="shared" si="28"/>
        <v>1.0575295817516679</v>
      </c>
    </row>
    <row r="382" spans="1:11">
      <c r="A382" s="18" t="s">
        <v>1387</v>
      </c>
      <c r="B382" s="50">
        <v>2.7777777777777777</v>
      </c>
      <c r="C382" s="51">
        <f t="shared" si="25"/>
        <v>2</v>
      </c>
      <c r="D382" s="51">
        <f t="shared" si="26"/>
        <v>3</v>
      </c>
      <c r="I382" s="53">
        <f t="shared" si="27"/>
        <v>2.7777777777777777</v>
      </c>
      <c r="J382" s="71">
        <f t="shared" si="29"/>
        <v>1.7494152046783538</v>
      </c>
      <c r="K382" s="71">
        <f t="shared" si="28"/>
        <v>1.0575295817516679</v>
      </c>
    </row>
    <row r="383" spans="1:11">
      <c r="A383" s="18" t="s">
        <v>3236</v>
      </c>
      <c r="B383" s="50">
        <v>2.7777777777777777</v>
      </c>
      <c r="C383" s="51">
        <f t="shared" si="25"/>
        <v>2</v>
      </c>
      <c r="D383" s="51">
        <f t="shared" si="26"/>
        <v>3</v>
      </c>
      <c r="I383" s="53">
        <f t="shared" si="27"/>
        <v>2.7777777777777777</v>
      </c>
      <c r="J383" s="71">
        <f t="shared" si="29"/>
        <v>1.7494152046783538</v>
      </c>
      <c r="K383" s="71">
        <f t="shared" si="28"/>
        <v>1.0575295817516679</v>
      </c>
    </row>
    <row r="384" spans="1:11">
      <c r="A384" s="18" t="s">
        <v>3170</v>
      </c>
      <c r="B384" s="50">
        <v>3.3333333333333335</v>
      </c>
      <c r="C384" s="51">
        <f t="shared" si="25"/>
        <v>3</v>
      </c>
      <c r="D384" s="51">
        <f t="shared" si="26"/>
        <v>4</v>
      </c>
      <c r="I384" s="53">
        <f t="shared" si="27"/>
        <v>3.3333333333333335</v>
      </c>
      <c r="J384" s="71">
        <f t="shared" si="29"/>
        <v>1.7494152046783538</v>
      </c>
      <c r="K384" s="71">
        <f t="shared" si="28"/>
        <v>2.5087966382818929</v>
      </c>
    </row>
    <row r="385" spans="1:11">
      <c r="A385" s="18" t="s">
        <v>1369</v>
      </c>
      <c r="B385" s="50">
        <v>3.3333333333333335</v>
      </c>
      <c r="C385" s="51">
        <f t="shared" si="25"/>
        <v>3</v>
      </c>
      <c r="D385" s="51">
        <f t="shared" si="26"/>
        <v>4</v>
      </c>
      <c r="I385" s="53">
        <f t="shared" si="27"/>
        <v>3.3333333333333335</v>
      </c>
      <c r="J385" s="71">
        <f t="shared" si="29"/>
        <v>1.7494152046783538</v>
      </c>
      <c r="K385" s="71">
        <f t="shared" si="28"/>
        <v>2.5087966382818929</v>
      </c>
    </row>
    <row r="386" spans="1:11">
      <c r="A386" s="18" t="s">
        <v>1374</v>
      </c>
      <c r="B386" s="50">
        <v>3.3333333333333335</v>
      </c>
      <c r="C386" s="51">
        <f t="shared" ref="C386:C400" si="30">INT(B386)</f>
        <v>3</v>
      </c>
      <c r="D386" s="51">
        <f t="shared" ref="D386:D400" si="31">C386+1</f>
        <v>4</v>
      </c>
      <c r="I386" s="53">
        <f t="shared" si="27"/>
        <v>3.3333333333333335</v>
      </c>
      <c r="J386" s="71">
        <f t="shared" si="29"/>
        <v>1.7494152046783538</v>
      </c>
      <c r="K386" s="71">
        <f t="shared" si="28"/>
        <v>2.5087966382818929</v>
      </c>
    </row>
    <row r="387" spans="1:11">
      <c r="A387" s="18" t="s">
        <v>1377</v>
      </c>
      <c r="B387" s="50">
        <v>3.3333333333333335</v>
      </c>
      <c r="C387" s="51">
        <f t="shared" si="30"/>
        <v>3</v>
      </c>
      <c r="D387" s="51">
        <f t="shared" si="31"/>
        <v>4</v>
      </c>
      <c r="I387" s="53">
        <f t="shared" ref="I387:I388" si="32">B387</f>
        <v>3.3333333333333335</v>
      </c>
      <c r="J387" s="71">
        <f t="shared" si="29"/>
        <v>1.7494152046783538</v>
      </c>
      <c r="K387" s="71">
        <f t="shared" ref="K387:K388" si="33">(I387-J387)*(I387-J387)</f>
        <v>2.5087966382818929</v>
      </c>
    </row>
    <row r="388" spans="1:11">
      <c r="A388" s="18" t="s">
        <v>3233</v>
      </c>
      <c r="B388" s="50">
        <v>3.3333333333333335</v>
      </c>
      <c r="C388" s="51">
        <f t="shared" si="30"/>
        <v>3</v>
      </c>
      <c r="D388" s="51">
        <f t="shared" si="31"/>
        <v>4</v>
      </c>
      <c r="I388" s="53">
        <f t="shared" si="32"/>
        <v>3.3333333333333335</v>
      </c>
      <c r="J388" s="71">
        <f t="shared" ref="J388:J400" si="34">J387</f>
        <v>1.7494152046783538</v>
      </c>
      <c r="K388" s="71">
        <f t="shared" si="33"/>
        <v>2.5087966382818929</v>
      </c>
    </row>
    <row r="389" spans="1:11">
      <c r="A389" s="6">
        <v>19891031</v>
      </c>
      <c r="B389" s="8">
        <v>3.3333333333333335</v>
      </c>
      <c r="C389" s="52">
        <f t="shared" si="30"/>
        <v>3</v>
      </c>
      <c r="D389" s="52">
        <f t="shared" si="31"/>
        <v>4</v>
      </c>
      <c r="I389" s="53">
        <f t="shared" ref="I389:I400" si="35">B389</f>
        <v>3.3333333333333335</v>
      </c>
      <c r="J389" s="71">
        <f t="shared" si="34"/>
        <v>1.7494152046783538</v>
      </c>
      <c r="K389" s="71">
        <f t="shared" ref="K389:K400" si="36">(I389-J389)*(I389-J389)</f>
        <v>2.5087966382818929</v>
      </c>
    </row>
    <row r="390" spans="1:11">
      <c r="A390" s="6">
        <v>19831001</v>
      </c>
      <c r="B390" s="8">
        <v>3.3333333333333335</v>
      </c>
      <c r="C390" s="52">
        <f t="shared" si="30"/>
        <v>3</v>
      </c>
      <c r="D390" s="52">
        <f t="shared" si="31"/>
        <v>4</v>
      </c>
      <c r="I390" s="53">
        <f t="shared" si="35"/>
        <v>3.3333333333333335</v>
      </c>
      <c r="J390" s="71">
        <f t="shared" si="34"/>
        <v>1.7494152046783538</v>
      </c>
      <c r="K390" s="71">
        <f t="shared" si="36"/>
        <v>2.5087966382818929</v>
      </c>
    </row>
    <row r="391" spans="1:11">
      <c r="A391" s="6">
        <v>19831027</v>
      </c>
      <c r="B391" s="8">
        <v>3.3333333333333335</v>
      </c>
      <c r="C391" s="52">
        <f t="shared" si="30"/>
        <v>3</v>
      </c>
      <c r="D391" s="52">
        <f t="shared" si="31"/>
        <v>4</v>
      </c>
      <c r="I391" s="53">
        <f t="shared" si="35"/>
        <v>3.3333333333333335</v>
      </c>
      <c r="J391" s="71">
        <f t="shared" si="34"/>
        <v>1.7494152046783538</v>
      </c>
      <c r="K391" s="71">
        <f t="shared" si="36"/>
        <v>2.5087966382818929</v>
      </c>
    </row>
    <row r="392" spans="1:11">
      <c r="A392" s="6">
        <v>19761008</v>
      </c>
      <c r="B392" s="8">
        <v>3.3333333333333335</v>
      </c>
      <c r="C392" s="52">
        <f t="shared" si="30"/>
        <v>3</v>
      </c>
      <c r="D392" s="52">
        <f t="shared" si="31"/>
        <v>4</v>
      </c>
      <c r="I392" s="53">
        <f t="shared" si="35"/>
        <v>3.3333333333333335</v>
      </c>
      <c r="J392" s="71">
        <f t="shared" si="34"/>
        <v>1.7494152046783538</v>
      </c>
      <c r="K392" s="71">
        <f t="shared" si="36"/>
        <v>2.5087966382818929</v>
      </c>
    </row>
    <row r="393" spans="1:11">
      <c r="A393" s="18">
        <v>19921007</v>
      </c>
      <c r="B393" s="50">
        <v>4.416666666666667</v>
      </c>
      <c r="C393" s="51">
        <f t="shared" si="30"/>
        <v>4</v>
      </c>
      <c r="D393" s="51">
        <f t="shared" si="31"/>
        <v>5</v>
      </c>
      <c r="I393" s="53">
        <f t="shared" si="35"/>
        <v>4.416666666666667</v>
      </c>
      <c r="J393" s="71">
        <f t="shared" si="34"/>
        <v>1.7494152046783538</v>
      </c>
      <c r="K393" s="71">
        <f t="shared" si="36"/>
        <v>7.1142303614787945</v>
      </c>
    </row>
    <row r="394" spans="1:11">
      <c r="A394" s="18" t="s">
        <v>3152</v>
      </c>
      <c r="B394" s="50">
        <v>4.4444444444444446</v>
      </c>
      <c r="C394" s="51">
        <f t="shared" si="30"/>
        <v>4</v>
      </c>
      <c r="D394" s="51">
        <f t="shared" si="31"/>
        <v>5</v>
      </c>
      <c r="I394" s="53">
        <f t="shared" si="35"/>
        <v>4.4444444444444446</v>
      </c>
      <c r="J394" s="71">
        <f t="shared" si="34"/>
        <v>1.7494152046783538</v>
      </c>
      <c r="K394" s="71">
        <f t="shared" si="36"/>
        <v>7.2631826031941937</v>
      </c>
    </row>
    <row r="395" spans="1:11">
      <c r="A395" s="18" t="s">
        <v>1337</v>
      </c>
      <c r="B395" s="50">
        <v>4.4444444444444446</v>
      </c>
      <c r="C395" s="51">
        <f t="shared" si="30"/>
        <v>4</v>
      </c>
      <c r="D395" s="51">
        <f t="shared" si="31"/>
        <v>5</v>
      </c>
      <c r="I395" s="53">
        <f t="shared" si="35"/>
        <v>4.4444444444444446</v>
      </c>
      <c r="J395" s="71">
        <f t="shared" si="34"/>
        <v>1.7494152046783538</v>
      </c>
      <c r="K395" s="71">
        <f t="shared" si="36"/>
        <v>7.2631826031941937</v>
      </c>
    </row>
    <row r="396" spans="1:11">
      <c r="A396" s="18" t="s">
        <v>1349</v>
      </c>
      <c r="B396" s="50">
        <v>4.4444444444444446</v>
      </c>
      <c r="C396" s="51">
        <f t="shared" si="30"/>
        <v>4</v>
      </c>
      <c r="D396" s="51">
        <f t="shared" si="31"/>
        <v>5</v>
      </c>
      <c r="I396" s="53">
        <f t="shared" si="35"/>
        <v>4.4444444444444446</v>
      </c>
      <c r="J396" s="71">
        <f t="shared" si="34"/>
        <v>1.7494152046783538</v>
      </c>
      <c r="K396" s="71">
        <f t="shared" si="36"/>
        <v>7.2631826031941937</v>
      </c>
    </row>
    <row r="397" spans="1:11">
      <c r="A397" s="18" t="s">
        <v>3165</v>
      </c>
      <c r="B397" s="50">
        <v>4.4444444444444446</v>
      </c>
      <c r="C397" s="51">
        <f t="shared" si="30"/>
        <v>4</v>
      </c>
      <c r="D397" s="51">
        <f t="shared" si="31"/>
        <v>5</v>
      </c>
      <c r="I397" s="53">
        <f t="shared" si="35"/>
        <v>4.4444444444444446</v>
      </c>
      <c r="J397" s="71">
        <f t="shared" si="34"/>
        <v>1.7494152046783538</v>
      </c>
      <c r="K397" s="71">
        <f t="shared" si="36"/>
        <v>7.2631826031941937</v>
      </c>
    </row>
    <row r="398" spans="1:11">
      <c r="A398" s="18" t="s">
        <v>3200</v>
      </c>
      <c r="B398" s="50">
        <v>4.4444444444444446</v>
      </c>
      <c r="C398" s="51">
        <f t="shared" si="30"/>
        <v>4</v>
      </c>
      <c r="D398" s="51">
        <f t="shared" si="31"/>
        <v>5</v>
      </c>
      <c r="I398" s="53">
        <f t="shared" si="35"/>
        <v>4.4444444444444446</v>
      </c>
      <c r="J398" s="71">
        <f t="shared" si="34"/>
        <v>1.7494152046783538</v>
      </c>
      <c r="K398" s="71">
        <f t="shared" si="36"/>
        <v>7.2631826031941937</v>
      </c>
    </row>
    <row r="399" spans="1:11">
      <c r="A399" s="18" t="s">
        <v>3214</v>
      </c>
      <c r="B399" s="50">
        <v>4.4444444444444446</v>
      </c>
      <c r="C399" s="51">
        <f t="shared" si="30"/>
        <v>4</v>
      </c>
      <c r="D399" s="51">
        <f t="shared" si="31"/>
        <v>5</v>
      </c>
      <c r="I399" s="53">
        <f t="shared" si="35"/>
        <v>4.4444444444444446</v>
      </c>
      <c r="J399" s="71">
        <f t="shared" si="34"/>
        <v>1.7494152046783538</v>
      </c>
      <c r="K399" s="71">
        <f t="shared" si="36"/>
        <v>7.2631826031941937</v>
      </c>
    </row>
    <row r="400" spans="1:11">
      <c r="A400" s="18" t="s">
        <v>3220</v>
      </c>
      <c r="B400" s="50">
        <v>4.4444444444444446</v>
      </c>
      <c r="C400" s="51">
        <f t="shared" si="30"/>
        <v>4</v>
      </c>
      <c r="D400" s="51">
        <f t="shared" si="31"/>
        <v>5</v>
      </c>
      <c r="I400" s="53">
        <f t="shared" si="35"/>
        <v>4.4444444444444446</v>
      </c>
      <c r="J400" s="71">
        <f t="shared" si="34"/>
        <v>1.7494152046783538</v>
      </c>
      <c r="K400" s="71">
        <f t="shared" si="36"/>
        <v>7.2631826031941937</v>
      </c>
    </row>
    <row r="401" spans="1:11">
      <c r="A401" s="18"/>
      <c r="B401" s="50"/>
      <c r="C401" s="51"/>
      <c r="D401" s="51"/>
      <c r="I401" s="53"/>
      <c r="J401" s="71"/>
      <c r="K401" s="71"/>
    </row>
    <row r="402" spans="1:11">
      <c r="A402" s="18"/>
      <c r="B402" s="50"/>
      <c r="C402" s="51"/>
      <c r="D402" s="51"/>
      <c r="I402" s="53"/>
      <c r="J402" s="71"/>
      <c r="K402" s="71"/>
    </row>
    <row r="403" spans="1:11">
      <c r="A403" s="18"/>
      <c r="B403" s="50"/>
      <c r="C403" s="51"/>
      <c r="D403" s="51"/>
    </row>
    <row r="404" spans="1:11">
      <c r="A404" s="18"/>
      <c r="B404" s="50"/>
      <c r="C404" s="51"/>
      <c r="D404" s="51"/>
    </row>
    <row r="405" spans="1:11">
      <c r="A405" s="18"/>
      <c r="B405" s="50"/>
      <c r="C405" s="51"/>
      <c r="D405" s="51"/>
    </row>
    <row r="406" spans="1:11">
      <c r="A406" s="18"/>
      <c r="B406" s="50"/>
      <c r="C406" s="51"/>
      <c r="D406" s="51"/>
    </row>
    <row r="407" spans="1:11">
      <c r="A407" s="18"/>
      <c r="B407" s="50"/>
      <c r="C407" s="51"/>
      <c r="D407" s="51"/>
    </row>
    <row r="408" spans="1:11">
      <c r="A408" s="18"/>
      <c r="B408" s="50"/>
      <c r="C408" s="51"/>
      <c r="D408" s="51"/>
    </row>
    <row r="409" spans="1:11">
      <c r="A409" s="18"/>
      <c r="B409" s="50"/>
      <c r="C409" s="51"/>
      <c r="D409" s="51"/>
    </row>
    <row r="410" spans="1:11">
      <c r="A410" s="18"/>
      <c r="B410" s="50"/>
      <c r="C410" s="51"/>
      <c r="D410" s="51"/>
    </row>
    <row r="411" spans="1:11">
      <c r="A411" s="18"/>
      <c r="B411" s="50"/>
      <c r="C411" s="51"/>
      <c r="D411" s="51"/>
    </row>
    <row r="412" spans="1:11">
      <c r="A412" s="18"/>
      <c r="B412" s="50"/>
      <c r="C412" s="51"/>
      <c r="D412" s="51"/>
    </row>
    <row r="413" spans="1:11">
      <c r="A413" s="18"/>
      <c r="B413" s="50"/>
      <c r="C413" s="51"/>
      <c r="D413" s="51"/>
    </row>
    <row r="414" spans="1:11">
      <c r="A414" s="18"/>
      <c r="B414" s="50"/>
      <c r="C414" s="51"/>
      <c r="D414" s="51"/>
    </row>
    <row r="415" spans="1:11">
      <c r="A415" s="18"/>
      <c r="B415" s="50"/>
      <c r="C415" s="51"/>
      <c r="D415" s="51"/>
    </row>
    <row r="416" spans="1:11">
      <c r="A416" s="18"/>
      <c r="B416" s="50"/>
      <c r="C416" s="51"/>
      <c r="D416" s="51"/>
    </row>
    <row r="417" spans="1:4">
      <c r="A417" s="18"/>
      <c r="B417" s="50"/>
      <c r="C417" s="51"/>
      <c r="D417" s="51"/>
    </row>
    <row r="418" spans="1:4">
      <c r="A418" s="18"/>
      <c r="B418" s="50"/>
      <c r="C418" s="51"/>
      <c r="D418" s="51"/>
    </row>
    <row r="419" spans="1:4">
      <c r="A419" s="18"/>
      <c r="B419" s="50"/>
      <c r="C419" s="51"/>
      <c r="D419" s="51"/>
    </row>
    <row r="420" spans="1:4">
      <c r="A420" s="18"/>
      <c r="B420" s="50"/>
      <c r="C420" s="51"/>
      <c r="D420" s="51"/>
    </row>
    <row r="421" spans="1:4">
      <c r="A421" s="18"/>
      <c r="B421" s="50"/>
      <c r="C421" s="51"/>
      <c r="D421" s="51"/>
    </row>
    <row r="422" spans="1:4">
      <c r="A422" s="18"/>
      <c r="B422" s="50"/>
      <c r="C422" s="51"/>
      <c r="D422" s="51"/>
    </row>
    <row r="423" spans="1:4">
      <c r="A423" s="18"/>
      <c r="B423" s="50"/>
      <c r="C423" s="51"/>
      <c r="D423" s="51"/>
    </row>
    <row r="424" spans="1:4">
      <c r="A424" s="18"/>
      <c r="B424" s="50"/>
      <c r="C424" s="51"/>
      <c r="D424" s="51"/>
    </row>
    <row r="425" spans="1:4">
      <c r="A425" s="18"/>
      <c r="B425" s="50"/>
      <c r="C425" s="51"/>
      <c r="D425" s="51"/>
    </row>
    <row r="426" spans="1:4">
      <c r="A426" s="18"/>
      <c r="B426" s="50"/>
      <c r="C426" s="51"/>
      <c r="D426" s="51"/>
    </row>
    <row r="427" spans="1:4">
      <c r="A427" s="18"/>
      <c r="B427" s="50"/>
      <c r="C427" s="51"/>
      <c r="D427" s="51"/>
    </row>
    <row r="428" spans="1:4">
      <c r="A428" s="18"/>
      <c r="B428" s="50"/>
      <c r="C428" s="51"/>
      <c r="D428" s="51"/>
    </row>
    <row r="429" spans="1:4">
      <c r="A429" s="18"/>
      <c r="B429" s="50"/>
      <c r="C429" s="51"/>
      <c r="D429" s="51"/>
    </row>
    <row r="430" spans="1:4">
      <c r="A430" s="18"/>
      <c r="B430" s="50"/>
      <c r="C430" s="51"/>
      <c r="D430" s="51"/>
    </row>
    <row r="431" spans="1:4">
      <c r="A431" s="18"/>
      <c r="B431" s="50"/>
      <c r="C431" s="51"/>
      <c r="D431" s="51"/>
    </row>
    <row r="432" spans="1:4">
      <c r="A432" s="18"/>
      <c r="B432" s="50"/>
      <c r="C432" s="51"/>
      <c r="D432" s="51"/>
    </row>
    <row r="433" spans="1:4">
      <c r="A433" s="54"/>
      <c r="B433" s="55"/>
      <c r="C433" s="56"/>
      <c r="D433" s="56"/>
    </row>
    <row r="434" spans="1:4">
      <c r="A434" s="54"/>
      <c r="B434" s="55"/>
      <c r="C434" s="56"/>
      <c r="D434" s="56"/>
    </row>
    <row r="435" spans="1:4">
      <c r="A435" s="54"/>
      <c r="B435" s="55"/>
      <c r="C435" s="56"/>
      <c r="D435" s="56"/>
    </row>
    <row r="436" spans="1:4">
      <c r="A436" s="54"/>
      <c r="B436" s="55"/>
      <c r="C436" s="56"/>
      <c r="D436" s="56"/>
    </row>
    <row r="437" spans="1:4">
      <c r="A437" s="54"/>
      <c r="B437" s="55"/>
      <c r="C437" s="56"/>
      <c r="D437" s="56"/>
    </row>
    <row r="438" spans="1:4">
      <c r="A438" s="54"/>
      <c r="B438" s="55"/>
      <c r="C438" s="56"/>
      <c r="D438" s="56"/>
    </row>
    <row r="439" spans="1:4">
      <c r="A439" s="54"/>
      <c r="B439" s="55"/>
      <c r="C439" s="56"/>
      <c r="D439" s="56"/>
    </row>
    <row r="440" spans="1:4">
      <c r="A440" s="54"/>
      <c r="B440" s="55"/>
      <c r="C440" s="56"/>
      <c r="D440" s="56"/>
    </row>
    <row r="441" spans="1:4">
      <c r="A441" s="54"/>
      <c r="B441" s="55"/>
      <c r="C441" s="56"/>
      <c r="D441" s="56"/>
    </row>
    <row r="442" spans="1:4">
      <c r="A442" s="54"/>
      <c r="B442" s="55"/>
      <c r="C442" s="56"/>
      <c r="D442" s="56"/>
    </row>
    <row r="443" spans="1:4">
      <c r="A443" s="54"/>
      <c r="B443" s="55"/>
      <c r="C443" s="56"/>
      <c r="D443" s="56"/>
    </row>
    <row r="444" spans="1:4">
      <c r="A444" s="54"/>
      <c r="B444" s="55"/>
      <c r="C444" s="56"/>
      <c r="D444" s="56"/>
    </row>
    <row r="445" spans="1:4">
      <c r="A445" s="54"/>
      <c r="B445" s="55"/>
      <c r="C445" s="56"/>
      <c r="D445" s="56"/>
    </row>
    <row r="446" spans="1:4">
      <c r="A446" s="54"/>
      <c r="B446" s="55"/>
      <c r="C446" s="56"/>
      <c r="D446" s="56"/>
    </row>
    <row r="447" spans="1:4">
      <c r="A447" s="54"/>
      <c r="B447" s="55"/>
      <c r="C447" s="56"/>
      <c r="D447" s="56"/>
    </row>
    <row r="448" spans="1:4">
      <c r="A448" s="54"/>
      <c r="B448" s="55"/>
      <c r="C448" s="56"/>
      <c r="D448" s="56"/>
    </row>
    <row r="449" spans="1:4">
      <c r="A449" s="54"/>
      <c r="B449" s="55"/>
      <c r="C449" s="56"/>
      <c r="D449" s="56"/>
    </row>
    <row r="450" spans="1:4">
      <c r="A450" s="54"/>
      <c r="B450" s="55"/>
      <c r="C450" s="56"/>
      <c r="D450" s="56"/>
    </row>
    <row r="451" spans="1:4">
      <c r="A451" s="54"/>
      <c r="B451" s="55"/>
      <c r="C451" s="56"/>
      <c r="D451" s="56"/>
    </row>
    <row r="452" spans="1:4">
      <c r="A452" s="54"/>
      <c r="B452" s="55"/>
      <c r="C452" s="56"/>
      <c r="D452" s="56"/>
    </row>
    <row r="453" spans="1:4">
      <c r="A453" s="54"/>
      <c r="B453" s="55"/>
      <c r="C453" s="56"/>
      <c r="D453" s="56"/>
    </row>
    <row r="454" spans="1:4">
      <c r="A454" s="54"/>
      <c r="B454" s="55"/>
      <c r="C454" s="56"/>
      <c r="D454" s="56"/>
    </row>
    <row r="455" spans="1:4">
      <c r="A455" s="6"/>
      <c r="B455" s="8"/>
      <c r="C455" s="52"/>
      <c r="D455" s="52"/>
    </row>
    <row r="456" spans="1:4">
      <c r="A456" s="6"/>
      <c r="B456" s="8"/>
      <c r="C456" s="52"/>
      <c r="D456" s="52"/>
    </row>
    <row r="457" spans="1:4">
      <c r="A457" s="6"/>
      <c r="B457" s="8"/>
      <c r="C457" s="52"/>
      <c r="D457" s="52"/>
    </row>
    <row r="458" spans="1:4">
      <c r="A458" s="6"/>
      <c r="B458" s="8"/>
      <c r="C458" s="52"/>
      <c r="D458" s="52"/>
    </row>
    <row r="459" spans="1:4">
      <c r="A459" s="6"/>
      <c r="B459" s="8"/>
      <c r="C459" s="52"/>
      <c r="D459" s="52"/>
    </row>
    <row r="460" spans="1:4">
      <c r="A460" s="6"/>
      <c r="B460" s="8"/>
      <c r="C460" s="52"/>
      <c r="D460" s="52"/>
    </row>
    <row r="461" spans="1:4">
      <c r="A461" s="6"/>
      <c r="B461" s="8"/>
      <c r="C461" s="52"/>
      <c r="D461" s="52"/>
    </row>
    <row r="462" spans="1:4">
      <c r="A462" s="6"/>
      <c r="B462" s="8"/>
      <c r="C462" s="52"/>
      <c r="D462" s="52"/>
    </row>
    <row r="463" spans="1:4">
      <c r="A463" s="6"/>
      <c r="B463" s="8"/>
      <c r="C463" s="52"/>
      <c r="D463" s="52"/>
    </row>
    <row r="464" spans="1:4">
      <c r="A464" s="6"/>
      <c r="B464" s="8"/>
      <c r="C464" s="52"/>
      <c r="D464" s="52"/>
    </row>
    <row r="465" spans="1:4">
      <c r="A465" s="6"/>
      <c r="B465" s="8"/>
      <c r="C465" s="52"/>
      <c r="D465" s="52"/>
    </row>
    <row r="466" spans="1:4">
      <c r="A466" s="6"/>
      <c r="B466" s="8"/>
      <c r="C466" s="52"/>
      <c r="D466" s="52"/>
    </row>
    <row r="467" spans="1:4">
      <c r="A467" s="18"/>
      <c r="B467" s="50"/>
      <c r="C467" s="51"/>
      <c r="D467" s="51"/>
    </row>
    <row r="468" spans="1:4">
      <c r="A468" s="18"/>
      <c r="B468" s="50"/>
      <c r="C468" s="51"/>
      <c r="D468" s="51"/>
    </row>
    <row r="469" spans="1:4">
      <c r="A469" s="18"/>
      <c r="B469" s="50"/>
      <c r="C469" s="51"/>
      <c r="D469" s="51"/>
    </row>
    <row r="470" spans="1:4">
      <c r="A470" s="18"/>
      <c r="B470" s="50"/>
      <c r="C470" s="51"/>
      <c r="D470" s="51"/>
    </row>
    <row r="471" spans="1:4">
      <c r="A471" s="18"/>
      <c r="B471" s="50"/>
      <c r="C471" s="51"/>
      <c r="D471" s="51"/>
    </row>
    <row r="472" spans="1:4">
      <c r="A472" s="18"/>
      <c r="B472" s="50"/>
      <c r="C472" s="51"/>
      <c r="D472" s="51"/>
    </row>
    <row r="473" spans="1:4">
      <c r="A473" s="18"/>
      <c r="B473" s="50"/>
      <c r="C473" s="51"/>
      <c r="D473" s="51"/>
    </row>
    <row r="474" spans="1:4">
      <c r="A474" s="18"/>
      <c r="B474" s="50"/>
      <c r="C474" s="51"/>
      <c r="D474" s="51"/>
    </row>
    <row r="475" spans="1:4">
      <c r="A475" s="18"/>
      <c r="B475" s="50"/>
      <c r="C475" s="51"/>
      <c r="D475" s="51"/>
    </row>
    <row r="476" spans="1:4">
      <c r="A476" s="18"/>
      <c r="B476" s="50"/>
      <c r="C476" s="51"/>
      <c r="D476" s="51"/>
    </row>
    <row r="477" spans="1:4">
      <c r="A477" s="18"/>
      <c r="B477" s="50"/>
      <c r="C477" s="51"/>
      <c r="D477" s="51"/>
    </row>
    <row r="478" spans="1:4">
      <c r="A478" s="18"/>
      <c r="B478" s="50"/>
      <c r="C478" s="51"/>
      <c r="D478" s="51"/>
    </row>
    <row r="479" spans="1:4">
      <c r="A479" s="18"/>
      <c r="B479" s="50"/>
      <c r="C479" s="51"/>
      <c r="D479" s="51"/>
    </row>
    <row r="480" spans="1:4">
      <c r="A480" s="18"/>
      <c r="B480" s="50"/>
      <c r="C480" s="51"/>
      <c r="D480" s="51"/>
    </row>
    <row r="481" spans="1:4">
      <c r="A481" s="18"/>
      <c r="B481" s="50"/>
      <c r="C481" s="51"/>
      <c r="D481" s="51"/>
    </row>
    <row r="482" spans="1:4">
      <c r="A482" s="18"/>
      <c r="B482" s="50"/>
      <c r="C482" s="51"/>
      <c r="D482" s="51"/>
    </row>
    <row r="483" spans="1:4">
      <c r="A483" s="18"/>
      <c r="B483" s="50"/>
      <c r="C483" s="51"/>
      <c r="D483" s="51"/>
    </row>
    <row r="484" spans="1:4">
      <c r="A484" s="18"/>
      <c r="B484" s="50"/>
      <c r="C484" s="51"/>
      <c r="D484" s="51"/>
    </row>
    <row r="485" spans="1:4">
      <c r="A485" s="18"/>
      <c r="B485" s="50"/>
      <c r="C485" s="51"/>
      <c r="D485" s="51"/>
    </row>
    <row r="486" spans="1:4">
      <c r="A486" s="18"/>
      <c r="B486" s="50"/>
      <c r="C486" s="51"/>
      <c r="D486" s="51"/>
    </row>
    <row r="487" spans="1:4">
      <c r="A487" s="18"/>
      <c r="B487" s="50"/>
      <c r="C487" s="51"/>
      <c r="D487" s="51"/>
    </row>
    <row r="488" spans="1:4">
      <c r="A488" s="18"/>
      <c r="B488" s="50"/>
      <c r="C488" s="51"/>
      <c r="D488" s="51"/>
    </row>
    <row r="489" spans="1:4">
      <c r="A489" s="18"/>
      <c r="B489" s="50"/>
      <c r="C489" s="51"/>
      <c r="D489" s="51"/>
    </row>
    <row r="490" spans="1:4">
      <c r="A490" s="18"/>
      <c r="B490" s="50"/>
      <c r="C490" s="51"/>
      <c r="D490" s="51"/>
    </row>
    <row r="491" spans="1:4">
      <c r="A491" s="18"/>
      <c r="B491" s="50"/>
      <c r="C491" s="51"/>
      <c r="D491" s="51"/>
    </row>
    <row r="492" spans="1:4">
      <c r="A492" s="18"/>
      <c r="B492" s="50"/>
      <c r="C492" s="51"/>
      <c r="D492" s="51"/>
    </row>
    <row r="493" spans="1:4">
      <c r="A493" s="18"/>
      <c r="B493" s="50"/>
      <c r="C493" s="51"/>
      <c r="D493" s="51"/>
    </row>
    <row r="494" spans="1:4">
      <c r="A494" s="18"/>
      <c r="B494" s="50"/>
      <c r="C494" s="51"/>
      <c r="D494" s="51"/>
    </row>
    <row r="495" spans="1:4">
      <c r="A495" s="18"/>
      <c r="B495" s="50"/>
      <c r="C495" s="51"/>
      <c r="D495" s="51"/>
    </row>
    <row r="496" spans="1:4">
      <c r="A496" s="18"/>
      <c r="B496" s="50"/>
      <c r="C496" s="51"/>
      <c r="D496" s="51"/>
    </row>
    <row r="497" spans="1:4">
      <c r="A497" s="18"/>
      <c r="B497" s="50"/>
      <c r="C497" s="51"/>
      <c r="D497" s="51"/>
    </row>
    <row r="498" spans="1:4">
      <c r="A498" s="6"/>
      <c r="B498" s="8"/>
      <c r="C498" s="52"/>
      <c r="D498" s="52"/>
    </row>
    <row r="499" spans="1:4">
      <c r="A499" s="6"/>
      <c r="B499" s="8"/>
      <c r="C499" s="52"/>
      <c r="D499" s="52"/>
    </row>
    <row r="500" spans="1:4">
      <c r="A500" s="6"/>
      <c r="B500" s="8"/>
      <c r="C500" s="52"/>
      <c r="D500" s="52"/>
    </row>
    <row r="501" spans="1:4">
      <c r="A501" s="6"/>
      <c r="B501" s="8"/>
      <c r="C501" s="52"/>
      <c r="D501" s="52"/>
    </row>
    <row r="502" spans="1:4">
      <c r="A502" s="6"/>
      <c r="B502" s="8"/>
      <c r="C502" s="52"/>
      <c r="D502" s="52"/>
    </row>
    <row r="503" spans="1:4">
      <c r="A503" s="6"/>
      <c r="B503" s="8"/>
      <c r="C503" s="52"/>
      <c r="D503" s="52"/>
    </row>
    <row r="504" spans="1:4">
      <c r="A504" s="6"/>
      <c r="B504" s="8"/>
      <c r="C504" s="52"/>
      <c r="D504" s="52"/>
    </row>
    <row r="505" spans="1:4">
      <c r="A505" s="6"/>
      <c r="B505" s="8"/>
      <c r="C505" s="52"/>
      <c r="D505" s="52"/>
    </row>
    <row r="506" spans="1:4">
      <c r="A506" s="6"/>
      <c r="B506" s="8"/>
      <c r="C506" s="52"/>
      <c r="D506" s="52"/>
    </row>
    <row r="507" spans="1:4">
      <c r="A507" s="6"/>
      <c r="B507" s="8"/>
      <c r="C507" s="52"/>
      <c r="D507" s="52"/>
    </row>
    <row r="508" spans="1:4">
      <c r="A508" s="6"/>
      <c r="B508" s="8"/>
      <c r="C508" s="52"/>
      <c r="D508" s="52"/>
    </row>
    <row r="509" spans="1:4">
      <c r="A509" s="6"/>
      <c r="B509" s="8"/>
      <c r="C509" s="52"/>
      <c r="D509" s="52"/>
    </row>
    <row r="510" spans="1:4">
      <c r="A510" s="6"/>
      <c r="B510" s="8"/>
      <c r="C510" s="52"/>
      <c r="D510" s="52"/>
    </row>
    <row r="511" spans="1:4">
      <c r="A511" s="6"/>
      <c r="B511" s="8"/>
      <c r="C511" s="52"/>
      <c r="D511" s="52"/>
    </row>
    <row r="512" spans="1:4">
      <c r="A512" s="6"/>
      <c r="B512" s="8"/>
      <c r="C512" s="52"/>
      <c r="D512" s="52"/>
    </row>
    <row r="513" spans="1:4">
      <c r="A513" s="6"/>
      <c r="B513" s="8"/>
      <c r="C513" s="52"/>
      <c r="D513" s="52"/>
    </row>
    <row r="514" spans="1:4">
      <c r="A514" s="6"/>
      <c r="B514" s="8"/>
      <c r="C514" s="52"/>
      <c r="D514" s="52"/>
    </row>
    <row r="515" spans="1:4">
      <c r="A515" s="6"/>
      <c r="B515" s="8"/>
      <c r="C515" s="52"/>
      <c r="D515" s="52"/>
    </row>
    <row r="516" spans="1:4">
      <c r="A516" s="6"/>
      <c r="B516" s="8"/>
      <c r="C516" s="52"/>
      <c r="D516" s="52"/>
    </row>
    <row r="517" spans="1:4">
      <c r="A517" s="6"/>
      <c r="B517" s="8"/>
      <c r="C517" s="52"/>
      <c r="D517" s="52"/>
    </row>
    <row r="518" spans="1:4">
      <c r="A518" s="6"/>
      <c r="B518" s="8"/>
      <c r="C518" s="52"/>
      <c r="D518" s="52"/>
    </row>
    <row r="519" spans="1:4">
      <c r="A519" s="6"/>
      <c r="B519" s="8"/>
      <c r="C519" s="52"/>
      <c r="D519" s="52"/>
    </row>
    <row r="520" spans="1:4">
      <c r="A520" s="18"/>
      <c r="B520" s="50"/>
      <c r="C520" s="51"/>
      <c r="D520" s="51"/>
    </row>
    <row r="521" spans="1:4">
      <c r="A521" s="18"/>
      <c r="B521" s="50"/>
      <c r="C521" s="51"/>
      <c r="D521" s="51"/>
    </row>
    <row r="522" spans="1:4">
      <c r="A522" s="18"/>
      <c r="B522" s="50"/>
      <c r="C522" s="51"/>
      <c r="D522" s="51"/>
    </row>
    <row r="523" spans="1:4">
      <c r="A523" s="18"/>
      <c r="B523" s="50"/>
      <c r="C523" s="51"/>
      <c r="D523" s="51"/>
    </row>
    <row r="524" spans="1:4">
      <c r="A524" s="18"/>
      <c r="B524" s="50"/>
      <c r="C524" s="51"/>
      <c r="D524" s="51"/>
    </row>
    <row r="525" spans="1:4">
      <c r="A525" s="18"/>
      <c r="B525" s="50"/>
      <c r="C525" s="51"/>
      <c r="D525" s="51"/>
    </row>
    <row r="526" spans="1:4">
      <c r="A526" s="18"/>
      <c r="B526" s="50"/>
      <c r="C526" s="51"/>
      <c r="D526" s="51"/>
    </row>
    <row r="527" spans="1:4">
      <c r="A527" s="18"/>
      <c r="B527" s="50"/>
      <c r="C527" s="51"/>
      <c r="D527" s="51"/>
    </row>
    <row r="528" spans="1:4">
      <c r="A528" s="18"/>
      <c r="B528" s="50"/>
      <c r="C528" s="51"/>
      <c r="D528" s="51"/>
    </row>
    <row r="529" spans="1:4">
      <c r="A529" s="18"/>
      <c r="B529" s="50"/>
      <c r="C529" s="51"/>
      <c r="D529" s="51"/>
    </row>
    <row r="530" spans="1:4">
      <c r="A530" s="18"/>
      <c r="B530" s="50"/>
      <c r="C530" s="51"/>
      <c r="D530" s="51"/>
    </row>
    <row r="531" spans="1:4">
      <c r="A531" s="18"/>
      <c r="B531" s="50"/>
      <c r="C531" s="51"/>
      <c r="D531" s="51"/>
    </row>
    <row r="532" spans="1:4">
      <c r="A532" s="18"/>
      <c r="B532" s="50"/>
      <c r="C532" s="51"/>
      <c r="D532" s="51"/>
    </row>
    <row r="533" spans="1:4">
      <c r="A533" s="18"/>
      <c r="B533" s="50"/>
      <c r="C533" s="51"/>
      <c r="D533" s="51"/>
    </row>
    <row r="534" spans="1:4">
      <c r="A534" s="18"/>
      <c r="B534" s="50"/>
      <c r="C534" s="51"/>
      <c r="D534" s="51"/>
    </row>
    <row r="535" spans="1:4">
      <c r="A535" s="18"/>
      <c r="B535" s="50"/>
      <c r="C535" s="51"/>
      <c r="D535" s="51"/>
    </row>
    <row r="536" spans="1:4">
      <c r="A536" s="18"/>
      <c r="B536" s="50"/>
      <c r="C536" s="51"/>
      <c r="D536" s="51"/>
    </row>
    <row r="537" spans="1:4">
      <c r="A537" s="18"/>
      <c r="B537" s="50"/>
      <c r="C537" s="51"/>
      <c r="D537" s="51"/>
    </row>
    <row r="538" spans="1:4">
      <c r="A538" s="18"/>
      <c r="B538" s="50"/>
      <c r="C538" s="51"/>
      <c r="D538" s="51"/>
    </row>
    <row r="539" spans="1:4">
      <c r="A539" s="5"/>
      <c r="B539" s="50"/>
      <c r="C539" s="51"/>
      <c r="D539" s="51"/>
    </row>
    <row r="540" spans="1:4">
      <c r="A540" s="5"/>
      <c r="B540" s="50"/>
      <c r="C540" s="51"/>
      <c r="D540" s="51"/>
    </row>
    <row r="541" spans="1:4">
      <c r="A541" s="5"/>
      <c r="B541" s="50"/>
      <c r="C541" s="51"/>
      <c r="D541" s="51"/>
    </row>
    <row r="542" spans="1:4">
      <c r="A542" s="5"/>
      <c r="B542" s="50"/>
      <c r="C542" s="51"/>
      <c r="D542" s="51"/>
    </row>
    <row r="543" spans="1:4">
      <c r="A543" s="5"/>
      <c r="B543" s="50"/>
      <c r="C543" s="51"/>
      <c r="D543" s="51"/>
    </row>
    <row r="544" spans="1:4">
      <c r="A544" s="5"/>
      <c r="B544" s="50"/>
      <c r="C544" s="51"/>
      <c r="D544" s="51"/>
    </row>
    <row r="545" spans="1:4">
      <c r="A545" s="5"/>
      <c r="B545" s="50"/>
      <c r="C545" s="51"/>
      <c r="D545" s="51"/>
    </row>
    <row r="546" spans="1:4">
      <c r="A546" s="5"/>
      <c r="B546" s="50"/>
      <c r="C546" s="51"/>
      <c r="D546" s="51"/>
    </row>
    <row r="547" spans="1:4">
      <c r="A547" s="5"/>
      <c r="B547" s="50"/>
      <c r="C547" s="51"/>
      <c r="D547" s="51"/>
    </row>
    <row r="548" spans="1:4">
      <c r="A548" s="5"/>
      <c r="B548" s="50"/>
      <c r="C548" s="51"/>
      <c r="D548" s="51"/>
    </row>
    <row r="549" spans="1:4">
      <c r="A549" s="5"/>
      <c r="B549" s="50"/>
      <c r="C549" s="51"/>
      <c r="D549" s="51"/>
    </row>
    <row r="550" spans="1:4">
      <c r="A550" s="5"/>
      <c r="B550" s="50"/>
      <c r="C550" s="51"/>
      <c r="D550" s="51"/>
    </row>
    <row r="551" spans="1:4">
      <c r="A551" s="5"/>
      <c r="B551" s="50"/>
      <c r="C551" s="51"/>
      <c r="D551" s="51"/>
    </row>
    <row r="552" spans="1:4">
      <c r="A552" s="5"/>
      <c r="B552" s="50"/>
      <c r="C552" s="51"/>
      <c r="D552" s="51"/>
    </row>
    <row r="553" spans="1:4">
      <c r="A553" s="5"/>
      <c r="B553" s="50"/>
      <c r="C553" s="51"/>
      <c r="D553" s="51"/>
    </row>
    <row r="554" spans="1:4">
      <c r="A554" s="5"/>
      <c r="B554" s="50"/>
      <c r="C554" s="51"/>
      <c r="D554" s="51"/>
    </row>
    <row r="555" spans="1:4">
      <c r="A555" s="5"/>
      <c r="B555" s="50"/>
      <c r="C555" s="51"/>
      <c r="D555" s="51"/>
    </row>
    <row r="556" spans="1:4">
      <c r="A556" s="5"/>
      <c r="B556" s="50"/>
      <c r="C556" s="51"/>
      <c r="D556" s="51"/>
    </row>
    <row r="557" spans="1:4">
      <c r="A557" s="5"/>
      <c r="B557" s="50"/>
      <c r="C557" s="51"/>
      <c r="D557" s="51"/>
    </row>
    <row r="558" spans="1:4">
      <c r="A558" s="5"/>
      <c r="B558" s="50"/>
      <c r="C558" s="51"/>
      <c r="D558" s="51"/>
    </row>
    <row r="559" spans="1:4">
      <c r="A559" s="5"/>
      <c r="B559" s="50"/>
      <c r="C559" s="51"/>
      <c r="D559" s="51"/>
    </row>
    <row r="560" spans="1:4">
      <c r="A560" s="5"/>
      <c r="B560" s="50"/>
      <c r="C560" s="51"/>
      <c r="D560" s="51"/>
    </row>
    <row r="561" spans="1:4">
      <c r="A561" s="5"/>
      <c r="B561" s="50"/>
      <c r="C561" s="51"/>
      <c r="D561" s="51"/>
    </row>
    <row r="562" spans="1:4">
      <c r="A562" s="5"/>
      <c r="B562" s="50"/>
      <c r="C562" s="51"/>
      <c r="D562" s="51"/>
    </row>
    <row r="563" spans="1:4">
      <c r="A563" s="5"/>
      <c r="B563" s="50"/>
      <c r="C563" s="51"/>
      <c r="D563" s="51"/>
    </row>
    <row r="564" spans="1:4">
      <c r="A564" s="5"/>
      <c r="B564" s="50"/>
      <c r="C564" s="51"/>
      <c r="D564" s="51"/>
    </row>
    <row r="565" spans="1:4">
      <c r="A565" s="5"/>
      <c r="B565" s="50"/>
      <c r="C565" s="51"/>
      <c r="D565" s="51"/>
    </row>
    <row r="566" spans="1:4">
      <c r="A566" s="6"/>
      <c r="B566" s="8"/>
      <c r="C566" s="52"/>
      <c r="D566" s="52"/>
    </row>
    <row r="567" spans="1:4">
      <c r="A567" s="6"/>
      <c r="B567" s="8"/>
      <c r="C567" s="52"/>
      <c r="D567" s="52"/>
    </row>
    <row r="568" spans="1:4">
      <c r="A568" s="6"/>
      <c r="B568" s="8"/>
      <c r="C568" s="52"/>
      <c r="D568" s="52"/>
    </row>
    <row r="569" spans="1:4">
      <c r="A569" s="6"/>
      <c r="B569" s="8"/>
      <c r="C569" s="52"/>
      <c r="D569" s="52"/>
    </row>
    <row r="570" spans="1:4">
      <c r="A570" s="6"/>
      <c r="B570" s="8"/>
      <c r="C570" s="52"/>
      <c r="D570" s="52"/>
    </row>
    <row r="571" spans="1:4">
      <c r="A571" s="6"/>
      <c r="B571" s="8"/>
      <c r="C571" s="52"/>
      <c r="D571" s="52"/>
    </row>
    <row r="572" spans="1:4">
      <c r="A572" s="6"/>
      <c r="B572" s="8"/>
      <c r="C572" s="52"/>
      <c r="D572" s="52"/>
    </row>
    <row r="573" spans="1:4">
      <c r="A573" s="6"/>
      <c r="B573" s="8"/>
      <c r="C573" s="52"/>
      <c r="D573" s="52"/>
    </row>
    <row r="574" spans="1:4">
      <c r="A574" s="6"/>
      <c r="B574" s="8"/>
      <c r="C574" s="52"/>
      <c r="D574" s="52"/>
    </row>
    <row r="575" spans="1:4">
      <c r="A575" s="6"/>
      <c r="B575" s="8"/>
      <c r="C575" s="52"/>
      <c r="D575" s="52"/>
    </row>
    <row r="576" spans="1:4">
      <c r="A576" s="6"/>
      <c r="B576" s="8"/>
      <c r="C576" s="52"/>
      <c r="D576" s="52"/>
    </row>
    <row r="577" spans="1:4">
      <c r="A577" s="6"/>
      <c r="B577" s="8"/>
      <c r="C577" s="52"/>
      <c r="D577" s="52"/>
    </row>
    <row r="578" spans="1:4">
      <c r="A578" s="6"/>
      <c r="B578" s="8"/>
      <c r="C578" s="52"/>
      <c r="D578" s="52"/>
    </row>
    <row r="579" spans="1:4">
      <c r="A579" s="6"/>
      <c r="B579" s="8"/>
      <c r="C579" s="52"/>
      <c r="D579" s="52"/>
    </row>
    <row r="580" spans="1:4">
      <c r="A580" s="6"/>
      <c r="B580" s="8"/>
      <c r="C580" s="52"/>
      <c r="D580" s="52"/>
    </row>
    <row r="581" spans="1:4">
      <c r="A581" s="6"/>
      <c r="B581" s="8"/>
      <c r="C581" s="52"/>
      <c r="D581" s="52"/>
    </row>
    <row r="582" spans="1:4">
      <c r="A582" s="6"/>
      <c r="B582" s="8"/>
      <c r="C582" s="52"/>
      <c r="D582" s="52"/>
    </row>
    <row r="583" spans="1:4">
      <c r="A583" s="6"/>
      <c r="B583" s="8"/>
      <c r="C583" s="52"/>
      <c r="D583" s="52"/>
    </row>
    <row r="584" spans="1:4">
      <c r="A584" s="6"/>
      <c r="B584" s="8"/>
      <c r="C584" s="52"/>
      <c r="D584" s="52"/>
    </row>
    <row r="585" spans="1:4">
      <c r="A585" s="6"/>
      <c r="B585" s="8"/>
      <c r="C585" s="52"/>
      <c r="D585" s="52"/>
    </row>
    <row r="586" spans="1:4">
      <c r="A586" s="6"/>
      <c r="B586" s="8"/>
      <c r="C586" s="52"/>
      <c r="D586" s="52"/>
    </row>
    <row r="587" spans="1:4">
      <c r="A587" s="6"/>
      <c r="B587" s="8"/>
      <c r="C587" s="52"/>
      <c r="D587" s="52"/>
    </row>
    <row r="588" spans="1:4">
      <c r="A588" s="6"/>
      <c r="B588" s="8"/>
      <c r="C588" s="52"/>
      <c r="D588" s="52"/>
    </row>
    <row r="589" spans="1:4">
      <c r="A589" s="6"/>
      <c r="B589" s="8"/>
      <c r="C589" s="52"/>
      <c r="D589" s="52"/>
    </row>
    <row r="590" spans="1:4">
      <c r="A590" s="18"/>
      <c r="B590" s="50"/>
      <c r="C590" s="51"/>
      <c r="D590" s="51"/>
    </row>
    <row r="591" spans="1:4">
      <c r="A591" s="18"/>
      <c r="B591" s="50"/>
      <c r="C591" s="51"/>
      <c r="D591" s="51"/>
    </row>
    <row r="592" spans="1:4">
      <c r="A592" s="18"/>
      <c r="B592" s="50"/>
      <c r="C592" s="51"/>
      <c r="D592" s="51"/>
    </row>
    <row r="593" spans="1:4">
      <c r="A593" s="18"/>
      <c r="B593" s="50"/>
      <c r="C593" s="51"/>
      <c r="D593" s="51"/>
    </row>
    <row r="594" spans="1:4">
      <c r="A594" s="18"/>
      <c r="B594" s="50"/>
      <c r="C594" s="51"/>
      <c r="D594" s="51"/>
    </row>
    <row r="595" spans="1:4">
      <c r="A595" s="18"/>
      <c r="B595" s="50"/>
      <c r="C595" s="51"/>
      <c r="D595" s="51"/>
    </row>
    <row r="596" spans="1:4">
      <c r="A596" s="18"/>
      <c r="B596" s="50"/>
      <c r="C596" s="51"/>
      <c r="D596" s="51"/>
    </row>
    <row r="597" spans="1:4">
      <c r="A597" s="18"/>
      <c r="B597" s="50"/>
      <c r="C597" s="51"/>
      <c r="D597" s="51"/>
    </row>
    <row r="598" spans="1:4">
      <c r="A598" s="18"/>
      <c r="B598" s="50"/>
      <c r="C598" s="51"/>
      <c r="D598" s="51"/>
    </row>
    <row r="599" spans="1:4">
      <c r="A599" s="18"/>
      <c r="B599" s="50"/>
      <c r="C599" s="51"/>
      <c r="D599" s="51"/>
    </row>
    <row r="600" spans="1:4">
      <c r="A600" s="18"/>
      <c r="B600" s="50"/>
      <c r="C600" s="51"/>
      <c r="D600" s="51"/>
    </row>
    <row r="601" spans="1:4">
      <c r="A601" s="18"/>
      <c r="B601" s="50"/>
      <c r="C601" s="51"/>
      <c r="D601" s="51"/>
    </row>
    <row r="602" spans="1:4">
      <c r="A602" s="18"/>
      <c r="B602" s="50"/>
      <c r="C602" s="51"/>
      <c r="D602" s="51"/>
    </row>
    <row r="603" spans="1:4">
      <c r="A603" s="18"/>
      <c r="B603" s="50"/>
      <c r="C603" s="51"/>
      <c r="D603" s="51"/>
    </row>
    <row r="604" spans="1:4">
      <c r="A604" s="18"/>
      <c r="B604" s="50"/>
      <c r="C604" s="51"/>
      <c r="D604" s="51"/>
    </row>
    <row r="605" spans="1:4">
      <c r="A605" s="18"/>
      <c r="B605" s="50"/>
      <c r="C605" s="51"/>
      <c r="D605" s="51"/>
    </row>
    <row r="606" spans="1:4">
      <c r="A606" s="18"/>
      <c r="B606" s="50"/>
      <c r="C606" s="51"/>
      <c r="D606" s="51"/>
    </row>
    <row r="607" spans="1:4">
      <c r="A607" s="18"/>
      <c r="B607" s="50"/>
      <c r="C607" s="51"/>
      <c r="D607" s="51"/>
    </row>
    <row r="608" spans="1:4">
      <c r="A608" s="6"/>
      <c r="B608" s="8"/>
      <c r="C608" s="52"/>
      <c r="D608" s="52"/>
    </row>
    <row r="609" spans="1:4">
      <c r="A609" s="6"/>
      <c r="B609" s="8"/>
      <c r="C609" s="52"/>
      <c r="D609" s="52"/>
    </row>
    <row r="610" spans="1:4">
      <c r="A610" s="6"/>
      <c r="B610" s="8"/>
      <c r="C610" s="52"/>
      <c r="D610" s="52"/>
    </row>
    <row r="611" spans="1:4">
      <c r="A611" s="6"/>
      <c r="B611" s="8"/>
      <c r="C611" s="52"/>
      <c r="D611" s="52"/>
    </row>
    <row r="612" spans="1:4">
      <c r="A612" s="6"/>
      <c r="B612" s="8"/>
      <c r="C612" s="52"/>
      <c r="D612" s="52"/>
    </row>
    <row r="613" spans="1:4">
      <c r="A613" s="6"/>
      <c r="B613" s="8"/>
      <c r="C613" s="52"/>
      <c r="D613" s="52"/>
    </row>
    <row r="614" spans="1:4">
      <c r="A614" s="6"/>
      <c r="B614" s="8"/>
      <c r="C614" s="52"/>
      <c r="D614" s="52"/>
    </row>
    <row r="615" spans="1:4">
      <c r="A615" s="6"/>
      <c r="B615" s="8"/>
      <c r="C615" s="52"/>
      <c r="D615" s="52"/>
    </row>
    <row r="616" spans="1:4">
      <c r="A616" s="6"/>
      <c r="B616" s="8"/>
      <c r="C616" s="52"/>
      <c r="D616" s="52"/>
    </row>
    <row r="617" spans="1:4">
      <c r="A617" s="6"/>
      <c r="B617" s="8"/>
      <c r="C617" s="52"/>
      <c r="D617" s="52"/>
    </row>
    <row r="618" spans="1:4">
      <c r="A618" s="6"/>
      <c r="B618" s="8"/>
      <c r="C618" s="52"/>
      <c r="D618" s="52"/>
    </row>
    <row r="619" spans="1:4">
      <c r="A619" s="6"/>
      <c r="B619" s="8"/>
      <c r="C619" s="52"/>
      <c r="D619" s="52"/>
    </row>
    <row r="620" spans="1:4">
      <c r="A620" s="6"/>
      <c r="B620" s="8"/>
      <c r="C620" s="52"/>
      <c r="D620" s="52"/>
    </row>
    <row r="621" spans="1:4">
      <c r="A621" s="6"/>
      <c r="B621" s="8"/>
      <c r="C621" s="52"/>
      <c r="D621" s="52"/>
    </row>
    <row r="622" spans="1:4">
      <c r="A622" s="6"/>
      <c r="B622" s="8"/>
      <c r="C622" s="52"/>
      <c r="D622" s="52"/>
    </row>
    <row r="623" spans="1:4">
      <c r="A623" s="6"/>
      <c r="B623" s="8"/>
      <c r="C623" s="52"/>
      <c r="D623" s="52"/>
    </row>
    <row r="624" spans="1:4">
      <c r="A624" s="6"/>
      <c r="B624" s="8"/>
      <c r="C624" s="52"/>
      <c r="D624" s="52"/>
    </row>
    <row r="625" spans="1:4">
      <c r="A625" s="6"/>
      <c r="B625" s="8"/>
      <c r="C625" s="52"/>
      <c r="D625" s="52"/>
    </row>
    <row r="626" spans="1:4">
      <c r="A626" s="6"/>
      <c r="B626" s="8"/>
      <c r="C626" s="52"/>
      <c r="D626" s="52"/>
    </row>
    <row r="627" spans="1:4">
      <c r="A627" s="6"/>
      <c r="B627" s="8"/>
      <c r="C627" s="52"/>
      <c r="D627" s="52"/>
    </row>
    <row r="628" spans="1:4">
      <c r="A628" s="6"/>
      <c r="B628" s="8"/>
      <c r="C628" s="52"/>
      <c r="D628" s="52"/>
    </row>
    <row r="629" spans="1:4">
      <c r="A629" s="6"/>
      <c r="B629" s="8"/>
      <c r="C629" s="52"/>
      <c r="D629" s="52"/>
    </row>
    <row r="630" spans="1:4">
      <c r="A630" s="6"/>
      <c r="B630" s="8"/>
      <c r="C630" s="52"/>
      <c r="D630" s="52"/>
    </row>
    <row r="631" spans="1:4">
      <c r="A631" s="6"/>
      <c r="B631" s="8"/>
      <c r="C631" s="52"/>
      <c r="D631" s="52"/>
    </row>
    <row r="632" spans="1:4">
      <c r="A632" s="57"/>
      <c r="B632" s="55"/>
      <c r="C632" s="56"/>
      <c r="D632" s="56"/>
    </row>
    <row r="633" spans="1:4">
      <c r="A633" s="57"/>
      <c r="B633" s="55"/>
      <c r="C633" s="56"/>
      <c r="D633" s="56"/>
    </row>
    <row r="634" spans="1:4">
      <c r="A634" s="57"/>
      <c r="B634" s="55"/>
      <c r="C634" s="56"/>
      <c r="D634" s="56"/>
    </row>
    <row r="635" spans="1:4">
      <c r="A635" s="57"/>
      <c r="B635" s="55"/>
      <c r="C635" s="56"/>
      <c r="D635" s="56"/>
    </row>
    <row r="636" spans="1:4">
      <c r="A636" s="6"/>
      <c r="B636" s="8"/>
      <c r="C636" s="52"/>
      <c r="D636" s="52"/>
    </row>
    <row r="637" spans="1:4">
      <c r="A637" s="6"/>
      <c r="B637" s="8"/>
      <c r="C637" s="52"/>
      <c r="D637" s="52"/>
    </row>
    <row r="638" spans="1:4">
      <c r="A638" s="6"/>
      <c r="B638" s="8"/>
      <c r="C638" s="52"/>
      <c r="D638" s="52"/>
    </row>
    <row r="639" spans="1:4">
      <c r="A639" s="6"/>
      <c r="B639" s="8"/>
      <c r="C639" s="52"/>
      <c r="D639" s="52"/>
    </row>
    <row r="640" spans="1:4">
      <c r="A640" s="6"/>
      <c r="B640" s="8"/>
      <c r="C640" s="52"/>
      <c r="D640" s="52"/>
    </row>
    <row r="641" spans="1:4">
      <c r="A641" s="6"/>
      <c r="B641" s="8"/>
      <c r="C641" s="52"/>
      <c r="D641" s="52"/>
    </row>
    <row r="642" spans="1:4">
      <c r="A642" s="6"/>
      <c r="B642" s="8"/>
      <c r="C642" s="52"/>
      <c r="D642" s="52"/>
    </row>
    <row r="643" spans="1:4">
      <c r="A643" s="6"/>
      <c r="B643" s="8"/>
      <c r="C643" s="52"/>
      <c r="D643" s="52"/>
    </row>
    <row r="644" spans="1:4">
      <c r="A644" s="58"/>
      <c r="B644" s="8"/>
      <c r="C644" s="52"/>
      <c r="D644" s="52"/>
    </row>
    <row r="645" spans="1:4">
      <c r="A645" s="18"/>
      <c r="B645" s="3"/>
      <c r="C645" s="2"/>
      <c r="D645" s="2"/>
    </row>
    <row r="646" spans="1:4">
      <c r="A646" s="18"/>
      <c r="B646" s="3"/>
      <c r="C646" s="2"/>
      <c r="D646" s="2"/>
    </row>
    <row r="647" spans="1:4">
      <c r="A647" s="18"/>
      <c r="B647" s="3"/>
      <c r="C647" s="2"/>
      <c r="D647" s="2"/>
    </row>
    <row r="648" spans="1:4">
      <c r="A648" s="18"/>
      <c r="B648" s="3"/>
      <c r="C648" s="2"/>
      <c r="D648" s="2"/>
    </row>
    <row r="649" spans="1:4">
      <c r="A649" s="18"/>
      <c r="B649" s="3"/>
      <c r="C649" s="2"/>
      <c r="D649" s="2"/>
    </row>
    <row r="650" spans="1:4">
      <c r="A650" s="18"/>
      <c r="B650" s="3"/>
      <c r="C650" s="2"/>
      <c r="D650" s="2"/>
    </row>
    <row r="651" spans="1:4">
      <c r="A651" s="18"/>
      <c r="B651" s="3"/>
      <c r="C651" s="2"/>
      <c r="D651" s="2"/>
    </row>
    <row r="652" spans="1:4">
      <c r="A652" s="18"/>
      <c r="B652" s="3"/>
      <c r="C652" s="2"/>
      <c r="D652" s="2"/>
    </row>
    <row r="653" spans="1:4">
      <c r="A653" s="18"/>
      <c r="B653" s="3"/>
      <c r="C653" s="2"/>
      <c r="D653" s="2"/>
    </row>
    <row r="654" spans="1:4">
      <c r="A654" s="18"/>
      <c r="B654" s="3"/>
      <c r="C654" s="2"/>
      <c r="D654" s="2"/>
    </row>
    <row r="655" spans="1:4">
      <c r="A655" s="18"/>
      <c r="B655" s="3"/>
      <c r="C655" s="2"/>
      <c r="D655" s="2"/>
    </row>
    <row r="656" spans="1:4">
      <c r="A656" s="18"/>
      <c r="B656" s="3"/>
      <c r="C656" s="2"/>
      <c r="D656" s="2"/>
    </row>
    <row r="657" spans="1:4">
      <c r="A657" s="18"/>
      <c r="B657" s="3"/>
      <c r="C657" s="2"/>
      <c r="D657" s="2"/>
    </row>
    <row r="658" spans="1:4">
      <c r="A658" s="18"/>
      <c r="B658" s="3"/>
      <c r="C658" s="2"/>
      <c r="D658" s="2"/>
    </row>
    <row r="659" spans="1:4">
      <c r="A659" s="18"/>
      <c r="B659" s="3"/>
      <c r="C659" s="2"/>
      <c r="D659" s="2"/>
    </row>
    <row r="660" spans="1:4">
      <c r="A660" s="18"/>
      <c r="B660" s="3"/>
      <c r="C660" s="2"/>
      <c r="D660" s="2"/>
    </row>
    <row r="661" spans="1:4">
      <c r="A661" s="18"/>
      <c r="B661" s="3"/>
      <c r="C661" s="2"/>
      <c r="D661" s="2"/>
    </row>
    <row r="662" spans="1:4">
      <c r="A662" s="18"/>
      <c r="B662" s="3"/>
      <c r="C662" s="2"/>
      <c r="D662" s="2"/>
    </row>
    <row r="663" spans="1:4">
      <c r="A663" s="18"/>
      <c r="B663" s="3"/>
      <c r="C663" s="2"/>
      <c r="D663" s="2"/>
    </row>
    <row r="664" spans="1:4">
      <c r="A664" s="18"/>
      <c r="B664" s="3"/>
      <c r="C664" s="2"/>
      <c r="D664" s="2"/>
    </row>
    <row r="665" spans="1:4">
      <c r="A665" s="18"/>
      <c r="B665" s="3"/>
      <c r="C665" s="2"/>
      <c r="D665" s="2"/>
    </row>
    <row r="666" spans="1:4">
      <c r="A666" s="18"/>
      <c r="B666" s="3"/>
      <c r="C666" s="2"/>
      <c r="D666" s="2"/>
    </row>
    <row r="667" spans="1:4">
      <c r="A667" s="18"/>
      <c r="B667" s="3"/>
      <c r="C667" s="2"/>
      <c r="D667" s="2"/>
    </row>
    <row r="668" spans="1:4">
      <c r="A668" s="18"/>
      <c r="B668" s="3"/>
      <c r="C668" s="2"/>
      <c r="D668" s="2"/>
    </row>
    <row r="669" spans="1:4">
      <c r="A669" s="18"/>
      <c r="B669" s="3"/>
      <c r="C669" s="2"/>
      <c r="D669" s="2"/>
    </row>
    <row r="670" spans="1:4">
      <c r="A670" s="18"/>
      <c r="B670" s="3"/>
      <c r="C670" s="2"/>
      <c r="D670" s="2"/>
    </row>
    <row r="671" spans="1:4">
      <c r="A671" s="18"/>
      <c r="B671" s="3"/>
      <c r="C671" s="2"/>
      <c r="D671" s="2"/>
    </row>
    <row r="672" spans="1:4">
      <c r="A672" s="18"/>
      <c r="B672" s="3"/>
      <c r="C672" s="2"/>
      <c r="D672" s="2"/>
    </row>
    <row r="673" spans="1:4">
      <c r="A673" s="18"/>
      <c r="B673" s="3"/>
      <c r="C673" s="2"/>
      <c r="D673" s="2"/>
    </row>
    <row r="674" spans="1:4">
      <c r="A674" s="18"/>
      <c r="B674" s="3"/>
      <c r="C674" s="2"/>
      <c r="D674" s="2"/>
    </row>
    <row r="675" spans="1:4">
      <c r="A675" s="18"/>
      <c r="B675" s="3"/>
      <c r="C675" s="2"/>
      <c r="D675" s="2"/>
    </row>
    <row r="676" spans="1:4">
      <c r="A676" s="18"/>
      <c r="B676" s="3"/>
      <c r="C676" s="2"/>
      <c r="D676" s="2"/>
    </row>
    <row r="677" spans="1:4">
      <c r="A677" s="18"/>
      <c r="B677" s="3"/>
      <c r="C677" s="2"/>
      <c r="D677" s="2"/>
    </row>
    <row r="678" spans="1:4">
      <c r="A678" s="18"/>
      <c r="B678" s="3"/>
      <c r="C678" s="2"/>
      <c r="D678" s="2"/>
    </row>
    <row r="679" spans="1:4">
      <c r="A679" s="18"/>
      <c r="B679" s="3"/>
      <c r="C679" s="2"/>
      <c r="D679" s="2"/>
    </row>
    <row r="680" spans="1:4">
      <c r="A680" s="18"/>
      <c r="B680" s="3"/>
      <c r="C680" s="2"/>
      <c r="D680" s="2"/>
    </row>
    <row r="681" spans="1:4">
      <c r="A681" s="6"/>
      <c r="B681" s="3"/>
      <c r="C681" s="2"/>
      <c r="D681" s="2"/>
    </row>
    <row r="682" spans="1:4">
      <c r="A682" s="6"/>
      <c r="B682" s="3"/>
      <c r="C682" s="2"/>
      <c r="D682" s="2"/>
    </row>
    <row r="683" spans="1:4">
      <c r="A683" s="6"/>
      <c r="B683" s="3"/>
      <c r="C683" s="2"/>
      <c r="D683" s="2"/>
    </row>
    <row r="684" spans="1:4">
      <c r="A684" s="6"/>
      <c r="B684" s="3"/>
      <c r="C684" s="2"/>
      <c r="D684" s="2"/>
    </row>
    <row r="685" spans="1:4">
      <c r="A685" s="6"/>
      <c r="B685" s="3"/>
      <c r="C685" s="2"/>
      <c r="D685" s="2"/>
    </row>
    <row r="686" spans="1:4">
      <c r="A686" s="6"/>
      <c r="B686" s="3"/>
      <c r="C686" s="2"/>
      <c r="D686" s="2"/>
    </row>
    <row r="687" spans="1:4">
      <c r="A687" s="6"/>
      <c r="B687" s="3"/>
      <c r="C687" s="2"/>
      <c r="D687" s="2"/>
    </row>
    <row r="688" spans="1:4">
      <c r="A688" s="6"/>
      <c r="B688" s="3"/>
      <c r="C688" s="2"/>
      <c r="D688" s="2"/>
    </row>
    <row r="689" spans="1:4">
      <c r="A689" s="6"/>
      <c r="B689" s="3"/>
      <c r="C689" s="2"/>
      <c r="D689" s="2"/>
    </row>
    <row r="690" spans="1:4">
      <c r="A690" s="6"/>
      <c r="B690" s="3"/>
      <c r="C690" s="2"/>
      <c r="D690" s="2"/>
    </row>
    <row r="691" spans="1:4">
      <c r="A691" s="6"/>
      <c r="B691" s="3"/>
      <c r="C691" s="2"/>
      <c r="D691" s="2"/>
    </row>
    <row r="692" spans="1:4">
      <c r="A692" s="6"/>
      <c r="B692" s="3"/>
      <c r="C692" s="2"/>
      <c r="D692" s="2"/>
    </row>
    <row r="693" spans="1:4">
      <c r="A693" s="6"/>
      <c r="B693" s="3"/>
      <c r="C693" s="2"/>
      <c r="D693" s="2"/>
    </row>
    <row r="694" spans="1:4">
      <c r="A694" s="6"/>
      <c r="B694" s="3"/>
      <c r="C694" s="2"/>
      <c r="D694" s="2"/>
    </row>
    <row r="695" spans="1:4">
      <c r="A695" s="6"/>
      <c r="B695" s="3"/>
      <c r="C695" s="2"/>
      <c r="D695" s="2"/>
    </row>
    <row r="696" spans="1:4">
      <c r="A696" s="6"/>
      <c r="B696" s="3"/>
      <c r="C696" s="2"/>
      <c r="D696" s="2"/>
    </row>
    <row r="697" spans="1:4">
      <c r="A697" s="6"/>
      <c r="B697" s="3"/>
      <c r="C697" s="2"/>
      <c r="D697" s="2"/>
    </row>
    <row r="698" spans="1:4">
      <c r="A698" s="6"/>
      <c r="B698" s="3"/>
      <c r="C698" s="2"/>
      <c r="D698" s="2"/>
    </row>
    <row r="699" spans="1:4">
      <c r="A699" s="6"/>
      <c r="B699" s="3"/>
      <c r="C699" s="2"/>
      <c r="D699" s="2"/>
    </row>
    <row r="700" spans="1:4">
      <c r="A700" s="6"/>
      <c r="B700" s="3"/>
      <c r="C700" s="2"/>
      <c r="D700" s="2"/>
    </row>
    <row r="701" spans="1:4">
      <c r="A701" s="6"/>
      <c r="B701" s="3"/>
      <c r="C701" s="2"/>
      <c r="D701" s="2"/>
    </row>
    <row r="702" spans="1:4">
      <c r="A702" s="6"/>
      <c r="B702" s="3"/>
      <c r="C702" s="2"/>
      <c r="D702" s="2"/>
    </row>
    <row r="703" spans="1:4">
      <c r="A703" s="6"/>
      <c r="B703" s="3"/>
      <c r="C703" s="2"/>
      <c r="D703" s="2"/>
    </row>
    <row r="704" spans="1:4">
      <c r="A704" s="6"/>
      <c r="B704" s="3"/>
      <c r="C704" s="2"/>
      <c r="D704" s="2"/>
    </row>
    <row r="705" spans="1:4">
      <c r="A705" s="6"/>
      <c r="B705" s="3"/>
      <c r="C705" s="2"/>
      <c r="D705" s="2"/>
    </row>
    <row r="706" spans="1:4">
      <c r="A706" s="6"/>
      <c r="B706" s="3"/>
      <c r="C706" s="2"/>
      <c r="D706" s="2"/>
    </row>
    <row r="707" spans="1:4">
      <c r="A707" s="6"/>
      <c r="B707" s="3"/>
      <c r="C707" s="2"/>
      <c r="D707" s="2"/>
    </row>
    <row r="708" spans="1:4">
      <c r="A708" s="6"/>
      <c r="B708" s="3"/>
      <c r="C708" s="2"/>
      <c r="D708" s="2"/>
    </row>
    <row r="709" spans="1:4">
      <c r="A709" s="6"/>
      <c r="B709" s="3"/>
      <c r="C709" s="2"/>
      <c r="D709" s="2"/>
    </row>
    <row r="710" spans="1:4">
      <c r="A710" s="6"/>
      <c r="B710" s="3"/>
      <c r="C710" s="2"/>
      <c r="D710" s="2"/>
    </row>
    <row r="711" spans="1:4">
      <c r="A711" s="6"/>
      <c r="B711" s="3"/>
      <c r="C711" s="2"/>
      <c r="D711" s="2"/>
    </row>
    <row r="712" spans="1:4">
      <c r="A712" s="6"/>
      <c r="B712" s="3"/>
      <c r="C712" s="2"/>
      <c r="D712" s="2"/>
    </row>
    <row r="713" spans="1:4">
      <c r="A713" s="6"/>
      <c r="B713" s="3"/>
      <c r="C713" s="2"/>
      <c r="D713" s="2"/>
    </row>
    <row r="714" spans="1:4">
      <c r="A714" s="6"/>
      <c r="B714" s="3"/>
      <c r="C714" s="2"/>
      <c r="D714" s="2"/>
    </row>
    <row r="715" spans="1:4">
      <c r="A715" s="6"/>
      <c r="B715" s="3"/>
      <c r="C715" s="2"/>
      <c r="D715" s="2"/>
    </row>
    <row r="716" spans="1:4">
      <c r="A716" s="18"/>
      <c r="B716" s="3"/>
      <c r="C716" s="2"/>
      <c r="D716" s="2"/>
    </row>
    <row r="717" spans="1:4">
      <c r="A717" s="18"/>
      <c r="B717" s="3"/>
      <c r="C717" s="2"/>
      <c r="D717" s="2"/>
    </row>
    <row r="718" spans="1:4">
      <c r="A718" s="18"/>
      <c r="B718" s="3"/>
      <c r="C718" s="2"/>
      <c r="D718" s="2"/>
    </row>
    <row r="719" spans="1:4">
      <c r="A719" s="18"/>
      <c r="B719" s="3"/>
      <c r="C719" s="2"/>
      <c r="D719" s="2"/>
    </row>
    <row r="720" spans="1:4">
      <c r="A720" s="18"/>
      <c r="B720" s="3"/>
      <c r="C720" s="2"/>
      <c r="D720" s="2"/>
    </row>
    <row r="721" spans="1:4">
      <c r="A721" s="18"/>
      <c r="B721" s="3"/>
      <c r="C721" s="2"/>
      <c r="D721" s="2"/>
    </row>
    <row r="722" spans="1:4">
      <c r="A722" s="18"/>
      <c r="B722" s="3"/>
      <c r="C722" s="2"/>
      <c r="D722" s="2"/>
    </row>
    <row r="723" spans="1:4">
      <c r="A723" s="18"/>
      <c r="B723" s="3"/>
      <c r="C723" s="2"/>
      <c r="D723" s="2"/>
    </row>
    <row r="724" spans="1:4">
      <c r="A724" s="18"/>
      <c r="B724" s="3"/>
      <c r="C724" s="2"/>
      <c r="D724" s="2"/>
    </row>
    <row r="725" spans="1:4">
      <c r="A725" s="18"/>
      <c r="B725" s="3"/>
      <c r="C725" s="2"/>
      <c r="D725" s="2"/>
    </row>
    <row r="726" spans="1:4">
      <c r="A726" s="18"/>
      <c r="B726" s="3"/>
      <c r="C726" s="2"/>
      <c r="D726" s="2"/>
    </row>
    <row r="727" spans="1:4">
      <c r="A727" s="18"/>
      <c r="B727" s="3"/>
      <c r="C727" s="2"/>
      <c r="D727" s="2"/>
    </row>
    <row r="728" spans="1:4">
      <c r="A728" s="18"/>
      <c r="B728" s="3"/>
      <c r="C728" s="2"/>
      <c r="D728" s="2"/>
    </row>
    <row r="729" spans="1:4">
      <c r="A729" s="18"/>
      <c r="B729" s="3"/>
      <c r="C729" s="2"/>
      <c r="D729" s="2"/>
    </row>
    <row r="730" spans="1:4">
      <c r="A730" s="18"/>
      <c r="B730" s="3"/>
      <c r="C730" s="2"/>
      <c r="D730" s="2"/>
    </row>
    <row r="731" spans="1:4">
      <c r="A731" s="18"/>
      <c r="B731" s="3"/>
      <c r="C731" s="2"/>
      <c r="D731" s="2"/>
    </row>
    <row r="732" spans="1:4">
      <c r="A732" s="18"/>
      <c r="B732" s="3"/>
      <c r="C732" s="2"/>
      <c r="D732" s="2"/>
    </row>
    <row r="733" spans="1:4">
      <c r="A733" s="18"/>
      <c r="B733" s="3"/>
      <c r="C733" s="2"/>
      <c r="D733" s="2"/>
    </row>
    <row r="734" spans="1:4">
      <c r="A734" s="18"/>
      <c r="B734" s="3"/>
      <c r="C734" s="2"/>
      <c r="D734" s="2"/>
    </row>
    <row r="735" spans="1:4">
      <c r="A735" s="18"/>
      <c r="B735" s="3"/>
      <c r="C735" s="2"/>
      <c r="D735" s="2"/>
    </row>
    <row r="736" spans="1:4">
      <c r="A736" s="18"/>
      <c r="B736" s="3"/>
      <c r="C736" s="2"/>
      <c r="D736" s="2"/>
    </row>
    <row r="737" spans="1:4">
      <c r="A737" s="18"/>
      <c r="B737" s="3"/>
      <c r="C737" s="2"/>
      <c r="D737" s="2"/>
    </row>
    <row r="738" spans="1:4">
      <c r="A738" s="18"/>
      <c r="B738" s="3"/>
      <c r="C738" s="2"/>
      <c r="D738" s="2"/>
    </row>
    <row r="739" spans="1:4">
      <c r="A739" s="18"/>
      <c r="B739" s="3"/>
      <c r="C739" s="2"/>
      <c r="D739" s="2"/>
    </row>
    <row r="740" spans="1:4">
      <c r="A740" s="18"/>
      <c r="B740" s="3"/>
      <c r="C740" s="2"/>
      <c r="D740" s="2"/>
    </row>
    <row r="741" spans="1:4">
      <c r="A741" s="18"/>
      <c r="B741" s="3"/>
      <c r="C741" s="2"/>
      <c r="D741" s="2"/>
    </row>
    <row r="742" spans="1:4">
      <c r="A742" s="18"/>
      <c r="B742" s="3"/>
      <c r="C742" s="2"/>
      <c r="D742" s="2"/>
    </row>
    <row r="743" spans="1:4">
      <c r="A743" s="18"/>
      <c r="B743" s="3"/>
      <c r="C743" s="2"/>
      <c r="D743" s="2"/>
    </row>
    <row r="744" spans="1:4">
      <c r="A744" s="18"/>
      <c r="B744" s="3"/>
      <c r="C744" s="2"/>
      <c r="D744" s="2"/>
    </row>
    <row r="745" spans="1:4">
      <c r="A745" s="18"/>
      <c r="B745" s="3"/>
      <c r="C745" s="2"/>
      <c r="D745" s="2"/>
    </row>
    <row r="746" spans="1:4">
      <c r="A746" s="18"/>
      <c r="B746" s="3"/>
      <c r="C746" s="2"/>
      <c r="D746" s="2"/>
    </row>
    <row r="747" spans="1:4">
      <c r="A747" s="18"/>
      <c r="B747" s="3"/>
      <c r="C747" s="2"/>
      <c r="D747" s="2"/>
    </row>
    <row r="748" spans="1:4">
      <c r="A748" s="18"/>
      <c r="B748" s="3"/>
      <c r="C748" s="2"/>
      <c r="D748" s="2"/>
    </row>
    <row r="749" spans="1:4">
      <c r="A749" s="18"/>
      <c r="B749" s="3"/>
      <c r="C749" s="2"/>
      <c r="D749" s="2"/>
    </row>
    <row r="750" spans="1:4">
      <c r="A750" s="18"/>
      <c r="B750" s="3"/>
      <c r="C750" s="2"/>
      <c r="D750" s="2"/>
    </row>
    <row r="751" spans="1:4">
      <c r="A751" s="18"/>
      <c r="B751" s="3"/>
      <c r="C751" s="2"/>
      <c r="D751" s="2"/>
    </row>
    <row r="752" spans="1:4">
      <c r="A752" s="18"/>
      <c r="B752" s="3"/>
      <c r="C752" s="2"/>
      <c r="D752" s="2"/>
    </row>
    <row r="753" spans="1:4">
      <c r="A753" s="18"/>
      <c r="B753" s="3"/>
      <c r="C753" s="2"/>
      <c r="D753" s="2"/>
    </row>
    <row r="754" spans="1:4">
      <c r="A754" s="18"/>
      <c r="B754" s="3"/>
      <c r="C754" s="2"/>
      <c r="D754" s="2"/>
    </row>
    <row r="755" spans="1:4">
      <c r="A755" s="18"/>
      <c r="B755" s="3"/>
      <c r="C755" s="2"/>
      <c r="D755" s="2"/>
    </row>
    <row r="756" spans="1:4">
      <c r="A756" s="18"/>
      <c r="B756" s="3"/>
      <c r="C756" s="2"/>
      <c r="D756" s="2"/>
    </row>
    <row r="757" spans="1:4">
      <c r="A757" s="18"/>
      <c r="B757" s="3"/>
      <c r="C757" s="2"/>
      <c r="D757" s="2"/>
    </row>
    <row r="758" spans="1:4">
      <c r="A758" s="18"/>
      <c r="B758" s="3"/>
      <c r="C758" s="2"/>
      <c r="D758" s="2"/>
    </row>
    <row r="759" spans="1:4">
      <c r="A759" s="18"/>
      <c r="B759" s="3"/>
      <c r="C759" s="2"/>
      <c r="D759" s="2"/>
    </row>
    <row r="760" spans="1:4">
      <c r="A760" s="18"/>
      <c r="B760" s="3"/>
      <c r="C760" s="2"/>
      <c r="D760" s="2"/>
    </row>
    <row r="761" spans="1:4">
      <c r="A761" s="18"/>
      <c r="B761" s="3"/>
      <c r="C761" s="2"/>
      <c r="D761" s="2"/>
    </row>
    <row r="762" spans="1:4">
      <c r="A762" s="18"/>
      <c r="B762" s="3"/>
      <c r="C762" s="2"/>
      <c r="D762" s="2"/>
    </row>
    <row r="763" spans="1:4">
      <c r="A763" s="18"/>
      <c r="B763" s="3"/>
      <c r="C763" s="2"/>
      <c r="D763" s="2"/>
    </row>
    <row r="764" spans="1:4">
      <c r="A764" s="18"/>
      <c r="B764" s="3"/>
      <c r="C764" s="2"/>
      <c r="D764" s="2"/>
    </row>
    <row r="765" spans="1:4">
      <c r="A765" s="18"/>
      <c r="B765" s="3"/>
      <c r="C765" s="2"/>
      <c r="D765" s="2"/>
    </row>
    <row r="766" spans="1:4">
      <c r="A766" s="18"/>
      <c r="B766" s="3"/>
      <c r="C766" s="2"/>
      <c r="D766" s="2"/>
    </row>
    <row r="767" spans="1:4">
      <c r="A767" s="18"/>
      <c r="B767" s="3"/>
      <c r="C767" s="2"/>
      <c r="D767" s="2"/>
    </row>
    <row r="768" spans="1:4">
      <c r="A768" s="5"/>
      <c r="B768" s="3"/>
      <c r="C768" s="2"/>
      <c r="D768" s="2"/>
    </row>
    <row r="769" spans="1:4">
      <c r="A769" s="5"/>
      <c r="B769" s="3"/>
      <c r="C769" s="2"/>
      <c r="D769" s="2"/>
    </row>
    <row r="770" spans="1:4">
      <c r="A770" s="5"/>
      <c r="B770" s="3"/>
      <c r="C770" s="2"/>
      <c r="D770" s="2"/>
    </row>
    <row r="771" spans="1:4">
      <c r="A771" s="5"/>
      <c r="B771" s="3"/>
      <c r="C771" s="2"/>
      <c r="D771" s="2"/>
    </row>
    <row r="772" spans="1:4">
      <c r="A772" s="5"/>
      <c r="B772" s="3"/>
      <c r="C772" s="2"/>
      <c r="D772" s="2"/>
    </row>
    <row r="773" spans="1:4">
      <c r="A773" s="5"/>
      <c r="B773" s="3"/>
      <c r="C773" s="2"/>
      <c r="D773" s="2"/>
    </row>
    <row r="774" spans="1:4">
      <c r="A774" s="5"/>
      <c r="B774" s="3"/>
      <c r="C774" s="2"/>
      <c r="D774" s="2"/>
    </row>
    <row r="775" spans="1:4">
      <c r="A775" s="5"/>
      <c r="B775" s="3"/>
      <c r="C775" s="2"/>
      <c r="D775" s="2"/>
    </row>
    <row r="776" spans="1:4">
      <c r="A776" s="5"/>
      <c r="B776" s="3"/>
      <c r="C776" s="2"/>
      <c r="D776" s="2"/>
    </row>
    <row r="777" spans="1:4">
      <c r="A777" s="5"/>
      <c r="B777" s="3"/>
      <c r="C777" s="2"/>
      <c r="D777" s="2"/>
    </row>
    <row r="778" spans="1:4">
      <c r="A778" s="5"/>
      <c r="B778" s="3"/>
      <c r="C778" s="2"/>
      <c r="D778" s="2"/>
    </row>
    <row r="779" spans="1:4">
      <c r="A779" s="5"/>
      <c r="B779" s="3"/>
      <c r="C779" s="2"/>
      <c r="D779" s="2"/>
    </row>
    <row r="780" spans="1:4">
      <c r="A780" s="5"/>
      <c r="B780" s="3"/>
      <c r="C780" s="2"/>
      <c r="D780" s="2"/>
    </row>
    <row r="781" spans="1:4">
      <c r="A781" s="5"/>
      <c r="B781" s="3"/>
      <c r="C781" s="2"/>
      <c r="D781" s="2"/>
    </row>
    <row r="782" spans="1:4">
      <c r="A782" s="18"/>
      <c r="B782" s="3"/>
      <c r="C782" s="2"/>
      <c r="D782" s="2"/>
    </row>
    <row r="783" spans="1:4">
      <c r="A783" s="18"/>
      <c r="B783" s="3"/>
      <c r="C783" s="2"/>
      <c r="D783" s="2"/>
    </row>
    <row r="784" spans="1:4">
      <c r="A784" s="18"/>
      <c r="B784" s="3"/>
      <c r="C784" s="2"/>
      <c r="D784" s="2"/>
    </row>
    <row r="785" spans="1:4">
      <c r="A785" s="18"/>
      <c r="B785" s="3"/>
      <c r="C785" s="2"/>
      <c r="D785" s="2"/>
    </row>
    <row r="786" spans="1:4">
      <c r="A786" s="18"/>
      <c r="B786" s="3"/>
      <c r="C786" s="2"/>
      <c r="D786" s="2"/>
    </row>
    <row r="787" spans="1:4">
      <c r="A787" s="18"/>
      <c r="B787" s="3"/>
      <c r="C787" s="2"/>
      <c r="D787" s="2"/>
    </row>
    <row r="788" spans="1:4">
      <c r="A788" s="18"/>
      <c r="B788" s="3"/>
      <c r="C788" s="2"/>
      <c r="D788" s="2"/>
    </row>
    <row r="789" spans="1:4">
      <c r="A789" s="18"/>
      <c r="B789" s="3"/>
      <c r="C789" s="2"/>
      <c r="D789" s="2"/>
    </row>
    <row r="790" spans="1:4">
      <c r="A790" s="18"/>
      <c r="B790" s="3"/>
      <c r="C790" s="2"/>
      <c r="D790" s="2"/>
    </row>
    <row r="791" spans="1:4">
      <c r="A791" s="18"/>
      <c r="B791" s="3"/>
      <c r="C791" s="2"/>
      <c r="D791" s="2"/>
    </row>
    <row r="792" spans="1:4">
      <c r="A792" s="18"/>
      <c r="B792" s="3"/>
      <c r="C792" s="2"/>
      <c r="D792" s="2"/>
    </row>
    <row r="793" spans="1:4">
      <c r="A793" s="18"/>
      <c r="B793" s="3"/>
      <c r="C793" s="2"/>
      <c r="D793" s="2"/>
    </row>
    <row r="794" spans="1:4">
      <c r="A794" s="18"/>
      <c r="B794" s="3"/>
      <c r="C794" s="2"/>
      <c r="D794" s="2"/>
    </row>
    <row r="795" spans="1:4">
      <c r="A795" s="18"/>
      <c r="B795" s="3"/>
      <c r="C795" s="2"/>
      <c r="D795" s="2"/>
    </row>
    <row r="796" spans="1:4">
      <c r="A796" s="18"/>
      <c r="B796" s="3"/>
      <c r="C796" s="2"/>
      <c r="D796" s="2"/>
    </row>
    <row r="797" spans="1:4">
      <c r="A797" s="18"/>
      <c r="B797" s="3"/>
      <c r="C797" s="2"/>
      <c r="D797" s="2"/>
    </row>
    <row r="798" spans="1:4">
      <c r="A798" s="18"/>
      <c r="B798" s="3"/>
      <c r="C798" s="2"/>
      <c r="D798" s="2"/>
    </row>
    <row r="799" spans="1:4">
      <c r="A799" s="18"/>
      <c r="B799" s="3"/>
      <c r="C799" s="2"/>
      <c r="D799" s="2"/>
    </row>
    <row r="800" spans="1:4">
      <c r="A800" s="18"/>
      <c r="B800" s="3"/>
      <c r="C800" s="2"/>
      <c r="D800" s="2"/>
    </row>
    <row r="801" spans="1:4">
      <c r="A801" s="18"/>
      <c r="B801" s="3"/>
      <c r="C801" s="2"/>
      <c r="D801" s="2"/>
    </row>
    <row r="802" spans="1:4">
      <c r="A802" s="18"/>
      <c r="B802" s="3"/>
      <c r="C802" s="2"/>
      <c r="D802" s="2"/>
    </row>
    <row r="803" spans="1:4">
      <c r="A803" s="18"/>
      <c r="B803" s="3"/>
      <c r="C803" s="2"/>
      <c r="D803" s="2"/>
    </row>
    <row r="804" spans="1:4">
      <c r="A804" s="18"/>
      <c r="B804" s="3"/>
      <c r="C804" s="2"/>
      <c r="D804" s="2"/>
    </row>
    <row r="805" spans="1:4">
      <c r="A805" s="18"/>
      <c r="B805" s="3"/>
      <c r="C805" s="2"/>
      <c r="D805" s="2"/>
    </row>
    <row r="806" spans="1:4">
      <c r="A806" s="18"/>
      <c r="B806" s="3"/>
      <c r="C806" s="2"/>
      <c r="D806" s="2"/>
    </row>
    <row r="807" spans="1:4">
      <c r="A807" s="18"/>
      <c r="B807" s="3"/>
      <c r="C807" s="2"/>
      <c r="D807" s="2"/>
    </row>
    <row r="808" spans="1:4">
      <c r="A808" s="18"/>
      <c r="B808" s="3"/>
      <c r="C808" s="2"/>
      <c r="D808" s="2"/>
    </row>
    <row r="809" spans="1:4">
      <c r="A809" s="18"/>
      <c r="B809" s="3"/>
      <c r="C809" s="2"/>
      <c r="D809" s="2"/>
    </row>
    <row r="810" spans="1:4">
      <c r="A810" s="18"/>
      <c r="B810" s="3"/>
      <c r="C810" s="2"/>
      <c r="D810" s="2"/>
    </row>
    <row r="811" spans="1:4">
      <c r="A811" s="6"/>
      <c r="B811" s="3"/>
      <c r="C811" s="2"/>
      <c r="D811" s="2"/>
    </row>
    <row r="812" spans="1:4">
      <c r="A812" s="6"/>
      <c r="B812" s="3"/>
      <c r="C812" s="2"/>
      <c r="D812" s="2"/>
    </row>
    <row r="813" spans="1:4">
      <c r="A813" s="6"/>
      <c r="B813" s="3"/>
      <c r="C813" s="2"/>
      <c r="D813" s="2"/>
    </row>
    <row r="814" spans="1:4">
      <c r="A814" s="6"/>
      <c r="B814" s="3"/>
      <c r="C814" s="2"/>
      <c r="D814" s="2"/>
    </row>
    <row r="815" spans="1:4">
      <c r="A815" s="6"/>
      <c r="B815" s="3"/>
      <c r="C815" s="2"/>
      <c r="D815" s="2"/>
    </row>
    <row r="816" spans="1:4">
      <c r="A816" s="6"/>
      <c r="B816" s="3"/>
      <c r="C816" s="2"/>
      <c r="D816" s="2"/>
    </row>
    <row r="817" spans="1:4">
      <c r="A817" s="6"/>
      <c r="B817" s="3"/>
      <c r="C817" s="2"/>
      <c r="D817" s="2"/>
    </row>
    <row r="818" spans="1:4">
      <c r="A818" s="6"/>
      <c r="B818" s="3"/>
      <c r="C818" s="2"/>
      <c r="D818" s="2"/>
    </row>
    <row r="819" spans="1:4">
      <c r="A819" s="6"/>
      <c r="B819" s="3"/>
      <c r="C819" s="2"/>
      <c r="D819" s="2"/>
    </row>
    <row r="820" spans="1:4">
      <c r="A820" s="6"/>
      <c r="B820" s="3"/>
      <c r="C820" s="2"/>
      <c r="D820" s="2"/>
    </row>
    <row r="821" spans="1:4">
      <c r="A821" s="6"/>
      <c r="B821" s="3"/>
      <c r="C821" s="2"/>
      <c r="D821" s="2"/>
    </row>
    <row r="822" spans="1:4">
      <c r="A822" s="6"/>
      <c r="B822" s="3"/>
      <c r="C822" s="2"/>
      <c r="D822" s="2"/>
    </row>
    <row r="823" spans="1:4">
      <c r="A823" s="6"/>
      <c r="B823" s="3"/>
      <c r="C823" s="2"/>
      <c r="D823" s="2"/>
    </row>
    <row r="824" spans="1:4">
      <c r="A824" s="6"/>
      <c r="B824" s="3"/>
      <c r="C824" s="2"/>
      <c r="D824" s="2"/>
    </row>
    <row r="825" spans="1:4">
      <c r="A825" s="6"/>
      <c r="B825" s="3"/>
      <c r="C825" s="2"/>
      <c r="D825" s="2"/>
    </row>
    <row r="826" spans="1:4">
      <c r="A826" s="6"/>
      <c r="B826" s="3"/>
      <c r="C826" s="2"/>
      <c r="D826" s="2"/>
    </row>
    <row r="827" spans="1:4">
      <c r="A827" s="6"/>
      <c r="B827" s="3"/>
      <c r="C827" s="2"/>
      <c r="D827" s="2"/>
    </row>
    <row r="828" spans="1:4">
      <c r="A828" s="6"/>
      <c r="B828" s="3"/>
      <c r="C828" s="2"/>
      <c r="D828" s="2"/>
    </row>
    <row r="829" spans="1:4">
      <c r="A829" s="6"/>
      <c r="B829" s="3"/>
      <c r="C829" s="2"/>
      <c r="D829" s="2"/>
    </row>
    <row r="830" spans="1:4">
      <c r="A830" s="6"/>
      <c r="B830" s="3"/>
      <c r="C830" s="2"/>
      <c r="D830" s="2"/>
    </row>
    <row r="831" spans="1:4">
      <c r="A831" s="6"/>
      <c r="B831" s="3"/>
      <c r="C831" s="2"/>
      <c r="D831" s="2"/>
    </row>
    <row r="832" spans="1:4">
      <c r="A832" s="6"/>
      <c r="B832" s="3"/>
      <c r="C832" s="2"/>
      <c r="D832" s="2"/>
    </row>
    <row r="833" spans="1:4">
      <c r="A833" s="6"/>
      <c r="B833" s="3"/>
      <c r="C833" s="2"/>
      <c r="D833" s="2"/>
    </row>
    <row r="834" spans="1:4">
      <c r="A834" s="6"/>
      <c r="B834" s="3"/>
      <c r="C834" s="2"/>
      <c r="D834" s="2"/>
    </row>
    <row r="835" spans="1:4">
      <c r="A835" s="6"/>
      <c r="B835" s="3"/>
      <c r="C835" s="2"/>
      <c r="D835" s="2"/>
    </row>
    <row r="836" spans="1:4">
      <c r="A836" s="6"/>
      <c r="B836" s="3"/>
      <c r="C836" s="2"/>
      <c r="D836" s="2"/>
    </row>
    <row r="837" spans="1:4">
      <c r="A837" s="6"/>
      <c r="B837" s="3"/>
      <c r="C837" s="2"/>
      <c r="D837" s="2"/>
    </row>
    <row r="838" spans="1:4">
      <c r="A838" s="6"/>
      <c r="B838" s="3"/>
      <c r="C838" s="2"/>
      <c r="D838" s="2"/>
    </row>
    <row r="839" spans="1:4">
      <c r="A839" s="6"/>
      <c r="B839" s="3"/>
      <c r="C839" s="2"/>
      <c r="D839" s="2"/>
    </row>
    <row r="840" spans="1:4">
      <c r="A840" s="6"/>
      <c r="B840" s="3"/>
      <c r="C840" s="2"/>
      <c r="D840" s="2"/>
    </row>
    <row r="841" spans="1:4">
      <c r="A841" s="6"/>
      <c r="B841" s="3"/>
      <c r="C841" s="2"/>
      <c r="D841" s="2"/>
    </row>
    <row r="842" spans="1:4">
      <c r="A842" s="6"/>
      <c r="B842" s="3"/>
      <c r="C842" s="2"/>
      <c r="D842" s="2"/>
    </row>
    <row r="843" spans="1:4">
      <c r="A843" s="6"/>
      <c r="B843" s="3"/>
      <c r="C843" s="2"/>
      <c r="D843" s="2"/>
    </row>
    <row r="844" spans="1:4">
      <c r="A844" s="6"/>
      <c r="B844" s="3"/>
      <c r="C844" s="2"/>
      <c r="D844" s="2"/>
    </row>
    <row r="845" spans="1:4">
      <c r="A845" s="6"/>
      <c r="B845" s="3"/>
      <c r="C845" s="2"/>
      <c r="D845" s="2"/>
    </row>
    <row r="846" spans="1:4">
      <c r="A846" s="6"/>
      <c r="B846" s="3"/>
      <c r="C846" s="2"/>
      <c r="D846" s="2"/>
    </row>
    <row r="847" spans="1:4">
      <c r="A847" s="6"/>
      <c r="B847" s="3"/>
      <c r="C847" s="2"/>
      <c r="D847" s="2"/>
    </row>
    <row r="848" spans="1:4">
      <c r="A848" s="6"/>
      <c r="B848" s="3"/>
      <c r="C848" s="2"/>
      <c r="D848" s="2"/>
    </row>
    <row r="849" spans="1:7">
      <c r="A849" s="6"/>
      <c r="B849" s="3"/>
      <c r="C849" s="2"/>
      <c r="D849" s="2"/>
    </row>
    <row r="850" spans="1:7">
      <c r="A850" s="6"/>
      <c r="B850" s="3"/>
      <c r="C850" s="2"/>
      <c r="D850" s="2"/>
    </row>
    <row r="851" spans="1:7">
      <c r="A851" s="6"/>
      <c r="B851" s="3"/>
      <c r="C851" s="2"/>
      <c r="D851" s="2"/>
    </row>
    <row r="852" spans="1:7">
      <c r="A852" s="6"/>
      <c r="B852" s="3"/>
      <c r="C852" s="2"/>
      <c r="D852" s="2"/>
    </row>
    <row r="853" spans="1:7">
      <c r="A853" s="6"/>
      <c r="B853" s="3"/>
      <c r="C853" s="2"/>
      <c r="D853" s="2"/>
    </row>
    <row r="854" spans="1:7">
      <c r="A854" s="6"/>
      <c r="B854" s="3"/>
      <c r="C854" s="2"/>
      <c r="D854" s="2"/>
    </row>
    <row r="855" spans="1:7">
      <c r="A855" s="6"/>
      <c r="B855" s="3"/>
      <c r="C855" s="2"/>
      <c r="D855" s="2"/>
    </row>
    <row r="856" spans="1:7">
      <c r="A856" s="6"/>
      <c r="B856" s="3"/>
      <c r="C856" s="2"/>
      <c r="D856" s="2"/>
    </row>
    <row r="857" spans="1:7">
      <c r="A857" s="6"/>
      <c r="B857" s="3"/>
      <c r="C857" s="2"/>
      <c r="D857" s="2"/>
    </row>
    <row r="858" spans="1:7">
      <c r="A858" s="6"/>
      <c r="B858" s="3"/>
      <c r="C858" s="2"/>
      <c r="D858" s="2"/>
    </row>
    <row r="859" spans="1:7">
      <c r="A859" s="6"/>
      <c r="B859" s="3"/>
      <c r="C859" s="2"/>
      <c r="D859" s="2"/>
    </row>
    <row r="860" spans="1:7" s="6" customFormat="1">
      <c r="A860" s="18"/>
      <c r="B860" s="7"/>
      <c r="C860" s="8"/>
      <c r="D860" s="8"/>
      <c r="E860"/>
      <c r="F860" s="4"/>
      <c r="G860" s="4"/>
    </row>
    <row r="861" spans="1:7" s="6" customFormat="1">
      <c r="A861" s="18"/>
      <c r="B861" s="7"/>
      <c r="C861" s="8"/>
      <c r="D861" s="8"/>
      <c r="E861"/>
      <c r="F861" s="4"/>
      <c r="G861" s="4"/>
    </row>
    <row r="862" spans="1:7" s="6" customFormat="1">
      <c r="A862" s="18"/>
      <c r="B862" s="7"/>
      <c r="C862" s="8"/>
      <c r="D862" s="8"/>
      <c r="E862"/>
      <c r="F862" s="4"/>
      <c r="G862" s="4"/>
    </row>
    <row r="863" spans="1:7" s="6" customFormat="1">
      <c r="A863" s="18"/>
      <c r="B863" s="7"/>
      <c r="C863" s="8"/>
      <c r="D863" s="8"/>
      <c r="E863"/>
      <c r="F863" s="4"/>
      <c r="G863" s="4"/>
    </row>
    <row r="864" spans="1:7" s="6" customFormat="1">
      <c r="A864" s="18"/>
      <c r="B864" s="7"/>
      <c r="C864" s="8"/>
      <c r="D864" s="8"/>
      <c r="E864"/>
      <c r="F864" s="4"/>
      <c r="G864" s="4"/>
    </row>
    <row r="865" spans="1:7" s="6" customFormat="1">
      <c r="A865" s="18"/>
      <c r="B865" s="7"/>
      <c r="C865" s="8"/>
      <c r="D865" s="8"/>
      <c r="E865"/>
      <c r="F865" s="4"/>
      <c r="G865" s="4"/>
    </row>
    <row r="866" spans="1:7" s="6" customFormat="1">
      <c r="A866" s="18"/>
      <c r="B866" s="7"/>
      <c r="C866" s="8"/>
      <c r="D866" s="8"/>
      <c r="E866"/>
      <c r="F866" s="4"/>
      <c r="G866" s="4"/>
    </row>
    <row r="867" spans="1:7" s="6" customFormat="1">
      <c r="A867" s="18"/>
      <c r="B867" s="7"/>
      <c r="C867" s="8"/>
      <c r="D867" s="8"/>
      <c r="E867"/>
      <c r="F867" s="4"/>
      <c r="G867" s="4"/>
    </row>
    <row r="868" spans="1:7" s="6" customFormat="1">
      <c r="A868" s="18"/>
      <c r="B868" s="7"/>
      <c r="C868" s="8"/>
      <c r="D868" s="8"/>
      <c r="E868"/>
      <c r="F868" s="4"/>
      <c r="G868" s="4"/>
    </row>
    <row r="869" spans="1:7" s="6" customFormat="1">
      <c r="A869" s="18"/>
      <c r="B869" s="7"/>
      <c r="C869" s="8"/>
      <c r="D869" s="8"/>
      <c r="E869"/>
      <c r="F869" s="4"/>
      <c r="G869" s="4"/>
    </row>
    <row r="870" spans="1:7" s="6" customFormat="1">
      <c r="A870" s="18"/>
      <c r="B870" s="7"/>
      <c r="C870" s="8"/>
      <c r="D870" s="8"/>
    </row>
    <row r="871" spans="1:7" s="6" customFormat="1">
      <c r="A871" s="18"/>
      <c r="B871" s="7"/>
      <c r="C871" s="8"/>
      <c r="D871" s="8"/>
    </row>
    <row r="872" spans="1:7" s="6" customFormat="1">
      <c r="A872" s="18"/>
      <c r="B872" s="7"/>
      <c r="C872" s="8"/>
      <c r="D872" s="8"/>
    </row>
    <row r="873" spans="1:7" s="6" customFormat="1">
      <c r="A873" s="18"/>
      <c r="B873" s="7"/>
      <c r="C873" s="8"/>
      <c r="D873" s="8"/>
    </row>
    <row r="874" spans="1:7" s="6" customFormat="1">
      <c r="A874" s="18"/>
      <c r="B874" s="7"/>
      <c r="C874" s="8"/>
      <c r="D874" s="8"/>
    </row>
    <row r="875" spans="1:7" s="6" customFormat="1">
      <c r="A875" s="18"/>
      <c r="B875" s="7"/>
      <c r="C875" s="8"/>
      <c r="D875" s="8"/>
    </row>
    <row r="876" spans="1:7" s="6" customFormat="1">
      <c r="A876" s="18"/>
      <c r="B876" s="7"/>
      <c r="C876" s="8"/>
      <c r="D876" s="8"/>
    </row>
    <row r="877" spans="1:7" s="6" customFormat="1">
      <c r="A877" s="18"/>
      <c r="B877" s="7"/>
      <c r="C877" s="8"/>
      <c r="D877" s="8"/>
    </row>
    <row r="878" spans="1:7">
      <c r="A878" s="6"/>
    </row>
    <row r="879" spans="1:7">
      <c r="A879" s="6"/>
    </row>
    <row r="880" spans="1:7">
      <c r="A880" s="6"/>
    </row>
    <row r="881" spans="1:1">
      <c r="A881" s="6"/>
    </row>
    <row r="882" spans="1:1">
      <c r="A882" s="6"/>
    </row>
    <row r="883" spans="1:1">
      <c r="A883" s="6"/>
    </row>
    <row r="884" spans="1:1">
      <c r="A884" s="6"/>
    </row>
    <row r="885" spans="1:1">
      <c r="A885" s="6"/>
    </row>
    <row r="886" spans="1:1">
      <c r="A886" s="6"/>
    </row>
    <row r="887" spans="1:1">
      <c r="A887" s="6"/>
    </row>
    <row r="888" spans="1:1">
      <c r="A888" s="6"/>
    </row>
    <row r="889" spans="1:1">
      <c r="A889" s="6"/>
    </row>
    <row r="890" spans="1:1">
      <c r="A890" s="6"/>
    </row>
    <row r="891" spans="1:1">
      <c r="A891" s="6"/>
    </row>
    <row r="892" spans="1:1">
      <c r="A892" s="6"/>
    </row>
    <row r="893" spans="1:1">
      <c r="A893" s="6"/>
    </row>
    <row r="894" spans="1:1">
      <c r="A894" s="6"/>
    </row>
    <row r="895" spans="1:1">
      <c r="A895" s="6"/>
    </row>
    <row r="896" spans="1:1">
      <c r="A896" s="6"/>
    </row>
    <row r="897" spans="1:1">
      <c r="A897" s="6"/>
    </row>
    <row r="898" spans="1:1">
      <c r="A898" s="6"/>
    </row>
    <row r="899" spans="1:1">
      <c r="A899" s="6"/>
    </row>
    <row r="900" spans="1:1">
      <c r="A900" s="6"/>
    </row>
    <row r="901" spans="1:1">
      <c r="A901" s="6"/>
    </row>
    <row r="902" spans="1:1">
      <c r="A902" s="6"/>
    </row>
    <row r="903" spans="1:1">
      <c r="A903" s="6"/>
    </row>
    <row r="904" spans="1:1">
      <c r="A904" s="6"/>
    </row>
    <row r="905" spans="1:1">
      <c r="A905" s="6"/>
    </row>
    <row r="906" spans="1:1">
      <c r="A906" s="6"/>
    </row>
    <row r="907" spans="1:1">
      <c r="A907" s="6"/>
    </row>
    <row r="908" spans="1:1">
      <c r="A908" s="6"/>
    </row>
    <row r="909" spans="1:1">
      <c r="A909" s="6"/>
    </row>
    <row r="910" spans="1:1">
      <c r="A910" s="6"/>
    </row>
    <row r="911" spans="1:1">
      <c r="A911" s="6"/>
    </row>
    <row r="912" spans="1:1">
      <c r="A912" s="6"/>
    </row>
    <row r="913" spans="1:1">
      <c r="A913" s="6"/>
    </row>
    <row r="914" spans="1:1">
      <c r="A914" s="6"/>
    </row>
    <row r="915" spans="1:1">
      <c r="A915" s="6"/>
    </row>
    <row r="916" spans="1:1">
      <c r="A916" s="6"/>
    </row>
    <row r="917" spans="1:1">
      <c r="A917" s="6"/>
    </row>
    <row r="918" spans="1:1">
      <c r="A918" s="6"/>
    </row>
    <row r="919" spans="1:1">
      <c r="A919" s="6"/>
    </row>
    <row r="920" spans="1:1">
      <c r="A920" s="6"/>
    </row>
    <row r="921" spans="1:1">
      <c r="A921" s="6"/>
    </row>
    <row r="922" spans="1:1">
      <c r="A922" s="6"/>
    </row>
    <row r="923" spans="1:1">
      <c r="A923" s="6"/>
    </row>
    <row r="924" spans="1:1">
      <c r="A924" s="6"/>
    </row>
    <row r="925" spans="1:1">
      <c r="A925" s="6"/>
    </row>
    <row r="926" spans="1:1">
      <c r="A926" s="6"/>
    </row>
    <row r="927" spans="1:1">
      <c r="A927" s="6"/>
    </row>
    <row r="928" spans="1:1">
      <c r="A928" s="6"/>
    </row>
    <row r="929" spans="1:1">
      <c r="A929" s="6"/>
    </row>
    <row r="930" spans="1:1">
      <c r="A930" s="6"/>
    </row>
    <row r="931" spans="1:1">
      <c r="A931" s="6"/>
    </row>
    <row r="932" spans="1:1">
      <c r="A932" s="6"/>
    </row>
    <row r="933" spans="1:1">
      <c r="A933" s="6"/>
    </row>
    <row r="934" spans="1:1">
      <c r="A934" s="6"/>
    </row>
    <row r="935" spans="1:1">
      <c r="A935" s="6"/>
    </row>
    <row r="936" spans="1:1">
      <c r="A936" s="6"/>
    </row>
    <row r="937" spans="1:1">
      <c r="A937" s="6"/>
    </row>
    <row r="938" spans="1:1">
      <c r="A938" s="6"/>
    </row>
    <row r="939" spans="1:1">
      <c r="A939" s="6"/>
    </row>
    <row r="940" spans="1:1">
      <c r="A940" s="18"/>
    </row>
    <row r="941" spans="1:1">
      <c r="A941" s="18"/>
    </row>
    <row r="942" spans="1:1">
      <c r="A942" s="18"/>
    </row>
    <row r="943" spans="1:1">
      <c r="A943" s="18"/>
    </row>
    <row r="944" spans="1:1">
      <c r="A944" s="18"/>
    </row>
    <row r="945" spans="1:1">
      <c r="A945" s="18"/>
    </row>
    <row r="946" spans="1:1">
      <c r="A946" s="18"/>
    </row>
    <row r="947" spans="1:1">
      <c r="A947" s="18"/>
    </row>
    <row r="948" spans="1:1">
      <c r="A948" s="18"/>
    </row>
    <row r="949" spans="1:1">
      <c r="A949" s="18"/>
    </row>
    <row r="950" spans="1:1">
      <c r="A950" s="18"/>
    </row>
    <row r="951" spans="1:1">
      <c r="A951" s="18"/>
    </row>
    <row r="952" spans="1:1">
      <c r="A952" s="18"/>
    </row>
    <row r="953" spans="1:1">
      <c r="A953" s="18"/>
    </row>
    <row r="954" spans="1:1">
      <c r="A954" s="18"/>
    </row>
    <row r="955" spans="1:1">
      <c r="A955" s="18"/>
    </row>
    <row r="956" spans="1:1">
      <c r="A956" s="6"/>
    </row>
    <row r="957" spans="1:1">
      <c r="A957" s="6"/>
    </row>
    <row r="958" spans="1:1">
      <c r="A958" s="6"/>
    </row>
    <row r="959" spans="1:1">
      <c r="A959" s="6"/>
    </row>
    <row r="960" spans="1:1">
      <c r="A960" s="6"/>
    </row>
    <row r="961" spans="1:1">
      <c r="A961" s="6"/>
    </row>
    <row r="962" spans="1:1">
      <c r="A962" s="6"/>
    </row>
    <row r="963" spans="1:1">
      <c r="A963" s="6"/>
    </row>
    <row r="964" spans="1:1">
      <c r="A964" s="6"/>
    </row>
    <row r="965" spans="1:1">
      <c r="A965" s="6"/>
    </row>
    <row r="966" spans="1:1">
      <c r="A966" s="6"/>
    </row>
    <row r="967" spans="1:1">
      <c r="A967" s="6"/>
    </row>
    <row r="968" spans="1:1">
      <c r="A968" s="6"/>
    </row>
    <row r="969" spans="1:1">
      <c r="A969" s="6"/>
    </row>
    <row r="970" spans="1:1">
      <c r="A970" s="6"/>
    </row>
    <row r="971" spans="1:1">
      <c r="A971" s="6"/>
    </row>
    <row r="972" spans="1:1">
      <c r="A972" s="6"/>
    </row>
    <row r="973" spans="1:1">
      <c r="A973" s="6"/>
    </row>
    <row r="974" spans="1:1">
      <c r="A974" s="6"/>
    </row>
    <row r="975" spans="1:1">
      <c r="A975" s="6"/>
    </row>
    <row r="976" spans="1:1">
      <c r="A976" s="6"/>
    </row>
    <row r="977" spans="1:1">
      <c r="A977" s="6"/>
    </row>
    <row r="978" spans="1:1">
      <c r="A978" s="6"/>
    </row>
    <row r="979" spans="1:1">
      <c r="A979" s="6"/>
    </row>
    <row r="980" spans="1:1">
      <c r="A980" s="6"/>
    </row>
    <row r="981" spans="1:1">
      <c r="A981" s="6"/>
    </row>
    <row r="982" spans="1:1">
      <c r="A982" s="6"/>
    </row>
    <row r="983" spans="1:1">
      <c r="A983" s="6"/>
    </row>
    <row r="984" spans="1:1">
      <c r="A984" s="6"/>
    </row>
    <row r="985" spans="1:1">
      <c r="A985" s="6"/>
    </row>
    <row r="986" spans="1:1">
      <c r="A986" s="6"/>
    </row>
    <row r="987" spans="1:1">
      <c r="A987" s="6"/>
    </row>
    <row r="988" spans="1:1">
      <c r="A988" s="6"/>
    </row>
    <row r="989" spans="1:1">
      <c r="A989" s="6"/>
    </row>
    <row r="990" spans="1:1">
      <c r="A990" s="6"/>
    </row>
    <row r="991" spans="1:1">
      <c r="A991" s="6"/>
    </row>
    <row r="992" spans="1:1">
      <c r="A992" s="6"/>
    </row>
    <row r="993" spans="1:1">
      <c r="A993" s="6"/>
    </row>
    <row r="994" spans="1:1">
      <c r="A994" s="6"/>
    </row>
    <row r="995" spans="1:1">
      <c r="A995" s="6"/>
    </row>
    <row r="996" spans="1:1">
      <c r="A996" s="6"/>
    </row>
    <row r="997" spans="1:1">
      <c r="A997" s="6"/>
    </row>
    <row r="998" spans="1:1">
      <c r="A998" s="6"/>
    </row>
    <row r="999" spans="1:1">
      <c r="A999" s="6"/>
    </row>
    <row r="1000" spans="1:1">
      <c r="A1000" s="6"/>
    </row>
    <row r="1001" spans="1:1">
      <c r="A1001" s="6"/>
    </row>
    <row r="1002" spans="1:1">
      <c r="A1002" s="6"/>
    </row>
    <row r="1003" spans="1:1">
      <c r="A1003" s="6"/>
    </row>
    <row r="1004" spans="1:1">
      <c r="A1004" s="6"/>
    </row>
    <row r="1005" spans="1:1">
      <c r="A1005" s="6"/>
    </row>
    <row r="1006" spans="1:1">
      <c r="A1006" s="6"/>
    </row>
    <row r="1007" spans="1:1">
      <c r="A1007" s="6"/>
    </row>
    <row r="1008" spans="1:1">
      <c r="A1008" s="6"/>
    </row>
    <row r="1009" spans="1:1">
      <c r="A1009" s="6"/>
    </row>
    <row r="1010" spans="1:1">
      <c r="A1010" s="6"/>
    </row>
    <row r="1011" spans="1:1">
      <c r="A1011" s="6"/>
    </row>
    <row r="1012" spans="1:1">
      <c r="A1012" s="6"/>
    </row>
    <row r="1013" spans="1:1">
      <c r="A1013" s="6"/>
    </row>
    <row r="1014" spans="1:1">
      <c r="A1014" s="6"/>
    </row>
    <row r="1015" spans="1:1">
      <c r="A1015" s="6"/>
    </row>
    <row r="1016" spans="1:1">
      <c r="A1016" s="6"/>
    </row>
    <row r="1017" spans="1:1">
      <c r="A1017" s="6"/>
    </row>
    <row r="1018" spans="1:1">
      <c r="A1018" s="6"/>
    </row>
    <row r="1019" spans="1:1">
      <c r="A1019" s="6"/>
    </row>
    <row r="1020" spans="1:1">
      <c r="A1020" s="6"/>
    </row>
    <row r="1021" spans="1:1">
      <c r="A1021" s="6"/>
    </row>
    <row r="1022" spans="1:1">
      <c r="A1022" s="6"/>
    </row>
    <row r="1023" spans="1:1">
      <c r="A1023" s="6"/>
    </row>
    <row r="1024" spans="1:1">
      <c r="A1024" s="6"/>
    </row>
    <row r="1025" spans="1:1">
      <c r="A1025" s="6"/>
    </row>
    <row r="1026" spans="1:1">
      <c r="A1026" s="6"/>
    </row>
    <row r="1027" spans="1:1">
      <c r="A1027" s="6"/>
    </row>
    <row r="1028" spans="1:1">
      <c r="A1028" s="6"/>
    </row>
    <row r="1029" spans="1:1">
      <c r="A1029" s="6"/>
    </row>
    <row r="1030" spans="1:1">
      <c r="A1030" s="6"/>
    </row>
    <row r="1031" spans="1:1">
      <c r="A1031" s="6"/>
    </row>
    <row r="1032" spans="1:1">
      <c r="A1032" s="6"/>
    </row>
    <row r="1033" spans="1:1">
      <c r="A1033" s="6"/>
    </row>
    <row r="1034" spans="1:1">
      <c r="A1034" s="6"/>
    </row>
    <row r="1035" spans="1:1">
      <c r="A1035" s="6"/>
    </row>
    <row r="1036" spans="1:1">
      <c r="A1036" s="6"/>
    </row>
    <row r="1037" spans="1:1">
      <c r="A1037" s="6"/>
    </row>
    <row r="1038" spans="1:1">
      <c r="A1038" s="6"/>
    </row>
    <row r="1039" spans="1:1">
      <c r="A1039" s="6"/>
    </row>
    <row r="1040" spans="1:1">
      <c r="A1040" s="6"/>
    </row>
    <row r="1041" spans="1:1">
      <c r="A1041" s="6"/>
    </row>
    <row r="1042" spans="1:1">
      <c r="A1042" s="6"/>
    </row>
    <row r="1043" spans="1:1">
      <c r="A1043" s="6"/>
    </row>
    <row r="1044" spans="1:1">
      <c r="A1044" s="6"/>
    </row>
    <row r="1045" spans="1:1">
      <c r="A1045" s="6"/>
    </row>
    <row r="1046" spans="1:1">
      <c r="A1046" s="6"/>
    </row>
    <row r="1047" spans="1:1">
      <c r="A1047" s="6"/>
    </row>
    <row r="1048" spans="1:1">
      <c r="A1048" s="6"/>
    </row>
    <row r="1049" spans="1:1">
      <c r="A1049" s="6"/>
    </row>
    <row r="1050" spans="1:1">
      <c r="A1050" s="6"/>
    </row>
    <row r="1051" spans="1:1">
      <c r="A1051" s="6"/>
    </row>
    <row r="1052" spans="1:1">
      <c r="A1052" s="6"/>
    </row>
    <row r="1053" spans="1:1">
      <c r="A1053" s="6"/>
    </row>
    <row r="1054" spans="1:1">
      <c r="A1054" s="6"/>
    </row>
    <row r="1055" spans="1:1">
      <c r="A1055" s="6"/>
    </row>
    <row r="1056" spans="1:1">
      <c r="A1056" s="6"/>
    </row>
    <row r="1057" spans="1:1">
      <c r="A1057" s="6"/>
    </row>
    <row r="1058" spans="1:1">
      <c r="A1058" s="6"/>
    </row>
    <row r="1059" spans="1:1">
      <c r="A1059" s="6"/>
    </row>
    <row r="1060" spans="1:1">
      <c r="A1060" s="6"/>
    </row>
    <row r="1061" spans="1:1">
      <c r="A1061" s="6"/>
    </row>
    <row r="1062" spans="1:1">
      <c r="A1062" s="6"/>
    </row>
    <row r="1063" spans="1:1">
      <c r="A1063" s="6"/>
    </row>
    <row r="1064" spans="1:1">
      <c r="A1064" s="6"/>
    </row>
    <row r="1065" spans="1:1">
      <c r="A1065" s="6"/>
    </row>
    <row r="1066" spans="1:1">
      <c r="A1066" s="6"/>
    </row>
    <row r="1067" spans="1:1">
      <c r="A1067" s="6"/>
    </row>
    <row r="1068" spans="1:1">
      <c r="A1068" s="6"/>
    </row>
    <row r="1069" spans="1:1">
      <c r="A1069" s="6"/>
    </row>
    <row r="1070" spans="1:1">
      <c r="A1070" s="6"/>
    </row>
    <row r="1071" spans="1:1">
      <c r="A1071" s="6"/>
    </row>
    <row r="1072" spans="1:1">
      <c r="A1072" s="6"/>
    </row>
    <row r="1073" spans="1:1">
      <c r="A1073" s="6"/>
    </row>
    <row r="1074" spans="1:1">
      <c r="A1074" s="6"/>
    </row>
    <row r="1075" spans="1:1">
      <c r="A1075" s="6"/>
    </row>
    <row r="1076" spans="1:1">
      <c r="A1076" s="18"/>
    </row>
    <row r="1077" spans="1:1">
      <c r="A1077" s="18"/>
    </row>
    <row r="1078" spans="1:1">
      <c r="A1078" s="18"/>
    </row>
    <row r="1079" spans="1:1">
      <c r="A1079" s="18"/>
    </row>
    <row r="1080" spans="1:1">
      <c r="A1080" s="18"/>
    </row>
    <row r="1081" spans="1:1">
      <c r="A1081" s="18"/>
    </row>
    <row r="1082" spans="1:1">
      <c r="A1082" s="18"/>
    </row>
    <row r="1083" spans="1:1">
      <c r="A1083" s="18"/>
    </row>
    <row r="1084" spans="1:1">
      <c r="A1084" s="18"/>
    </row>
    <row r="1085" spans="1:1">
      <c r="A1085" s="18"/>
    </row>
    <row r="1086" spans="1:1">
      <c r="A1086" s="18"/>
    </row>
    <row r="1205" spans="1:1">
      <c r="A1205" s="46"/>
    </row>
    <row r="1206" spans="1:1">
      <c r="A1206" s="46"/>
    </row>
    <row r="1207" spans="1:1">
      <c r="A1207" s="46"/>
    </row>
    <row r="1208" spans="1:1">
      <c r="A1208" s="46"/>
    </row>
    <row r="1209" spans="1:1">
      <c r="A1209" s="46"/>
    </row>
    <row r="1210" spans="1:1">
      <c r="A1210" s="46"/>
    </row>
    <row r="1211" spans="1:1">
      <c r="A1211" s="46"/>
    </row>
    <row r="1212" spans="1:1">
      <c r="A1212" s="46"/>
    </row>
    <row r="1213" spans="1:1">
      <c r="A1213" s="46"/>
    </row>
    <row r="1214" spans="1:1">
      <c r="A1214" s="46"/>
    </row>
    <row r="1215" spans="1:1">
      <c r="A1215" s="46"/>
    </row>
    <row r="1216" spans="1:1">
      <c r="A1216" s="46"/>
    </row>
    <row r="1217" spans="1:1">
      <c r="A1217" s="46"/>
    </row>
    <row r="1218" spans="1:1">
      <c r="A1218" s="46"/>
    </row>
    <row r="1219" spans="1:1">
      <c r="A1219" s="46"/>
    </row>
    <row r="1220" spans="1:1">
      <c r="A1220" s="46"/>
    </row>
    <row r="1221" spans="1:1">
      <c r="A1221" s="46"/>
    </row>
    <row r="1222" spans="1:1">
      <c r="A1222" s="46"/>
    </row>
    <row r="1223" spans="1:1">
      <c r="A1223" s="46"/>
    </row>
    <row r="1224" spans="1:1">
      <c r="A1224" s="46"/>
    </row>
    <row r="1225" spans="1:1">
      <c r="A1225" s="46"/>
    </row>
    <row r="1226" spans="1:1">
      <c r="A1226" s="46"/>
    </row>
    <row r="1227" spans="1:1">
      <c r="A1227" s="46"/>
    </row>
    <row r="1228" spans="1:1">
      <c r="A1228" s="46"/>
    </row>
    <row r="1229" spans="1:1">
      <c r="A1229" s="46"/>
    </row>
    <row r="1230" spans="1:1">
      <c r="A1230" s="46"/>
    </row>
    <row r="1231" spans="1:1">
      <c r="A1231" s="46"/>
    </row>
    <row r="1232" spans="1:1">
      <c r="A1232" s="46"/>
    </row>
    <row r="1233" spans="1:1">
      <c r="A1233" s="46"/>
    </row>
    <row r="1234" spans="1:1">
      <c r="A1234" s="46"/>
    </row>
    <row r="1235" spans="1:1">
      <c r="A1235" s="46"/>
    </row>
    <row r="1236" spans="1:1">
      <c r="A1236" s="46"/>
    </row>
    <row r="1237" spans="1:1">
      <c r="A1237" s="46"/>
    </row>
    <row r="1238" spans="1:1">
      <c r="A1238" s="46"/>
    </row>
    <row r="1239" spans="1:1">
      <c r="A1239" s="46"/>
    </row>
    <row r="1240" spans="1:1">
      <c r="A1240" s="46"/>
    </row>
    <row r="1241" spans="1:1">
      <c r="A1241" s="46"/>
    </row>
    <row r="1242" spans="1:1">
      <c r="A1242" s="46"/>
    </row>
    <row r="1243" spans="1:1">
      <c r="A1243" s="46"/>
    </row>
    <row r="1244" spans="1:1">
      <c r="A1244" s="46"/>
    </row>
    <row r="1245" spans="1:1">
      <c r="A1245" s="46"/>
    </row>
    <row r="1246" spans="1:1">
      <c r="A1246" s="46"/>
    </row>
    <row r="1247" spans="1:1">
      <c r="A1247" s="46"/>
    </row>
    <row r="1248" spans="1:1">
      <c r="A1248" s="46"/>
    </row>
    <row r="1249" spans="1:1">
      <c r="A1249" s="46"/>
    </row>
    <row r="1250" spans="1:1">
      <c r="A1250" s="46"/>
    </row>
    <row r="1251" spans="1:1">
      <c r="A1251" s="46"/>
    </row>
    <row r="1252" spans="1:1">
      <c r="A1252" s="46"/>
    </row>
    <row r="1253" spans="1:1">
      <c r="A1253" s="46"/>
    </row>
    <row r="1254" spans="1:1">
      <c r="A1254" s="46"/>
    </row>
    <row r="1255" spans="1:1">
      <c r="A1255" s="46"/>
    </row>
    <row r="1256" spans="1:1">
      <c r="A1256" s="46"/>
    </row>
    <row r="1257" spans="1:1">
      <c r="A1257" s="46"/>
    </row>
    <row r="1258" spans="1:1">
      <c r="A1258" s="46"/>
    </row>
    <row r="1259" spans="1:1">
      <c r="A1259" s="46"/>
    </row>
    <row r="1260" spans="1:1">
      <c r="A1260" s="46"/>
    </row>
    <row r="1261" spans="1:1">
      <c r="A1261" s="46"/>
    </row>
    <row r="1262" spans="1:1">
      <c r="A1262" s="46"/>
    </row>
    <row r="1263" spans="1:1">
      <c r="A1263" s="46"/>
    </row>
    <row r="1264" spans="1:1">
      <c r="A1264" s="46"/>
    </row>
    <row r="1265" spans="1:1">
      <c r="A1265" s="46"/>
    </row>
    <row r="1266" spans="1:1">
      <c r="A1266" s="46"/>
    </row>
    <row r="1267" spans="1:1">
      <c r="A1267" s="46"/>
    </row>
    <row r="1268" spans="1:1">
      <c r="A1268" s="46"/>
    </row>
    <row r="1269" spans="1:1">
      <c r="A1269" s="46"/>
    </row>
    <row r="1270" spans="1:1">
      <c r="A1270" s="46"/>
    </row>
    <row r="1271" spans="1:1">
      <c r="A1271" s="46"/>
    </row>
    <row r="1272" spans="1:1">
      <c r="A1272" s="46"/>
    </row>
    <row r="1273" spans="1:1">
      <c r="A1273" s="46"/>
    </row>
    <row r="1274" spans="1:1">
      <c r="A1274" s="46"/>
    </row>
    <row r="1275" spans="1:1">
      <c r="A1275" s="46"/>
    </row>
    <row r="1276" spans="1:1">
      <c r="A1276" s="46"/>
    </row>
    <row r="1277" spans="1:1">
      <c r="A1277" s="46"/>
    </row>
    <row r="1278" spans="1:1">
      <c r="A1278" s="46"/>
    </row>
    <row r="1279" spans="1:1">
      <c r="A1279" s="46"/>
    </row>
    <row r="1280" spans="1:1">
      <c r="A1280" s="46"/>
    </row>
    <row r="1281" spans="1:1">
      <c r="A1281" s="46"/>
    </row>
    <row r="1282" spans="1:1">
      <c r="A1282" s="46"/>
    </row>
    <row r="1283" spans="1:1">
      <c r="A1283" s="46"/>
    </row>
    <row r="1284" spans="1:1">
      <c r="A1284" s="46"/>
    </row>
    <row r="1285" spans="1:1">
      <c r="A1285" s="46"/>
    </row>
    <row r="1286" spans="1:1">
      <c r="A1286" s="46"/>
    </row>
    <row r="1287" spans="1:1">
      <c r="A1287" s="46"/>
    </row>
    <row r="1288" spans="1:1">
      <c r="A1288" s="46"/>
    </row>
    <row r="1289" spans="1:1">
      <c r="A1289" s="46"/>
    </row>
    <row r="1290" spans="1:1">
      <c r="A1290" s="46"/>
    </row>
    <row r="1291" spans="1:1">
      <c r="A1291" s="46"/>
    </row>
    <row r="1292" spans="1:1">
      <c r="A1292" s="46"/>
    </row>
    <row r="1293" spans="1:1">
      <c r="A1293" s="46"/>
    </row>
    <row r="1294" spans="1:1">
      <c r="A1294" s="46"/>
    </row>
    <row r="1295" spans="1:1">
      <c r="A1295" s="46"/>
    </row>
    <row r="1296" spans="1:1">
      <c r="A1296" s="46"/>
    </row>
    <row r="1297" spans="1:1">
      <c r="A1297" s="46"/>
    </row>
    <row r="1298" spans="1:1">
      <c r="A1298" s="46"/>
    </row>
    <row r="1299" spans="1:1">
      <c r="A1299" s="46"/>
    </row>
    <row r="1300" spans="1:1">
      <c r="A1300" s="46"/>
    </row>
    <row r="1301" spans="1:1">
      <c r="A1301" s="46"/>
    </row>
    <row r="1302" spans="1:1">
      <c r="A1302" s="46"/>
    </row>
    <row r="1303" spans="1:1">
      <c r="A1303" s="46"/>
    </row>
    <row r="1304" spans="1:1">
      <c r="A1304" s="46"/>
    </row>
    <row r="1305" spans="1:1">
      <c r="A1305" s="46"/>
    </row>
    <row r="1306" spans="1:1">
      <c r="A1306" s="46"/>
    </row>
    <row r="1307" spans="1:1">
      <c r="A1307" s="46"/>
    </row>
    <row r="1308" spans="1:1">
      <c r="A1308" s="46"/>
    </row>
    <row r="1309" spans="1:1">
      <c r="A1309" s="46"/>
    </row>
    <row r="1310" spans="1:1">
      <c r="A1310" s="46"/>
    </row>
  </sheetData>
  <autoFilter ref="A1:D1310">
    <sortState ref="A2:D1310">
      <sortCondition ref="B1:B1310"/>
    </sortState>
  </autoFilter>
  <mergeCells count="1">
    <mergeCell ref="F13:H1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1310"/>
  <sheetViews>
    <sheetView topLeftCell="A333" workbookViewId="0">
      <selection activeCell="I348" sqref="I348:K408"/>
    </sheetView>
  </sheetViews>
  <sheetFormatPr baseColWidth="10" defaultRowHeight="15"/>
  <cols>
    <col min="1" max="1" width="15.85546875" bestFit="1" customWidth="1"/>
    <col min="2" max="2" width="20.5703125" bestFit="1" customWidth="1"/>
    <col min="3" max="3" width="19.140625" bestFit="1" customWidth="1"/>
    <col min="4" max="4" width="20.7109375" bestFit="1" customWidth="1"/>
    <col min="5" max="5" width="5" bestFit="1" customWidth="1"/>
    <col min="6" max="6" width="9" bestFit="1" customWidth="1"/>
    <col min="7" max="7" width="15.5703125" bestFit="1" customWidth="1"/>
    <col min="8" max="8" width="13.42578125" bestFit="1" customWidth="1"/>
    <col min="9" max="9" width="23.42578125" bestFit="1" customWidth="1"/>
    <col min="10" max="10" width="20.140625" customWidth="1"/>
    <col min="11" max="11" width="22.85546875" bestFit="1" customWidth="1"/>
    <col min="12" max="12" width="16.42578125" bestFit="1" customWidth="1"/>
  </cols>
  <sheetData>
    <row r="1" spans="1:12" ht="15.75">
      <c r="A1" s="22" t="s">
        <v>24</v>
      </c>
      <c r="B1" s="25" t="s">
        <v>0</v>
      </c>
      <c r="C1" s="1" t="s">
        <v>1</v>
      </c>
      <c r="D1" s="1" t="s">
        <v>2</v>
      </c>
      <c r="F1" s="1" t="s">
        <v>5</v>
      </c>
      <c r="G1" s="1" t="s">
        <v>6</v>
      </c>
      <c r="H1" s="1" t="s">
        <v>7</v>
      </c>
      <c r="I1" s="1" t="s">
        <v>3567</v>
      </c>
      <c r="J1" s="1" t="s">
        <v>3568</v>
      </c>
      <c r="K1" s="122" t="s">
        <v>3569</v>
      </c>
      <c r="L1" s="122" t="s">
        <v>3570</v>
      </c>
    </row>
    <row r="2" spans="1:12">
      <c r="A2" s="18" t="s">
        <v>1491</v>
      </c>
      <c r="B2" s="50">
        <v>0.95555555555555505</v>
      </c>
      <c r="C2" s="51">
        <f t="shared" ref="C2:C65" si="0">INT(B2)</f>
        <v>0</v>
      </c>
      <c r="D2" s="51">
        <f t="shared" ref="D2:D65" si="1">C2+1</f>
        <v>1</v>
      </c>
      <c r="E2" s="9">
        <f>FREQUENCY(D2:D3000,1)</f>
        <v>4</v>
      </c>
      <c r="F2" s="10">
        <f>E2/E11</f>
        <v>1.1560693641618497E-2</v>
      </c>
      <c r="G2" s="10">
        <f>E2/E11</f>
        <v>1.1560693641618497E-2</v>
      </c>
      <c r="H2" s="9">
        <v>1</v>
      </c>
      <c r="I2" s="53">
        <f>B2</f>
        <v>0.95555555555555505</v>
      </c>
      <c r="J2" s="71">
        <f>F14</f>
        <v>1.7503692999357745</v>
      </c>
      <c r="K2" s="71">
        <f>(I2-J2)*(I2-J2)</f>
        <v>0.63172888825570483</v>
      </c>
      <c r="L2" s="71">
        <f>SUM(K2:K388)</f>
        <v>165.71319355241636</v>
      </c>
    </row>
    <row r="3" spans="1:12">
      <c r="A3" s="18" t="s">
        <v>3370</v>
      </c>
      <c r="B3" s="50">
        <v>0.95555555555555505</v>
      </c>
      <c r="C3" s="51">
        <f t="shared" si="0"/>
        <v>0</v>
      </c>
      <c r="D3" s="51">
        <f t="shared" si="1"/>
        <v>1</v>
      </c>
      <c r="E3" s="9">
        <f>FREQUENCY(D2:D3000,2)</f>
        <v>254</v>
      </c>
      <c r="F3" s="10">
        <f>(E3-E2)/E11</f>
        <v>0.7225433526011561</v>
      </c>
      <c r="G3" s="10">
        <f>E3/E11</f>
        <v>0.73410404624277459</v>
      </c>
      <c r="H3" s="9">
        <v>2</v>
      </c>
      <c r="I3" s="53">
        <f t="shared" ref="I3:I66" si="2">B3</f>
        <v>0.95555555555555505</v>
      </c>
      <c r="J3" s="71">
        <f>J2</f>
        <v>1.7503692999357745</v>
      </c>
      <c r="K3" s="71">
        <f t="shared" ref="K3:K66" si="3">(I3-J3)*(I3-J3)</f>
        <v>0.63172888825570483</v>
      </c>
    </row>
    <row r="4" spans="1:12">
      <c r="A4" s="18" t="s">
        <v>1513</v>
      </c>
      <c r="B4" s="50">
        <v>0.95555555555555505</v>
      </c>
      <c r="C4" s="51">
        <f t="shared" si="0"/>
        <v>0</v>
      </c>
      <c r="D4" s="51">
        <f t="shared" si="1"/>
        <v>1</v>
      </c>
      <c r="E4" s="9">
        <f>FREQUENCY(D2:D3000,3)</f>
        <v>325</v>
      </c>
      <c r="F4" s="10">
        <f>(E4-E3)/E11</f>
        <v>0.20520231213872833</v>
      </c>
      <c r="G4" s="10">
        <f>E4/E11</f>
        <v>0.93930635838150289</v>
      </c>
      <c r="H4" s="9">
        <v>3</v>
      </c>
      <c r="I4" s="53">
        <f t="shared" si="2"/>
        <v>0.95555555555555505</v>
      </c>
      <c r="J4" s="71">
        <f t="shared" ref="J4:J67" si="4">J3</f>
        <v>1.7503692999357745</v>
      </c>
      <c r="K4" s="71">
        <f t="shared" si="3"/>
        <v>0.63172888825570483</v>
      </c>
    </row>
    <row r="5" spans="1:12">
      <c r="A5" s="18" t="s">
        <v>3373</v>
      </c>
      <c r="B5" s="50">
        <v>0.95555555555555505</v>
      </c>
      <c r="C5" s="51">
        <f t="shared" si="0"/>
        <v>0</v>
      </c>
      <c r="D5" s="51">
        <f t="shared" si="1"/>
        <v>1</v>
      </c>
      <c r="E5" s="9">
        <f>FREQUENCY(D2:D3000,4)</f>
        <v>341</v>
      </c>
      <c r="F5" s="10">
        <f>(E5-E4)/E11</f>
        <v>4.6242774566473986E-2</v>
      </c>
      <c r="G5" s="10">
        <f>E5/E11</f>
        <v>0.98554913294797686</v>
      </c>
      <c r="H5" s="9">
        <v>4</v>
      </c>
      <c r="I5" s="53">
        <f t="shared" si="2"/>
        <v>0.95555555555555505</v>
      </c>
      <c r="J5" s="71">
        <f t="shared" si="4"/>
        <v>1.7503692999357745</v>
      </c>
      <c r="K5" s="71">
        <f t="shared" si="3"/>
        <v>0.63172888825570483</v>
      </c>
    </row>
    <row r="6" spans="1:12">
      <c r="A6" s="18" t="s">
        <v>1434</v>
      </c>
      <c r="B6" s="50">
        <v>1.1111111111111001</v>
      </c>
      <c r="C6" s="51">
        <f t="shared" si="0"/>
        <v>1</v>
      </c>
      <c r="D6" s="51">
        <f t="shared" si="1"/>
        <v>2</v>
      </c>
      <c r="E6" s="9">
        <f>FREQUENCY(D2:D3000,5)</f>
        <v>346</v>
      </c>
      <c r="F6" s="10">
        <f>(E6-E5)/E11</f>
        <v>1.4450867052023121E-2</v>
      </c>
      <c r="G6" s="10">
        <f>E6/E11</f>
        <v>1</v>
      </c>
      <c r="H6" s="9">
        <v>5</v>
      </c>
      <c r="I6" s="53">
        <f t="shared" si="2"/>
        <v>1.1111111111111001</v>
      </c>
      <c r="J6" s="71">
        <f t="shared" si="4"/>
        <v>1.7503692999357745</v>
      </c>
      <c r="K6" s="71">
        <f t="shared" si="3"/>
        <v>0.40865103197940311</v>
      </c>
    </row>
    <row r="7" spans="1:12">
      <c r="A7" s="18" t="s">
        <v>3313</v>
      </c>
      <c r="B7" s="50">
        <v>1.1111111111111001</v>
      </c>
      <c r="C7" s="51">
        <f t="shared" si="0"/>
        <v>1</v>
      </c>
      <c r="D7" s="51">
        <f t="shared" si="1"/>
        <v>2</v>
      </c>
      <c r="E7" s="9">
        <f>FREQUENCY(D2:D3000,6)</f>
        <v>346</v>
      </c>
      <c r="F7" s="10">
        <f>(E7-E6)/E11</f>
        <v>0</v>
      </c>
      <c r="G7" s="10">
        <f>E7/E11</f>
        <v>1</v>
      </c>
      <c r="H7" s="9">
        <v>6</v>
      </c>
      <c r="I7" s="53">
        <f t="shared" si="2"/>
        <v>1.1111111111111001</v>
      </c>
      <c r="J7" s="71">
        <f t="shared" si="4"/>
        <v>1.7503692999357745</v>
      </c>
      <c r="K7" s="71">
        <f t="shared" si="3"/>
        <v>0.40865103197940311</v>
      </c>
    </row>
    <row r="8" spans="1:12">
      <c r="A8" s="18" t="s">
        <v>1443</v>
      </c>
      <c r="B8" s="50">
        <v>1.1111111111111001</v>
      </c>
      <c r="C8" s="51">
        <f t="shared" si="0"/>
        <v>1</v>
      </c>
      <c r="D8" s="51">
        <f t="shared" si="1"/>
        <v>2</v>
      </c>
      <c r="E8" s="9">
        <f>FREQUENCY(D2:D3000,7)</f>
        <v>346</v>
      </c>
      <c r="F8" s="10">
        <f>(E8-E7)/E11</f>
        <v>0</v>
      </c>
      <c r="G8" s="10">
        <f>E8/E11</f>
        <v>1</v>
      </c>
      <c r="H8" s="9">
        <v>7</v>
      </c>
      <c r="I8" s="53">
        <f t="shared" si="2"/>
        <v>1.1111111111111001</v>
      </c>
      <c r="J8" s="71">
        <f t="shared" si="4"/>
        <v>1.7503692999357745</v>
      </c>
      <c r="K8" s="71">
        <f t="shared" si="3"/>
        <v>0.40865103197940311</v>
      </c>
    </row>
    <row r="9" spans="1:12">
      <c r="A9" s="18" t="s">
        <v>3314</v>
      </c>
      <c r="B9" s="50">
        <v>1.1111111111111001</v>
      </c>
      <c r="C9" s="51">
        <f t="shared" si="0"/>
        <v>1</v>
      </c>
      <c r="D9" s="51">
        <f t="shared" si="1"/>
        <v>2</v>
      </c>
      <c r="E9" s="9">
        <f>FREQUENCY(D2:D3000,8)</f>
        <v>346</v>
      </c>
      <c r="F9" s="10">
        <f>(E9-E8)/E11</f>
        <v>0</v>
      </c>
      <c r="G9" s="10">
        <f>E9/E11</f>
        <v>1</v>
      </c>
      <c r="H9" s="9">
        <v>8</v>
      </c>
      <c r="I9" s="53">
        <f t="shared" si="2"/>
        <v>1.1111111111111001</v>
      </c>
      <c r="J9" s="71">
        <f t="shared" si="4"/>
        <v>1.7503692999357745</v>
      </c>
      <c r="K9" s="71">
        <f t="shared" si="3"/>
        <v>0.40865103197940311</v>
      </c>
    </row>
    <row r="10" spans="1:12">
      <c r="A10" s="18" t="s">
        <v>3319</v>
      </c>
      <c r="B10" s="50">
        <v>1.1111111111111001</v>
      </c>
      <c r="C10" s="51">
        <f t="shared" si="0"/>
        <v>1</v>
      </c>
      <c r="D10" s="51">
        <f t="shared" si="1"/>
        <v>2</v>
      </c>
      <c r="E10" s="9">
        <f>FREQUENCY(D2:D3000,9)</f>
        <v>346</v>
      </c>
      <c r="F10" s="10">
        <f>(E10-E9)/E11</f>
        <v>0</v>
      </c>
      <c r="G10" s="10">
        <f>E10/E11</f>
        <v>1</v>
      </c>
      <c r="H10" s="9">
        <v>9</v>
      </c>
      <c r="I10" s="53">
        <f t="shared" si="2"/>
        <v>1.1111111111111001</v>
      </c>
      <c r="J10" s="71">
        <f t="shared" si="4"/>
        <v>1.7503692999357745</v>
      </c>
      <c r="K10" s="71">
        <f t="shared" si="3"/>
        <v>0.40865103197940311</v>
      </c>
    </row>
    <row r="11" spans="1:12">
      <c r="A11" s="18" t="s">
        <v>3320</v>
      </c>
      <c r="B11" s="50">
        <v>1.1111111111111001</v>
      </c>
      <c r="C11" s="51">
        <f t="shared" si="0"/>
        <v>1</v>
      </c>
      <c r="D11" s="51">
        <f t="shared" si="1"/>
        <v>2</v>
      </c>
      <c r="E11" s="9">
        <f>FREQUENCY(D2:D3000,10)</f>
        <v>346</v>
      </c>
      <c r="F11" s="10">
        <f>(E11-E10)/E11</f>
        <v>0</v>
      </c>
      <c r="G11" s="10">
        <f>E11/E11</f>
        <v>1</v>
      </c>
      <c r="H11" s="9">
        <v>10</v>
      </c>
      <c r="I11" s="53">
        <f t="shared" si="2"/>
        <v>1.1111111111111001</v>
      </c>
      <c r="J11" s="71">
        <f t="shared" si="4"/>
        <v>1.7503692999357745</v>
      </c>
      <c r="K11" s="71">
        <f t="shared" si="3"/>
        <v>0.40865103197940311</v>
      </c>
    </row>
    <row r="12" spans="1:12">
      <c r="A12" s="18" t="s">
        <v>1457</v>
      </c>
      <c r="B12" s="50">
        <v>1.1111111111111001</v>
      </c>
      <c r="C12" s="51">
        <f t="shared" si="0"/>
        <v>1</v>
      </c>
      <c r="D12" s="51">
        <f t="shared" si="1"/>
        <v>2</v>
      </c>
      <c r="I12" s="53">
        <f t="shared" si="2"/>
        <v>1.1111111111111001</v>
      </c>
      <c r="J12" s="71">
        <f t="shared" si="4"/>
        <v>1.7503692999357745</v>
      </c>
      <c r="K12" s="71">
        <f t="shared" si="3"/>
        <v>0.40865103197940311</v>
      </c>
    </row>
    <row r="13" spans="1:12">
      <c r="A13" s="18" t="s">
        <v>3324</v>
      </c>
      <c r="B13" s="50">
        <v>1.1111111111111001</v>
      </c>
      <c r="C13" s="51">
        <f t="shared" si="0"/>
        <v>1</v>
      </c>
      <c r="D13" s="51">
        <f t="shared" si="1"/>
        <v>2</v>
      </c>
      <c r="F13" s="124" t="s">
        <v>25</v>
      </c>
      <c r="G13" s="124"/>
      <c r="H13" s="124"/>
      <c r="I13" s="53">
        <f t="shared" si="2"/>
        <v>1.1111111111111001</v>
      </c>
      <c r="J13" s="71">
        <f t="shared" si="4"/>
        <v>1.7503692999357745</v>
      </c>
      <c r="K13" s="71">
        <f t="shared" si="3"/>
        <v>0.40865103197940311</v>
      </c>
    </row>
    <row r="14" spans="1:12">
      <c r="A14" s="18" t="s">
        <v>3327</v>
      </c>
      <c r="B14" s="50">
        <v>1.1111111111111001</v>
      </c>
      <c r="C14" s="51">
        <f t="shared" si="0"/>
        <v>1</v>
      </c>
      <c r="D14" s="51">
        <f t="shared" si="1"/>
        <v>2</v>
      </c>
      <c r="F14" s="49">
        <f>AVERAGE(B2:B10000)</f>
        <v>1.7503692999357745</v>
      </c>
      <c r="G14" s="49">
        <f>INT(F14)</f>
        <v>1</v>
      </c>
      <c r="H14" s="49">
        <f>G14+1</f>
        <v>2</v>
      </c>
      <c r="I14" s="53">
        <f t="shared" si="2"/>
        <v>1.1111111111111001</v>
      </c>
      <c r="J14" s="71">
        <f t="shared" si="4"/>
        <v>1.7503692999357745</v>
      </c>
      <c r="K14" s="71">
        <f t="shared" si="3"/>
        <v>0.40865103197940311</v>
      </c>
    </row>
    <row r="15" spans="1:12">
      <c r="A15" s="18" t="s">
        <v>1461</v>
      </c>
      <c r="B15" s="50">
        <v>1.1111111111111001</v>
      </c>
      <c r="C15" s="51">
        <f t="shared" si="0"/>
        <v>1</v>
      </c>
      <c r="D15" s="51">
        <f t="shared" si="1"/>
        <v>2</v>
      </c>
      <c r="I15" s="53">
        <f t="shared" si="2"/>
        <v>1.1111111111111001</v>
      </c>
      <c r="J15" s="71">
        <f t="shared" si="4"/>
        <v>1.7503692999357745</v>
      </c>
      <c r="K15" s="71">
        <f t="shared" si="3"/>
        <v>0.40865103197940311</v>
      </c>
    </row>
    <row r="16" spans="1:12">
      <c r="A16" s="18" t="s">
        <v>1462</v>
      </c>
      <c r="B16" s="50">
        <v>1.1111111111111001</v>
      </c>
      <c r="C16" s="51">
        <f t="shared" si="0"/>
        <v>1</v>
      </c>
      <c r="D16" s="51">
        <f t="shared" si="1"/>
        <v>2</v>
      </c>
      <c r="I16" s="53">
        <f t="shared" si="2"/>
        <v>1.1111111111111001</v>
      </c>
      <c r="J16" s="71">
        <f t="shared" si="4"/>
        <v>1.7503692999357745</v>
      </c>
      <c r="K16" s="71">
        <f t="shared" si="3"/>
        <v>0.40865103197940311</v>
      </c>
    </row>
    <row r="17" spans="1:16">
      <c r="A17" s="18" t="s">
        <v>3330</v>
      </c>
      <c r="B17" s="50">
        <v>1.1111111111111001</v>
      </c>
      <c r="C17" s="51">
        <f t="shared" si="0"/>
        <v>1</v>
      </c>
      <c r="D17" s="51">
        <f t="shared" si="1"/>
        <v>2</v>
      </c>
      <c r="I17" s="53">
        <f t="shared" si="2"/>
        <v>1.1111111111111001</v>
      </c>
      <c r="J17" s="71">
        <f t="shared" si="4"/>
        <v>1.7503692999357745</v>
      </c>
      <c r="K17" s="71">
        <f t="shared" si="3"/>
        <v>0.40865103197940311</v>
      </c>
    </row>
    <row r="18" spans="1:16">
      <c r="A18" s="18" t="s">
        <v>3333</v>
      </c>
      <c r="B18" s="50">
        <v>1.1111111111111001</v>
      </c>
      <c r="C18" s="51">
        <f t="shared" si="0"/>
        <v>1</v>
      </c>
      <c r="D18" s="51">
        <f t="shared" si="1"/>
        <v>2</v>
      </c>
      <c r="I18" s="53">
        <f t="shared" si="2"/>
        <v>1.1111111111111001</v>
      </c>
      <c r="J18" s="71">
        <f t="shared" si="4"/>
        <v>1.7503692999357745</v>
      </c>
      <c r="K18" s="71">
        <f t="shared" si="3"/>
        <v>0.40865103197940311</v>
      </c>
    </row>
    <row r="19" spans="1:16">
      <c r="A19" s="18" t="s">
        <v>1472</v>
      </c>
      <c r="B19" s="50">
        <v>1.1111111111111001</v>
      </c>
      <c r="C19" s="51">
        <f t="shared" si="0"/>
        <v>1</v>
      </c>
      <c r="D19" s="51">
        <f t="shared" si="1"/>
        <v>2</v>
      </c>
      <c r="I19" s="53">
        <f t="shared" si="2"/>
        <v>1.1111111111111001</v>
      </c>
      <c r="J19" s="71">
        <f t="shared" si="4"/>
        <v>1.7503692999357745</v>
      </c>
      <c r="K19" s="71">
        <f t="shared" si="3"/>
        <v>0.40865103197940311</v>
      </c>
    </row>
    <row r="20" spans="1:16">
      <c r="A20" s="18" t="s">
        <v>3335</v>
      </c>
      <c r="B20" s="50">
        <v>1.1111111111111001</v>
      </c>
      <c r="C20" s="51">
        <f t="shared" si="0"/>
        <v>1</v>
      </c>
      <c r="D20" s="51">
        <f t="shared" si="1"/>
        <v>2</v>
      </c>
      <c r="I20" s="53">
        <f t="shared" si="2"/>
        <v>1.1111111111111001</v>
      </c>
      <c r="J20" s="71">
        <f t="shared" si="4"/>
        <v>1.7503692999357745</v>
      </c>
      <c r="K20" s="71">
        <f t="shared" si="3"/>
        <v>0.40865103197940311</v>
      </c>
    </row>
    <row r="21" spans="1:16">
      <c r="A21" s="18" t="s">
        <v>1473</v>
      </c>
      <c r="B21" s="50">
        <v>1.1111111111111001</v>
      </c>
      <c r="C21" s="51">
        <f t="shared" si="0"/>
        <v>1</v>
      </c>
      <c r="D21" s="51">
        <f t="shared" si="1"/>
        <v>2</v>
      </c>
      <c r="I21" s="53">
        <f t="shared" si="2"/>
        <v>1.1111111111111001</v>
      </c>
      <c r="J21" s="71">
        <f t="shared" si="4"/>
        <v>1.7503692999357745</v>
      </c>
      <c r="K21" s="71">
        <f t="shared" si="3"/>
        <v>0.40865103197940311</v>
      </c>
    </row>
    <row r="22" spans="1:16">
      <c r="A22" s="18" t="s">
        <v>1475</v>
      </c>
      <c r="B22" s="50">
        <v>1.1111111111111001</v>
      </c>
      <c r="C22" s="51">
        <f t="shared" si="0"/>
        <v>1</v>
      </c>
      <c r="D22" s="51">
        <f t="shared" si="1"/>
        <v>2</v>
      </c>
      <c r="I22" s="53">
        <f t="shared" si="2"/>
        <v>1.1111111111111001</v>
      </c>
      <c r="J22" s="71">
        <f t="shared" si="4"/>
        <v>1.7503692999357745</v>
      </c>
      <c r="K22" s="71">
        <f t="shared" si="3"/>
        <v>0.40865103197940311</v>
      </c>
    </row>
    <row r="23" spans="1:16">
      <c r="A23" s="18" t="s">
        <v>1479</v>
      </c>
      <c r="B23" s="50">
        <v>1.1111111111111001</v>
      </c>
      <c r="C23" s="51">
        <f t="shared" si="0"/>
        <v>1</v>
      </c>
      <c r="D23" s="51">
        <f t="shared" si="1"/>
        <v>2</v>
      </c>
      <c r="I23" s="53">
        <f t="shared" si="2"/>
        <v>1.1111111111111001</v>
      </c>
      <c r="J23" s="71">
        <f t="shared" si="4"/>
        <v>1.7503692999357745</v>
      </c>
      <c r="K23" s="71">
        <f t="shared" si="3"/>
        <v>0.40865103197940311</v>
      </c>
    </row>
    <row r="24" spans="1:16">
      <c r="A24" s="18" t="s">
        <v>3339</v>
      </c>
      <c r="B24" s="50">
        <v>1.1111111111111001</v>
      </c>
      <c r="C24" s="51">
        <f t="shared" si="0"/>
        <v>1</v>
      </c>
      <c r="D24" s="51">
        <f t="shared" si="1"/>
        <v>2</v>
      </c>
      <c r="I24" s="53">
        <f t="shared" si="2"/>
        <v>1.1111111111111001</v>
      </c>
      <c r="J24" s="71">
        <f t="shared" si="4"/>
        <v>1.7503692999357745</v>
      </c>
      <c r="K24" s="71">
        <f t="shared" si="3"/>
        <v>0.40865103197940311</v>
      </c>
    </row>
    <row r="25" spans="1:16">
      <c r="A25" s="18" t="s">
        <v>3340</v>
      </c>
      <c r="B25" s="50">
        <v>1.1111111111111001</v>
      </c>
      <c r="C25" s="51">
        <f t="shared" si="0"/>
        <v>1</v>
      </c>
      <c r="D25" s="51">
        <f t="shared" si="1"/>
        <v>2</v>
      </c>
      <c r="I25" s="53">
        <f t="shared" si="2"/>
        <v>1.1111111111111001</v>
      </c>
      <c r="J25" s="71">
        <f t="shared" si="4"/>
        <v>1.7503692999357745</v>
      </c>
      <c r="K25" s="71">
        <f t="shared" si="3"/>
        <v>0.40865103197940311</v>
      </c>
    </row>
    <row r="26" spans="1:16">
      <c r="A26" s="18" t="s">
        <v>1480</v>
      </c>
      <c r="B26" s="50">
        <v>1.1111111111111001</v>
      </c>
      <c r="C26" s="51">
        <f t="shared" si="0"/>
        <v>1</v>
      </c>
      <c r="D26" s="51">
        <f t="shared" si="1"/>
        <v>2</v>
      </c>
      <c r="I26" s="53">
        <f t="shared" si="2"/>
        <v>1.1111111111111001</v>
      </c>
      <c r="J26" s="71">
        <f t="shared" si="4"/>
        <v>1.7503692999357745</v>
      </c>
      <c r="K26" s="71">
        <f t="shared" si="3"/>
        <v>0.40865103197940311</v>
      </c>
    </row>
    <row r="27" spans="1:16">
      <c r="A27" s="18" t="s">
        <v>1481</v>
      </c>
      <c r="B27" s="50">
        <v>1.1111111111111001</v>
      </c>
      <c r="C27" s="51">
        <f t="shared" si="0"/>
        <v>1</v>
      </c>
      <c r="D27" s="51">
        <f t="shared" si="1"/>
        <v>2</v>
      </c>
      <c r="F27" s="47"/>
      <c r="G27" s="48"/>
      <c r="H27" s="48"/>
      <c r="I27" s="53">
        <f t="shared" si="2"/>
        <v>1.1111111111111001</v>
      </c>
      <c r="J27" s="71">
        <f t="shared" si="4"/>
        <v>1.7503692999357745</v>
      </c>
      <c r="K27" s="71">
        <f t="shared" si="3"/>
        <v>0.40865103197940311</v>
      </c>
      <c r="L27" s="48"/>
      <c r="M27" s="48"/>
      <c r="N27" s="48"/>
      <c r="O27" s="48"/>
      <c r="P27" s="48"/>
    </row>
    <row r="28" spans="1:16">
      <c r="A28" s="18" t="s">
        <v>3342</v>
      </c>
      <c r="B28" s="50">
        <v>1.1111111111111001</v>
      </c>
      <c r="C28" s="51">
        <f t="shared" si="0"/>
        <v>1</v>
      </c>
      <c r="D28" s="51">
        <f t="shared" si="1"/>
        <v>2</v>
      </c>
      <c r="F28" s="47"/>
      <c r="G28" s="48"/>
      <c r="H28" s="48"/>
      <c r="I28" s="53">
        <f t="shared" si="2"/>
        <v>1.1111111111111001</v>
      </c>
      <c r="J28" s="71">
        <f t="shared" si="4"/>
        <v>1.7503692999357745</v>
      </c>
      <c r="K28" s="71">
        <f t="shared" si="3"/>
        <v>0.40865103197940311</v>
      </c>
      <c r="L28" s="48"/>
      <c r="M28" s="48"/>
      <c r="N28" s="48"/>
      <c r="O28" s="48"/>
      <c r="P28" s="48"/>
    </row>
    <row r="29" spans="1:16">
      <c r="A29" s="18" t="s">
        <v>1483</v>
      </c>
      <c r="B29" s="50">
        <v>1.1111111111111001</v>
      </c>
      <c r="C29" s="51">
        <f t="shared" si="0"/>
        <v>1</v>
      </c>
      <c r="D29" s="51">
        <f t="shared" si="1"/>
        <v>2</v>
      </c>
      <c r="F29" s="47"/>
      <c r="G29" s="47"/>
      <c r="H29" s="47"/>
      <c r="I29" s="53">
        <f t="shared" si="2"/>
        <v>1.1111111111111001</v>
      </c>
      <c r="J29" s="71">
        <f t="shared" si="4"/>
        <v>1.7503692999357745</v>
      </c>
      <c r="K29" s="71">
        <f t="shared" si="3"/>
        <v>0.40865103197940311</v>
      </c>
      <c r="L29" s="47"/>
      <c r="M29" s="47"/>
      <c r="N29" s="47"/>
      <c r="O29" s="47"/>
      <c r="P29" s="47"/>
    </row>
    <row r="30" spans="1:16">
      <c r="A30" s="18" t="s">
        <v>3343</v>
      </c>
      <c r="B30" s="50">
        <v>1.1111111111111001</v>
      </c>
      <c r="C30" s="51">
        <f t="shared" si="0"/>
        <v>1</v>
      </c>
      <c r="D30" s="51">
        <f t="shared" si="1"/>
        <v>2</v>
      </c>
      <c r="I30" s="53">
        <f t="shared" si="2"/>
        <v>1.1111111111111001</v>
      </c>
      <c r="J30" s="71">
        <f t="shared" si="4"/>
        <v>1.7503692999357745</v>
      </c>
      <c r="K30" s="71">
        <f t="shared" si="3"/>
        <v>0.40865103197940311</v>
      </c>
    </row>
    <row r="31" spans="1:16">
      <c r="A31" s="18" t="s">
        <v>3344</v>
      </c>
      <c r="B31" s="50">
        <v>1.1111111111111001</v>
      </c>
      <c r="C31" s="51">
        <f t="shared" si="0"/>
        <v>1</v>
      </c>
      <c r="D31" s="51">
        <f t="shared" si="1"/>
        <v>2</v>
      </c>
      <c r="I31" s="53">
        <f t="shared" si="2"/>
        <v>1.1111111111111001</v>
      </c>
      <c r="J31" s="71">
        <f t="shared" si="4"/>
        <v>1.7503692999357745</v>
      </c>
      <c r="K31" s="71">
        <f t="shared" si="3"/>
        <v>0.40865103197940311</v>
      </c>
    </row>
    <row r="32" spans="1:16">
      <c r="A32" s="18" t="s">
        <v>3345</v>
      </c>
      <c r="B32" s="50">
        <v>1.1111111111111001</v>
      </c>
      <c r="C32" s="51">
        <f t="shared" si="0"/>
        <v>1</v>
      </c>
      <c r="D32" s="51">
        <f t="shared" si="1"/>
        <v>2</v>
      </c>
      <c r="I32" s="53">
        <f t="shared" si="2"/>
        <v>1.1111111111111001</v>
      </c>
      <c r="J32" s="71">
        <f t="shared" si="4"/>
        <v>1.7503692999357745</v>
      </c>
      <c r="K32" s="71">
        <f t="shared" si="3"/>
        <v>0.40865103197940311</v>
      </c>
    </row>
    <row r="33" spans="1:11">
      <c r="A33" s="18" t="s">
        <v>3347</v>
      </c>
      <c r="B33" s="50">
        <v>1.1111111111111001</v>
      </c>
      <c r="C33" s="51">
        <f t="shared" si="0"/>
        <v>1</v>
      </c>
      <c r="D33" s="51">
        <f t="shared" si="1"/>
        <v>2</v>
      </c>
      <c r="I33" s="53">
        <f t="shared" si="2"/>
        <v>1.1111111111111001</v>
      </c>
      <c r="J33" s="71">
        <f t="shared" si="4"/>
        <v>1.7503692999357745</v>
      </c>
      <c r="K33" s="71">
        <f t="shared" si="3"/>
        <v>0.40865103197940311</v>
      </c>
    </row>
    <row r="34" spans="1:11">
      <c r="A34" s="18" t="s">
        <v>1485</v>
      </c>
      <c r="B34" s="50">
        <v>1.1111111111111001</v>
      </c>
      <c r="C34" s="51">
        <f t="shared" si="0"/>
        <v>1</v>
      </c>
      <c r="D34" s="51">
        <f t="shared" si="1"/>
        <v>2</v>
      </c>
      <c r="I34" s="53">
        <f t="shared" si="2"/>
        <v>1.1111111111111001</v>
      </c>
      <c r="J34" s="71">
        <f t="shared" si="4"/>
        <v>1.7503692999357745</v>
      </c>
      <c r="K34" s="71">
        <f t="shared" si="3"/>
        <v>0.40865103197940311</v>
      </c>
    </row>
    <row r="35" spans="1:11">
      <c r="A35" s="18" t="s">
        <v>1486</v>
      </c>
      <c r="B35" s="50">
        <v>1.1111111111111001</v>
      </c>
      <c r="C35" s="51">
        <f t="shared" si="0"/>
        <v>1</v>
      </c>
      <c r="D35" s="51">
        <f t="shared" si="1"/>
        <v>2</v>
      </c>
      <c r="I35" s="53">
        <f t="shared" si="2"/>
        <v>1.1111111111111001</v>
      </c>
      <c r="J35" s="71">
        <f t="shared" si="4"/>
        <v>1.7503692999357745</v>
      </c>
      <c r="K35" s="71">
        <f t="shared" si="3"/>
        <v>0.40865103197940311</v>
      </c>
    </row>
    <row r="36" spans="1:11">
      <c r="A36" s="18" t="s">
        <v>3351</v>
      </c>
      <c r="B36" s="50">
        <v>1.1111111111111001</v>
      </c>
      <c r="C36" s="51">
        <f t="shared" si="0"/>
        <v>1</v>
      </c>
      <c r="D36" s="51">
        <f t="shared" si="1"/>
        <v>2</v>
      </c>
      <c r="I36" s="53">
        <f t="shared" si="2"/>
        <v>1.1111111111111001</v>
      </c>
      <c r="J36" s="71">
        <f t="shared" si="4"/>
        <v>1.7503692999357745</v>
      </c>
      <c r="K36" s="71">
        <f t="shared" si="3"/>
        <v>0.40865103197940311</v>
      </c>
    </row>
    <row r="37" spans="1:11">
      <c r="A37" s="18" t="s">
        <v>3352</v>
      </c>
      <c r="B37" s="50">
        <v>1.1111111111111001</v>
      </c>
      <c r="C37" s="51">
        <f t="shared" si="0"/>
        <v>1</v>
      </c>
      <c r="D37" s="51">
        <f t="shared" si="1"/>
        <v>2</v>
      </c>
      <c r="I37" s="53">
        <f t="shared" si="2"/>
        <v>1.1111111111111001</v>
      </c>
      <c r="J37" s="71">
        <f t="shared" si="4"/>
        <v>1.7503692999357745</v>
      </c>
      <c r="K37" s="71">
        <f t="shared" si="3"/>
        <v>0.40865103197940311</v>
      </c>
    </row>
    <row r="38" spans="1:11">
      <c r="A38" s="18" t="s">
        <v>1488</v>
      </c>
      <c r="B38" s="50">
        <v>1.1111111111111001</v>
      </c>
      <c r="C38" s="51">
        <f t="shared" si="0"/>
        <v>1</v>
      </c>
      <c r="D38" s="51">
        <f t="shared" si="1"/>
        <v>2</v>
      </c>
      <c r="I38" s="53">
        <f t="shared" si="2"/>
        <v>1.1111111111111001</v>
      </c>
      <c r="J38" s="71">
        <f t="shared" si="4"/>
        <v>1.7503692999357745</v>
      </c>
      <c r="K38" s="71">
        <f t="shared" si="3"/>
        <v>0.40865103197940311</v>
      </c>
    </row>
    <row r="39" spans="1:11">
      <c r="A39" s="18" t="s">
        <v>1489</v>
      </c>
      <c r="B39" s="50">
        <v>1.1111111111111001</v>
      </c>
      <c r="C39" s="51">
        <f t="shared" si="0"/>
        <v>1</v>
      </c>
      <c r="D39" s="51">
        <f t="shared" si="1"/>
        <v>2</v>
      </c>
      <c r="I39" s="53">
        <f t="shared" si="2"/>
        <v>1.1111111111111001</v>
      </c>
      <c r="J39" s="71">
        <f t="shared" si="4"/>
        <v>1.7503692999357745</v>
      </c>
      <c r="K39" s="71">
        <f t="shared" si="3"/>
        <v>0.40865103197940311</v>
      </c>
    </row>
    <row r="40" spans="1:11">
      <c r="A40" s="18" t="s">
        <v>1490</v>
      </c>
      <c r="B40" s="50">
        <v>1.1111111111111001</v>
      </c>
      <c r="C40" s="51">
        <f t="shared" si="0"/>
        <v>1</v>
      </c>
      <c r="D40" s="51">
        <f t="shared" si="1"/>
        <v>2</v>
      </c>
      <c r="I40" s="53">
        <f t="shared" si="2"/>
        <v>1.1111111111111001</v>
      </c>
      <c r="J40" s="71">
        <f t="shared" si="4"/>
        <v>1.7503692999357745</v>
      </c>
      <c r="K40" s="71">
        <f t="shared" si="3"/>
        <v>0.40865103197940311</v>
      </c>
    </row>
    <row r="41" spans="1:11">
      <c r="A41" s="18" t="s">
        <v>3353</v>
      </c>
      <c r="B41" s="50">
        <v>1.1111111111111001</v>
      </c>
      <c r="C41" s="51">
        <f t="shared" si="0"/>
        <v>1</v>
      </c>
      <c r="D41" s="51">
        <f t="shared" si="1"/>
        <v>2</v>
      </c>
      <c r="I41" s="53">
        <f t="shared" si="2"/>
        <v>1.1111111111111001</v>
      </c>
      <c r="J41" s="71">
        <f t="shared" si="4"/>
        <v>1.7503692999357745</v>
      </c>
      <c r="K41" s="71">
        <f t="shared" si="3"/>
        <v>0.40865103197940311</v>
      </c>
    </row>
    <row r="42" spans="1:11">
      <c r="A42" s="18" t="s">
        <v>3354</v>
      </c>
      <c r="B42" s="50">
        <v>1.1111111111111001</v>
      </c>
      <c r="C42" s="51">
        <f t="shared" si="0"/>
        <v>1</v>
      </c>
      <c r="D42" s="51">
        <f t="shared" si="1"/>
        <v>2</v>
      </c>
      <c r="I42" s="53">
        <f t="shared" si="2"/>
        <v>1.1111111111111001</v>
      </c>
      <c r="J42" s="71">
        <f t="shared" si="4"/>
        <v>1.7503692999357745</v>
      </c>
      <c r="K42" s="71">
        <f t="shared" si="3"/>
        <v>0.40865103197940311</v>
      </c>
    </row>
    <row r="43" spans="1:11">
      <c r="A43" s="18" t="s">
        <v>1493</v>
      </c>
      <c r="B43" s="50">
        <v>1.1111111111111001</v>
      </c>
      <c r="C43" s="51">
        <f t="shared" si="0"/>
        <v>1</v>
      </c>
      <c r="D43" s="51">
        <f t="shared" si="1"/>
        <v>2</v>
      </c>
      <c r="I43" s="53">
        <f t="shared" si="2"/>
        <v>1.1111111111111001</v>
      </c>
      <c r="J43" s="71">
        <f t="shared" si="4"/>
        <v>1.7503692999357745</v>
      </c>
      <c r="K43" s="71">
        <f t="shared" si="3"/>
        <v>0.40865103197940311</v>
      </c>
    </row>
    <row r="44" spans="1:11">
      <c r="A44" s="18" t="s">
        <v>1494</v>
      </c>
      <c r="B44" s="50">
        <v>1.1111111111111001</v>
      </c>
      <c r="C44" s="51">
        <f t="shared" si="0"/>
        <v>1</v>
      </c>
      <c r="D44" s="51">
        <f t="shared" si="1"/>
        <v>2</v>
      </c>
      <c r="I44" s="53">
        <f t="shared" si="2"/>
        <v>1.1111111111111001</v>
      </c>
      <c r="J44" s="71">
        <f t="shared" si="4"/>
        <v>1.7503692999357745</v>
      </c>
      <c r="K44" s="71">
        <f t="shared" si="3"/>
        <v>0.40865103197940311</v>
      </c>
    </row>
    <row r="45" spans="1:11">
      <c r="A45" s="18" t="s">
        <v>3357</v>
      </c>
      <c r="B45" s="50">
        <v>1.1111111111111001</v>
      </c>
      <c r="C45" s="51">
        <f t="shared" si="0"/>
        <v>1</v>
      </c>
      <c r="D45" s="51">
        <f t="shared" si="1"/>
        <v>2</v>
      </c>
      <c r="I45" s="53">
        <f t="shared" si="2"/>
        <v>1.1111111111111001</v>
      </c>
      <c r="J45" s="71">
        <f t="shared" si="4"/>
        <v>1.7503692999357745</v>
      </c>
      <c r="K45" s="71">
        <f t="shared" si="3"/>
        <v>0.40865103197940311</v>
      </c>
    </row>
    <row r="46" spans="1:11">
      <c r="A46" s="18" t="s">
        <v>1497</v>
      </c>
      <c r="B46" s="50">
        <v>1.1111111111111001</v>
      </c>
      <c r="C46" s="51">
        <f t="shared" si="0"/>
        <v>1</v>
      </c>
      <c r="D46" s="51">
        <f t="shared" si="1"/>
        <v>2</v>
      </c>
      <c r="I46" s="53">
        <f t="shared" si="2"/>
        <v>1.1111111111111001</v>
      </c>
      <c r="J46" s="71">
        <f t="shared" si="4"/>
        <v>1.7503692999357745</v>
      </c>
      <c r="K46" s="71">
        <f t="shared" si="3"/>
        <v>0.40865103197940311</v>
      </c>
    </row>
    <row r="47" spans="1:11">
      <c r="A47" s="18" t="s">
        <v>3358</v>
      </c>
      <c r="B47" s="50">
        <v>1.1111111111111001</v>
      </c>
      <c r="C47" s="51">
        <f t="shared" si="0"/>
        <v>1</v>
      </c>
      <c r="D47" s="51">
        <f t="shared" si="1"/>
        <v>2</v>
      </c>
      <c r="I47" s="53">
        <f t="shared" si="2"/>
        <v>1.1111111111111001</v>
      </c>
      <c r="J47" s="71">
        <f t="shared" si="4"/>
        <v>1.7503692999357745</v>
      </c>
      <c r="K47" s="71">
        <f t="shared" si="3"/>
        <v>0.40865103197940311</v>
      </c>
    </row>
    <row r="48" spans="1:11">
      <c r="A48" s="18" t="s">
        <v>3361</v>
      </c>
      <c r="B48" s="50">
        <v>1.1111111111111001</v>
      </c>
      <c r="C48" s="51">
        <f t="shared" si="0"/>
        <v>1</v>
      </c>
      <c r="D48" s="51">
        <f t="shared" si="1"/>
        <v>2</v>
      </c>
      <c r="I48" s="53">
        <f t="shared" si="2"/>
        <v>1.1111111111111001</v>
      </c>
      <c r="J48" s="71">
        <f t="shared" si="4"/>
        <v>1.7503692999357745</v>
      </c>
      <c r="K48" s="71">
        <f t="shared" si="3"/>
        <v>0.40865103197940311</v>
      </c>
    </row>
    <row r="49" spans="1:11">
      <c r="A49" s="18" t="s">
        <v>1500</v>
      </c>
      <c r="B49" s="50">
        <v>1.1111111111111001</v>
      </c>
      <c r="C49" s="51">
        <f t="shared" si="0"/>
        <v>1</v>
      </c>
      <c r="D49" s="51">
        <f t="shared" si="1"/>
        <v>2</v>
      </c>
      <c r="I49" s="53">
        <f t="shared" si="2"/>
        <v>1.1111111111111001</v>
      </c>
      <c r="J49" s="71">
        <f t="shared" si="4"/>
        <v>1.7503692999357745</v>
      </c>
      <c r="K49" s="71">
        <f t="shared" si="3"/>
        <v>0.40865103197940311</v>
      </c>
    </row>
    <row r="50" spans="1:11">
      <c r="A50" s="18" t="s">
        <v>3362</v>
      </c>
      <c r="B50" s="50">
        <v>1.1111111111111001</v>
      </c>
      <c r="C50" s="51">
        <f t="shared" si="0"/>
        <v>1</v>
      </c>
      <c r="D50" s="51">
        <f t="shared" si="1"/>
        <v>2</v>
      </c>
      <c r="I50" s="53">
        <f t="shared" si="2"/>
        <v>1.1111111111111001</v>
      </c>
      <c r="J50" s="71">
        <f t="shared" si="4"/>
        <v>1.7503692999357745</v>
      </c>
      <c r="K50" s="71">
        <f t="shared" si="3"/>
        <v>0.40865103197940311</v>
      </c>
    </row>
    <row r="51" spans="1:11">
      <c r="A51" s="18" t="s">
        <v>1503</v>
      </c>
      <c r="B51" s="50">
        <v>1.1111111111111001</v>
      </c>
      <c r="C51" s="51">
        <f t="shared" si="0"/>
        <v>1</v>
      </c>
      <c r="D51" s="51">
        <f t="shared" si="1"/>
        <v>2</v>
      </c>
      <c r="I51" s="53">
        <f t="shared" si="2"/>
        <v>1.1111111111111001</v>
      </c>
      <c r="J51" s="71">
        <f t="shared" si="4"/>
        <v>1.7503692999357745</v>
      </c>
      <c r="K51" s="71">
        <f t="shared" si="3"/>
        <v>0.40865103197940311</v>
      </c>
    </row>
    <row r="52" spans="1:11">
      <c r="A52" s="18" t="s">
        <v>3363</v>
      </c>
      <c r="B52" s="50">
        <v>1.1111111111111001</v>
      </c>
      <c r="C52" s="51">
        <f t="shared" si="0"/>
        <v>1</v>
      </c>
      <c r="D52" s="51">
        <f t="shared" si="1"/>
        <v>2</v>
      </c>
      <c r="I52" s="53">
        <f t="shared" si="2"/>
        <v>1.1111111111111001</v>
      </c>
      <c r="J52" s="71">
        <f t="shared" si="4"/>
        <v>1.7503692999357745</v>
      </c>
      <c r="K52" s="71">
        <f t="shared" si="3"/>
        <v>0.40865103197940311</v>
      </c>
    </row>
    <row r="53" spans="1:11">
      <c r="A53" s="18" t="s">
        <v>1506</v>
      </c>
      <c r="B53" s="50">
        <v>1.1111111111111001</v>
      </c>
      <c r="C53" s="51">
        <f t="shared" si="0"/>
        <v>1</v>
      </c>
      <c r="D53" s="51">
        <f t="shared" si="1"/>
        <v>2</v>
      </c>
      <c r="I53" s="53">
        <f t="shared" si="2"/>
        <v>1.1111111111111001</v>
      </c>
      <c r="J53" s="71">
        <f t="shared" si="4"/>
        <v>1.7503692999357745</v>
      </c>
      <c r="K53" s="71">
        <f t="shared" si="3"/>
        <v>0.40865103197940311</v>
      </c>
    </row>
    <row r="54" spans="1:11">
      <c r="A54" s="18" t="s">
        <v>3368</v>
      </c>
      <c r="B54" s="50">
        <v>1.1111111111111001</v>
      </c>
      <c r="C54" s="51">
        <f t="shared" si="0"/>
        <v>1</v>
      </c>
      <c r="D54" s="51">
        <f t="shared" si="1"/>
        <v>2</v>
      </c>
      <c r="I54" s="53">
        <f t="shared" si="2"/>
        <v>1.1111111111111001</v>
      </c>
      <c r="J54" s="71">
        <f t="shared" si="4"/>
        <v>1.7503692999357745</v>
      </c>
      <c r="K54" s="71">
        <f t="shared" si="3"/>
        <v>0.40865103197940311</v>
      </c>
    </row>
    <row r="55" spans="1:11">
      <c r="A55" s="18" t="s">
        <v>1507</v>
      </c>
      <c r="B55" s="50">
        <v>1.1111111111111001</v>
      </c>
      <c r="C55" s="51">
        <f t="shared" si="0"/>
        <v>1</v>
      </c>
      <c r="D55" s="51">
        <f t="shared" si="1"/>
        <v>2</v>
      </c>
      <c r="I55" s="53">
        <f t="shared" si="2"/>
        <v>1.1111111111111001</v>
      </c>
      <c r="J55" s="71">
        <f t="shared" si="4"/>
        <v>1.7503692999357745</v>
      </c>
      <c r="K55" s="71">
        <f t="shared" si="3"/>
        <v>0.40865103197940311</v>
      </c>
    </row>
    <row r="56" spans="1:11">
      <c r="A56" s="18" t="s">
        <v>1509</v>
      </c>
      <c r="B56" s="50">
        <v>1.1111111111111001</v>
      </c>
      <c r="C56" s="51">
        <f t="shared" si="0"/>
        <v>1</v>
      </c>
      <c r="D56" s="51">
        <f t="shared" si="1"/>
        <v>2</v>
      </c>
      <c r="I56" s="53">
        <f t="shared" si="2"/>
        <v>1.1111111111111001</v>
      </c>
      <c r="J56" s="71">
        <f t="shared" si="4"/>
        <v>1.7503692999357745</v>
      </c>
      <c r="K56" s="71">
        <f t="shared" si="3"/>
        <v>0.40865103197940311</v>
      </c>
    </row>
    <row r="57" spans="1:11">
      <c r="A57" s="18" t="s">
        <v>3369</v>
      </c>
      <c r="B57" s="50">
        <v>1.1111111111111001</v>
      </c>
      <c r="C57" s="51">
        <f t="shared" si="0"/>
        <v>1</v>
      </c>
      <c r="D57" s="51">
        <f t="shared" si="1"/>
        <v>2</v>
      </c>
      <c r="I57" s="53">
        <f t="shared" si="2"/>
        <v>1.1111111111111001</v>
      </c>
      <c r="J57" s="71">
        <f t="shared" si="4"/>
        <v>1.7503692999357745</v>
      </c>
      <c r="K57" s="71">
        <f t="shared" si="3"/>
        <v>0.40865103197940311</v>
      </c>
    </row>
    <row r="58" spans="1:11">
      <c r="A58" s="18" t="s">
        <v>1510</v>
      </c>
      <c r="B58" s="50">
        <v>1.1111111111111001</v>
      </c>
      <c r="C58" s="51">
        <f t="shared" si="0"/>
        <v>1</v>
      </c>
      <c r="D58" s="51">
        <f t="shared" si="1"/>
        <v>2</v>
      </c>
      <c r="I58" s="53">
        <f t="shared" si="2"/>
        <v>1.1111111111111001</v>
      </c>
      <c r="J58" s="71">
        <f t="shared" si="4"/>
        <v>1.7503692999357745</v>
      </c>
      <c r="K58" s="71">
        <f t="shared" si="3"/>
        <v>0.40865103197940311</v>
      </c>
    </row>
    <row r="59" spans="1:11">
      <c r="A59" s="18" t="s">
        <v>1511</v>
      </c>
      <c r="B59" s="50">
        <v>1.1111111111111001</v>
      </c>
      <c r="C59" s="51">
        <f t="shared" si="0"/>
        <v>1</v>
      </c>
      <c r="D59" s="51">
        <f t="shared" si="1"/>
        <v>2</v>
      </c>
      <c r="I59" s="53">
        <f t="shared" si="2"/>
        <v>1.1111111111111001</v>
      </c>
      <c r="J59" s="71">
        <f t="shared" si="4"/>
        <v>1.7503692999357745</v>
      </c>
      <c r="K59" s="71">
        <f t="shared" si="3"/>
        <v>0.40865103197940311</v>
      </c>
    </row>
    <row r="60" spans="1:11">
      <c r="A60" s="18" t="s">
        <v>1512</v>
      </c>
      <c r="B60" s="50">
        <v>1.2111111111111099</v>
      </c>
      <c r="C60" s="51">
        <f t="shared" si="0"/>
        <v>1</v>
      </c>
      <c r="D60" s="51">
        <f t="shared" si="1"/>
        <v>2</v>
      </c>
      <c r="I60" s="53">
        <f t="shared" si="2"/>
        <v>1.2111111111111099</v>
      </c>
      <c r="J60" s="71">
        <f t="shared" si="4"/>
        <v>1.7503692999357745</v>
      </c>
      <c r="K60" s="71">
        <f t="shared" si="3"/>
        <v>0.29079939421445761</v>
      </c>
    </row>
    <row r="61" spans="1:11">
      <c r="A61" s="18" t="s">
        <v>1517</v>
      </c>
      <c r="B61" s="50">
        <v>1.2111111111111099</v>
      </c>
      <c r="C61" s="51">
        <f t="shared" si="0"/>
        <v>1</v>
      </c>
      <c r="D61" s="51">
        <f t="shared" si="1"/>
        <v>2</v>
      </c>
      <c r="I61" s="53">
        <f t="shared" si="2"/>
        <v>1.2111111111111099</v>
      </c>
      <c r="J61" s="71">
        <f t="shared" si="4"/>
        <v>1.7503692999357745</v>
      </c>
      <c r="K61" s="71">
        <f t="shared" si="3"/>
        <v>0.29079939421445761</v>
      </c>
    </row>
    <row r="62" spans="1:11">
      <c r="A62" s="18" t="s">
        <v>3371</v>
      </c>
      <c r="B62" s="50">
        <v>1.2111111111111099</v>
      </c>
      <c r="C62" s="51">
        <f t="shared" si="0"/>
        <v>1</v>
      </c>
      <c r="D62" s="51">
        <f t="shared" si="1"/>
        <v>2</v>
      </c>
      <c r="I62" s="53">
        <f t="shared" si="2"/>
        <v>1.2111111111111099</v>
      </c>
      <c r="J62" s="71">
        <f t="shared" si="4"/>
        <v>1.7503692999357745</v>
      </c>
      <c r="K62" s="71">
        <f t="shared" si="3"/>
        <v>0.29079939421445761</v>
      </c>
    </row>
    <row r="63" spans="1:11">
      <c r="A63" s="18" t="s">
        <v>3372</v>
      </c>
      <c r="B63" s="50">
        <v>1.2111111111111099</v>
      </c>
      <c r="C63" s="51">
        <f t="shared" si="0"/>
        <v>1</v>
      </c>
      <c r="D63" s="51">
        <f t="shared" si="1"/>
        <v>2</v>
      </c>
      <c r="I63" s="53">
        <f t="shared" si="2"/>
        <v>1.2111111111111099</v>
      </c>
      <c r="J63" s="71">
        <f t="shared" si="4"/>
        <v>1.7503692999357745</v>
      </c>
      <c r="K63" s="71">
        <f t="shared" si="3"/>
        <v>0.29079939421445761</v>
      </c>
    </row>
    <row r="64" spans="1:11">
      <c r="A64" s="18" t="s">
        <v>1521</v>
      </c>
      <c r="B64" s="50">
        <v>1.2111111111111099</v>
      </c>
      <c r="C64" s="51">
        <f t="shared" si="0"/>
        <v>1</v>
      </c>
      <c r="D64" s="51">
        <f t="shared" si="1"/>
        <v>2</v>
      </c>
      <c r="I64" s="53">
        <f t="shared" si="2"/>
        <v>1.2111111111111099</v>
      </c>
      <c r="J64" s="71">
        <f t="shared" si="4"/>
        <v>1.7503692999357745</v>
      </c>
      <c r="K64" s="71">
        <f t="shared" si="3"/>
        <v>0.29079939421445761</v>
      </c>
    </row>
    <row r="65" spans="1:11">
      <c r="A65" s="18" t="s">
        <v>1523</v>
      </c>
      <c r="B65" s="50">
        <v>1.2111111111111099</v>
      </c>
      <c r="C65" s="51">
        <f t="shared" si="0"/>
        <v>1</v>
      </c>
      <c r="D65" s="51">
        <f t="shared" si="1"/>
        <v>2</v>
      </c>
      <c r="I65" s="53">
        <f t="shared" si="2"/>
        <v>1.2111111111111099</v>
      </c>
      <c r="J65" s="71">
        <f t="shared" si="4"/>
        <v>1.7503692999357745</v>
      </c>
      <c r="K65" s="71">
        <f t="shared" si="3"/>
        <v>0.29079939421445761</v>
      </c>
    </row>
    <row r="66" spans="1:11">
      <c r="A66" s="18" t="s">
        <v>1524</v>
      </c>
      <c r="B66" s="50">
        <v>1.2111111111111099</v>
      </c>
      <c r="C66" s="51">
        <f t="shared" ref="C66:C129" si="5">INT(B66)</f>
        <v>1</v>
      </c>
      <c r="D66" s="51">
        <f t="shared" ref="D66:D129" si="6">C66+1</f>
        <v>2</v>
      </c>
      <c r="I66" s="53">
        <f t="shared" si="2"/>
        <v>1.2111111111111099</v>
      </c>
      <c r="J66" s="71">
        <f t="shared" si="4"/>
        <v>1.7503692999357745</v>
      </c>
      <c r="K66" s="71">
        <f t="shared" si="3"/>
        <v>0.29079939421445761</v>
      </c>
    </row>
    <row r="67" spans="1:11">
      <c r="A67" s="18" t="s">
        <v>1525</v>
      </c>
      <c r="B67" s="50">
        <v>1.2111111111111099</v>
      </c>
      <c r="C67" s="51">
        <f t="shared" si="5"/>
        <v>1</v>
      </c>
      <c r="D67" s="51">
        <f t="shared" si="6"/>
        <v>2</v>
      </c>
      <c r="I67" s="53">
        <f t="shared" ref="I67:I130" si="7">B67</f>
        <v>1.2111111111111099</v>
      </c>
      <c r="J67" s="71">
        <f t="shared" si="4"/>
        <v>1.7503692999357745</v>
      </c>
      <c r="K67" s="71">
        <f t="shared" ref="K67:K130" si="8">(I67-J67)*(I67-J67)</f>
        <v>0.29079939421445761</v>
      </c>
    </row>
    <row r="68" spans="1:11">
      <c r="A68" s="18" t="s">
        <v>1526</v>
      </c>
      <c r="B68" s="50">
        <v>1.2111111111111099</v>
      </c>
      <c r="C68" s="51">
        <f t="shared" si="5"/>
        <v>1</v>
      </c>
      <c r="D68" s="51">
        <f t="shared" si="6"/>
        <v>2</v>
      </c>
      <c r="I68" s="53">
        <f t="shared" si="7"/>
        <v>1.2111111111111099</v>
      </c>
      <c r="J68" s="71">
        <f t="shared" ref="J68:J131" si="9">J67</f>
        <v>1.7503692999357745</v>
      </c>
      <c r="K68" s="71">
        <f t="shared" si="8"/>
        <v>0.29079939421445761</v>
      </c>
    </row>
    <row r="69" spans="1:11">
      <c r="A69" s="18" t="s">
        <v>3378</v>
      </c>
      <c r="B69" s="50">
        <v>1.2111111111111099</v>
      </c>
      <c r="C69" s="51">
        <f t="shared" si="5"/>
        <v>1</v>
      </c>
      <c r="D69" s="51">
        <f t="shared" si="6"/>
        <v>2</v>
      </c>
      <c r="I69" s="53">
        <f t="shared" si="7"/>
        <v>1.2111111111111099</v>
      </c>
      <c r="J69" s="71">
        <f t="shared" si="9"/>
        <v>1.7503692999357745</v>
      </c>
      <c r="K69" s="71">
        <f t="shared" si="8"/>
        <v>0.29079939421445761</v>
      </c>
    </row>
    <row r="70" spans="1:11">
      <c r="A70" s="18" t="s">
        <v>1529</v>
      </c>
      <c r="B70" s="50">
        <v>1.2111111111111099</v>
      </c>
      <c r="C70" s="51">
        <f t="shared" si="5"/>
        <v>1</v>
      </c>
      <c r="D70" s="51">
        <f t="shared" si="6"/>
        <v>2</v>
      </c>
      <c r="I70" s="53">
        <f t="shared" si="7"/>
        <v>1.2111111111111099</v>
      </c>
      <c r="J70" s="71">
        <f t="shared" si="9"/>
        <v>1.7503692999357745</v>
      </c>
      <c r="K70" s="71">
        <f t="shared" si="8"/>
        <v>0.29079939421445761</v>
      </c>
    </row>
    <row r="71" spans="1:11">
      <c r="A71" s="18" t="s">
        <v>1531</v>
      </c>
      <c r="B71" s="50">
        <v>1.2111111111111099</v>
      </c>
      <c r="C71" s="51">
        <f t="shared" si="5"/>
        <v>1</v>
      </c>
      <c r="D71" s="51">
        <f t="shared" si="6"/>
        <v>2</v>
      </c>
      <c r="I71" s="53">
        <f t="shared" si="7"/>
        <v>1.2111111111111099</v>
      </c>
      <c r="J71" s="71">
        <f t="shared" si="9"/>
        <v>1.7503692999357745</v>
      </c>
      <c r="K71" s="71">
        <f t="shared" si="8"/>
        <v>0.29079939421445761</v>
      </c>
    </row>
    <row r="72" spans="1:11">
      <c r="A72" s="18" t="s">
        <v>3379</v>
      </c>
      <c r="B72" s="50">
        <v>1.2111111111111099</v>
      </c>
      <c r="C72" s="51">
        <f t="shared" si="5"/>
        <v>1</v>
      </c>
      <c r="D72" s="51">
        <f t="shared" si="6"/>
        <v>2</v>
      </c>
      <c r="I72" s="53">
        <f t="shared" si="7"/>
        <v>1.2111111111111099</v>
      </c>
      <c r="J72" s="71">
        <f t="shared" si="9"/>
        <v>1.7503692999357745</v>
      </c>
      <c r="K72" s="71">
        <f t="shared" si="8"/>
        <v>0.29079939421445761</v>
      </c>
    </row>
    <row r="73" spans="1:11">
      <c r="A73" s="18" t="s">
        <v>1533</v>
      </c>
      <c r="B73" s="50">
        <v>1.2111111111111099</v>
      </c>
      <c r="C73" s="51">
        <f t="shared" si="5"/>
        <v>1</v>
      </c>
      <c r="D73" s="51">
        <f t="shared" si="6"/>
        <v>2</v>
      </c>
      <c r="I73" s="53">
        <f t="shared" si="7"/>
        <v>1.2111111111111099</v>
      </c>
      <c r="J73" s="71">
        <f t="shared" si="9"/>
        <v>1.7503692999357745</v>
      </c>
      <c r="K73" s="71">
        <f t="shared" si="8"/>
        <v>0.29079939421445761</v>
      </c>
    </row>
    <row r="74" spans="1:11">
      <c r="A74" s="18" t="s">
        <v>1535</v>
      </c>
      <c r="B74" s="50">
        <v>1.2111111111111099</v>
      </c>
      <c r="C74" s="51">
        <f t="shared" si="5"/>
        <v>1</v>
      </c>
      <c r="D74" s="51">
        <f t="shared" si="6"/>
        <v>2</v>
      </c>
      <c r="I74" s="53">
        <f t="shared" si="7"/>
        <v>1.2111111111111099</v>
      </c>
      <c r="J74" s="71">
        <f t="shared" si="9"/>
        <v>1.7503692999357745</v>
      </c>
      <c r="K74" s="71">
        <f t="shared" si="8"/>
        <v>0.29079939421445761</v>
      </c>
    </row>
    <row r="75" spans="1:11">
      <c r="A75" s="18" t="s">
        <v>3381</v>
      </c>
      <c r="B75" s="50">
        <v>1.2111111111111099</v>
      </c>
      <c r="C75" s="51">
        <f t="shared" si="5"/>
        <v>1</v>
      </c>
      <c r="D75" s="51">
        <f t="shared" si="6"/>
        <v>2</v>
      </c>
      <c r="I75" s="53">
        <f t="shared" si="7"/>
        <v>1.2111111111111099</v>
      </c>
      <c r="J75" s="71">
        <f t="shared" si="9"/>
        <v>1.7503692999357745</v>
      </c>
      <c r="K75" s="71">
        <f t="shared" si="8"/>
        <v>0.29079939421445761</v>
      </c>
    </row>
    <row r="76" spans="1:11">
      <c r="A76" s="18" t="s">
        <v>1536</v>
      </c>
      <c r="B76" s="50">
        <v>1.2111111111111099</v>
      </c>
      <c r="C76" s="51">
        <f t="shared" si="5"/>
        <v>1</v>
      </c>
      <c r="D76" s="51">
        <f t="shared" si="6"/>
        <v>2</v>
      </c>
      <c r="I76" s="53">
        <f t="shared" si="7"/>
        <v>1.2111111111111099</v>
      </c>
      <c r="J76" s="71">
        <f t="shared" si="9"/>
        <v>1.7503692999357745</v>
      </c>
      <c r="K76" s="71">
        <f t="shared" si="8"/>
        <v>0.29079939421445761</v>
      </c>
    </row>
    <row r="77" spans="1:11">
      <c r="A77" s="18" t="s">
        <v>3385</v>
      </c>
      <c r="B77" s="50">
        <v>1.2111111111111099</v>
      </c>
      <c r="C77" s="51">
        <f t="shared" si="5"/>
        <v>1</v>
      </c>
      <c r="D77" s="51">
        <f t="shared" si="6"/>
        <v>2</v>
      </c>
      <c r="I77" s="53">
        <f t="shared" si="7"/>
        <v>1.2111111111111099</v>
      </c>
      <c r="J77" s="71">
        <f t="shared" si="9"/>
        <v>1.7503692999357745</v>
      </c>
      <c r="K77" s="71">
        <f t="shared" si="8"/>
        <v>0.29079939421445761</v>
      </c>
    </row>
    <row r="78" spans="1:11">
      <c r="A78" s="18" t="s">
        <v>1540</v>
      </c>
      <c r="B78" s="50">
        <v>1.2111111111111099</v>
      </c>
      <c r="C78" s="51">
        <f t="shared" si="5"/>
        <v>1</v>
      </c>
      <c r="D78" s="51">
        <f t="shared" si="6"/>
        <v>2</v>
      </c>
      <c r="I78" s="53">
        <f t="shared" si="7"/>
        <v>1.2111111111111099</v>
      </c>
      <c r="J78" s="71">
        <f t="shared" si="9"/>
        <v>1.7503692999357745</v>
      </c>
      <c r="K78" s="71">
        <f t="shared" si="8"/>
        <v>0.29079939421445761</v>
      </c>
    </row>
    <row r="79" spans="1:11">
      <c r="A79" s="18" t="s">
        <v>3386</v>
      </c>
      <c r="B79" s="50">
        <v>1.2111111111111099</v>
      </c>
      <c r="C79" s="51">
        <f t="shared" si="5"/>
        <v>1</v>
      </c>
      <c r="D79" s="51">
        <f t="shared" si="6"/>
        <v>2</v>
      </c>
      <c r="I79" s="53">
        <f t="shared" si="7"/>
        <v>1.2111111111111099</v>
      </c>
      <c r="J79" s="71">
        <f t="shared" si="9"/>
        <v>1.7503692999357745</v>
      </c>
      <c r="K79" s="71">
        <f t="shared" si="8"/>
        <v>0.29079939421445761</v>
      </c>
    </row>
    <row r="80" spans="1:11">
      <c r="A80" s="18" t="s">
        <v>3387</v>
      </c>
      <c r="B80" s="50">
        <v>1.2111111111111099</v>
      </c>
      <c r="C80" s="51">
        <f t="shared" si="5"/>
        <v>1</v>
      </c>
      <c r="D80" s="51">
        <f t="shared" si="6"/>
        <v>2</v>
      </c>
      <c r="I80" s="53">
        <f t="shared" si="7"/>
        <v>1.2111111111111099</v>
      </c>
      <c r="J80" s="71">
        <f t="shared" si="9"/>
        <v>1.7503692999357745</v>
      </c>
      <c r="K80" s="71">
        <f t="shared" si="8"/>
        <v>0.29079939421445761</v>
      </c>
    </row>
    <row r="81" spans="1:11">
      <c r="A81" s="18" t="s">
        <v>1542</v>
      </c>
      <c r="B81" s="50">
        <v>1.2111111111111099</v>
      </c>
      <c r="C81" s="51">
        <f t="shared" si="5"/>
        <v>1</v>
      </c>
      <c r="D81" s="51">
        <f t="shared" si="6"/>
        <v>2</v>
      </c>
      <c r="I81" s="53">
        <f t="shared" si="7"/>
        <v>1.2111111111111099</v>
      </c>
      <c r="J81" s="71">
        <f t="shared" si="9"/>
        <v>1.7503692999357745</v>
      </c>
      <c r="K81" s="71">
        <f t="shared" si="8"/>
        <v>0.29079939421445761</v>
      </c>
    </row>
    <row r="82" spans="1:11">
      <c r="A82" s="18" t="s">
        <v>3389</v>
      </c>
      <c r="B82" s="50">
        <v>1.2111111111111099</v>
      </c>
      <c r="C82" s="51">
        <f t="shared" si="5"/>
        <v>1</v>
      </c>
      <c r="D82" s="51">
        <f t="shared" si="6"/>
        <v>2</v>
      </c>
      <c r="I82" s="53">
        <f t="shared" si="7"/>
        <v>1.2111111111111099</v>
      </c>
      <c r="J82" s="71">
        <f t="shared" si="9"/>
        <v>1.7503692999357745</v>
      </c>
      <c r="K82" s="71">
        <f t="shared" si="8"/>
        <v>0.29079939421445761</v>
      </c>
    </row>
    <row r="83" spans="1:11">
      <c r="A83" s="18" t="s">
        <v>3396</v>
      </c>
      <c r="B83" s="50">
        <v>1.2111111111111099</v>
      </c>
      <c r="C83" s="51">
        <f t="shared" si="5"/>
        <v>1</v>
      </c>
      <c r="D83" s="51">
        <f t="shared" si="6"/>
        <v>2</v>
      </c>
      <c r="I83" s="53">
        <f t="shared" si="7"/>
        <v>1.2111111111111099</v>
      </c>
      <c r="J83" s="71">
        <f t="shared" si="9"/>
        <v>1.7503692999357745</v>
      </c>
      <c r="K83" s="71">
        <f t="shared" si="8"/>
        <v>0.29079939421445761</v>
      </c>
    </row>
    <row r="84" spans="1:11">
      <c r="A84" s="18" t="s">
        <v>1548</v>
      </c>
      <c r="B84" s="50">
        <v>1.2111111111111099</v>
      </c>
      <c r="C84" s="51">
        <f t="shared" si="5"/>
        <v>1</v>
      </c>
      <c r="D84" s="51">
        <f t="shared" si="6"/>
        <v>2</v>
      </c>
      <c r="I84" s="53">
        <f t="shared" si="7"/>
        <v>1.2111111111111099</v>
      </c>
      <c r="J84" s="71">
        <f t="shared" si="9"/>
        <v>1.7503692999357745</v>
      </c>
      <c r="K84" s="71">
        <f t="shared" si="8"/>
        <v>0.29079939421445761</v>
      </c>
    </row>
    <row r="85" spans="1:11">
      <c r="A85" s="18" t="s">
        <v>3398</v>
      </c>
      <c r="B85" s="50">
        <v>1.2111111111111099</v>
      </c>
      <c r="C85" s="51">
        <f t="shared" si="5"/>
        <v>1</v>
      </c>
      <c r="D85" s="51">
        <f t="shared" si="6"/>
        <v>2</v>
      </c>
      <c r="I85" s="53">
        <f t="shared" si="7"/>
        <v>1.2111111111111099</v>
      </c>
      <c r="J85" s="71">
        <f t="shared" si="9"/>
        <v>1.7503692999357745</v>
      </c>
      <c r="K85" s="71">
        <f t="shared" si="8"/>
        <v>0.29079939421445761</v>
      </c>
    </row>
    <row r="86" spans="1:11">
      <c r="A86" s="18" t="s">
        <v>1550</v>
      </c>
      <c r="B86" s="50">
        <v>1.2111111111111099</v>
      </c>
      <c r="C86" s="51">
        <f t="shared" si="5"/>
        <v>1</v>
      </c>
      <c r="D86" s="51">
        <f t="shared" si="6"/>
        <v>2</v>
      </c>
      <c r="I86" s="53">
        <f t="shared" si="7"/>
        <v>1.2111111111111099</v>
      </c>
      <c r="J86" s="71">
        <f t="shared" si="9"/>
        <v>1.7503692999357745</v>
      </c>
      <c r="K86" s="71">
        <f t="shared" si="8"/>
        <v>0.29079939421445761</v>
      </c>
    </row>
    <row r="87" spans="1:11">
      <c r="A87" s="18" t="s">
        <v>3399</v>
      </c>
      <c r="B87" s="50">
        <v>1.2111111111111099</v>
      </c>
      <c r="C87" s="51">
        <f t="shared" si="5"/>
        <v>1</v>
      </c>
      <c r="D87" s="51">
        <f t="shared" si="6"/>
        <v>2</v>
      </c>
      <c r="I87" s="53">
        <f t="shared" si="7"/>
        <v>1.2111111111111099</v>
      </c>
      <c r="J87" s="71">
        <f t="shared" si="9"/>
        <v>1.7503692999357745</v>
      </c>
      <c r="K87" s="71">
        <f t="shared" si="8"/>
        <v>0.29079939421445761</v>
      </c>
    </row>
    <row r="88" spans="1:11">
      <c r="A88" s="18" t="s">
        <v>3400</v>
      </c>
      <c r="B88" s="50">
        <v>1.2111111111111099</v>
      </c>
      <c r="C88" s="51">
        <f t="shared" si="5"/>
        <v>1</v>
      </c>
      <c r="D88" s="51">
        <f t="shared" si="6"/>
        <v>2</v>
      </c>
      <c r="I88" s="53">
        <f t="shared" si="7"/>
        <v>1.2111111111111099</v>
      </c>
      <c r="J88" s="71">
        <f t="shared" si="9"/>
        <v>1.7503692999357745</v>
      </c>
      <c r="K88" s="71">
        <f t="shared" si="8"/>
        <v>0.29079939421445761</v>
      </c>
    </row>
    <row r="89" spans="1:11">
      <c r="A89" s="18" t="s">
        <v>3403</v>
      </c>
      <c r="B89" s="50">
        <v>1.2111111111111099</v>
      </c>
      <c r="C89" s="51">
        <f t="shared" si="5"/>
        <v>1</v>
      </c>
      <c r="D89" s="51">
        <f t="shared" si="6"/>
        <v>2</v>
      </c>
      <c r="I89" s="53">
        <f t="shared" si="7"/>
        <v>1.2111111111111099</v>
      </c>
      <c r="J89" s="71">
        <f t="shared" si="9"/>
        <v>1.7503692999357745</v>
      </c>
      <c r="K89" s="71">
        <f t="shared" si="8"/>
        <v>0.29079939421445761</v>
      </c>
    </row>
    <row r="90" spans="1:11">
      <c r="A90" s="18" t="s">
        <v>3404</v>
      </c>
      <c r="B90" s="50">
        <v>1.2111111111111099</v>
      </c>
      <c r="C90" s="51">
        <f t="shared" si="5"/>
        <v>1</v>
      </c>
      <c r="D90" s="51">
        <f t="shared" si="6"/>
        <v>2</v>
      </c>
      <c r="I90" s="53">
        <f t="shared" si="7"/>
        <v>1.2111111111111099</v>
      </c>
      <c r="J90" s="71">
        <f t="shared" si="9"/>
        <v>1.7503692999357745</v>
      </c>
      <c r="K90" s="71">
        <f t="shared" si="8"/>
        <v>0.29079939421445761</v>
      </c>
    </row>
    <row r="91" spans="1:11">
      <c r="A91" s="18" t="s">
        <v>3406</v>
      </c>
      <c r="B91" s="50">
        <v>1.2111111111111099</v>
      </c>
      <c r="C91" s="51">
        <f t="shared" si="5"/>
        <v>1</v>
      </c>
      <c r="D91" s="51">
        <f t="shared" si="6"/>
        <v>2</v>
      </c>
      <c r="I91" s="53">
        <f t="shared" si="7"/>
        <v>1.2111111111111099</v>
      </c>
      <c r="J91" s="71">
        <f t="shared" si="9"/>
        <v>1.7503692999357745</v>
      </c>
      <c r="K91" s="71">
        <f t="shared" si="8"/>
        <v>0.29079939421445761</v>
      </c>
    </row>
    <row r="92" spans="1:11">
      <c r="A92" s="18" t="s">
        <v>3407</v>
      </c>
      <c r="B92" s="50">
        <v>1.2111111111111099</v>
      </c>
      <c r="C92" s="51">
        <f t="shared" si="5"/>
        <v>1</v>
      </c>
      <c r="D92" s="51">
        <f t="shared" si="6"/>
        <v>2</v>
      </c>
      <c r="I92" s="53">
        <f t="shared" si="7"/>
        <v>1.2111111111111099</v>
      </c>
      <c r="J92" s="71">
        <f t="shared" si="9"/>
        <v>1.7503692999357745</v>
      </c>
      <c r="K92" s="71">
        <f t="shared" si="8"/>
        <v>0.29079939421445761</v>
      </c>
    </row>
    <row r="93" spans="1:11">
      <c r="A93" s="18" t="s">
        <v>3409</v>
      </c>
      <c r="B93" s="50">
        <v>1.2111111111111099</v>
      </c>
      <c r="C93" s="51">
        <f t="shared" si="5"/>
        <v>1</v>
      </c>
      <c r="D93" s="51">
        <f t="shared" si="6"/>
        <v>2</v>
      </c>
      <c r="I93" s="53">
        <f t="shared" si="7"/>
        <v>1.2111111111111099</v>
      </c>
      <c r="J93" s="71">
        <f t="shared" si="9"/>
        <v>1.7503692999357745</v>
      </c>
      <c r="K93" s="71">
        <f t="shared" si="8"/>
        <v>0.29079939421445761</v>
      </c>
    </row>
    <row r="94" spans="1:11">
      <c r="A94" s="18" t="s">
        <v>3410</v>
      </c>
      <c r="B94" s="50">
        <v>1.2111111111111099</v>
      </c>
      <c r="C94" s="51">
        <f t="shared" si="5"/>
        <v>1</v>
      </c>
      <c r="D94" s="51">
        <f t="shared" si="6"/>
        <v>2</v>
      </c>
      <c r="I94" s="53">
        <f t="shared" si="7"/>
        <v>1.2111111111111099</v>
      </c>
      <c r="J94" s="71">
        <f t="shared" si="9"/>
        <v>1.7503692999357745</v>
      </c>
      <c r="K94" s="71">
        <f t="shared" si="8"/>
        <v>0.29079939421445761</v>
      </c>
    </row>
    <row r="95" spans="1:11">
      <c r="A95" s="18" t="s">
        <v>3414</v>
      </c>
      <c r="B95" s="50">
        <v>1.2111111111111099</v>
      </c>
      <c r="C95" s="51">
        <f t="shared" si="5"/>
        <v>1</v>
      </c>
      <c r="D95" s="51">
        <f t="shared" si="6"/>
        <v>2</v>
      </c>
      <c r="I95" s="53">
        <f t="shared" si="7"/>
        <v>1.2111111111111099</v>
      </c>
      <c r="J95" s="71">
        <f t="shared" si="9"/>
        <v>1.7503692999357745</v>
      </c>
      <c r="K95" s="71">
        <f t="shared" si="8"/>
        <v>0.29079939421445761</v>
      </c>
    </row>
    <row r="96" spans="1:11">
      <c r="A96" s="18" t="s">
        <v>3419</v>
      </c>
      <c r="B96" s="50">
        <v>1.2111111111111099</v>
      </c>
      <c r="C96" s="51">
        <f t="shared" si="5"/>
        <v>1</v>
      </c>
      <c r="D96" s="51">
        <f t="shared" si="6"/>
        <v>2</v>
      </c>
      <c r="I96" s="53">
        <f t="shared" si="7"/>
        <v>1.2111111111111099</v>
      </c>
      <c r="J96" s="71">
        <f t="shared" si="9"/>
        <v>1.7503692999357745</v>
      </c>
      <c r="K96" s="71">
        <f t="shared" si="8"/>
        <v>0.29079939421445761</v>
      </c>
    </row>
    <row r="97" spans="1:11">
      <c r="A97" s="18" t="s">
        <v>3421</v>
      </c>
      <c r="B97" s="50">
        <v>1.2111111111111099</v>
      </c>
      <c r="C97" s="51">
        <f t="shared" si="5"/>
        <v>1</v>
      </c>
      <c r="D97" s="51">
        <f t="shared" si="6"/>
        <v>2</v>
      </c>
      <c r="I97" s="53">
        <f t="shared" si="7"/>
        <v>1.2111111111111099</v>
      </c>
      <c r="J97" s="71">
        <f t="shared" si="9"/>
        <v>1.7503692999357745</v>
      </c>
      <c r="K97" s="71">
        <f t="shared" si="8"/>
        <v>0.29079939421445761</v>
      </c>
    </row>
    <row r="98" spans="1:11">
      <c r="A98" s="18" t="s">
        <v>3423</v>
      </c>
      <c r="B98" s="50">
        <v>1.2111111111111099</v>
      </c>
      <c r="C98" s="51">
        <f t="shared" si="5"/>
        <v>1</v>
      </c>
      <c r="D98" s="51">
        <f t="shared" si="6"/>
        <v>2</v>
      </c>
      <c r="I98" s="53">
        <f t="shared" si="7"/>
        <v>1.2111111111111099</v>
      </c>
      <c r="J98" s="71">
        <f t="shared" si="9"/>
        <v>1.7503692999357745</v>
      </c>
      <c r="K98" s="71">
        <f t="shared" si="8"/>
        <v>0.29079939421445761</v>
      </c>
    </row>
    <row r="99" spans="1:11">
      <c r="A99" s="18" t="s">
        <v>3426</v>
      </c>
      <c r="B99" s="50">
        <v>1.2111111111111099</v>
      </c>
      <c r="C99" s="51">
        <f t="shared" si="5"/>
        <v>1</v>
      </c>
      <c r="D99" s="51">
        <f t="shared" si="6"/>
        <v>2</v>
      </c>
      <c r="I99" s="53">
        <f t="shared" si="7"/>
        <v>1.2111111111111099</v>
      </c>
      <c r="J99" s="71">
        <f t="shared" si="9"/>
        <v>1.7503692999357745</v>
      </c>
      <c r="K99" s="71">
        <f t="shared" si="8"/>
        <v>0.29079939421445761</v>
      </c>
    </row>
    <row r="100" spans="1:11">
      <c r="A100" s="18" t="s">
        <v>3427</v>
      </c>
      <c r="B100" s="50">
        <v>1.2111111111111099</v>
      </c>
      <c r="C100" s="51">
        <f t="shared" si="5"/>
        <v>1</v>
      </c>
      <c r="D100" s="51">
        <f t="shared" si="6"/>
        <v>2</v>
      </c>
      <c r="I100" s="53">
        <f t="shared" si="7"/>
        <v>1.2111111111111099</v>
      </c>
      <c r="J100" s="71">
        <f t="shared" si="9"/>
        <v>1.7503692999357745</v>
      </c>
      <c r="K100" s="71">
        <f t="shared" si="8"/>
        <v>0.29079939421445761</v>
      </c>
    </row>
    <row r="101" spans="1:11">
      <c r="A101" s="18" t="s">
        <v>3428</v>
      </c>
      <c r="B101" s="50">
        <v>1.2111111111111099</v>
      </c>
      <c r="C101" s="51">
        <f t="shared" si="5"/>
        <v>1</v>
      </c>
      <c r="D101" s="51">
        <f t="shared" si="6"/>
        <v>2</v>
      </c>
      <c r="I101" s="53">
        <f t="shared" si="7"/>
        <v>1.2111111111111099</v>
      </c>
      <c r="J101" s="71">
        <f t="shared" si="9"/>
        <v>1.7503692999357745</v>
      </c>
      <c r="K101" s="71">
        <f t="shared" si="8"/>
        <v>0.29079939421445761</v>
      </c>
    </row>
    <row r="102" spans="1:11">
      <c r="A102" s="18" t="s">
        <v>3429</v>
      </c>
      <c r="B102" s="50">
        <v>1.2111111111111099</v>
      </c>
      <c r="C102" s="51">
        <f t="shared" si="5"/>
        <v>1</v>
      </c>
      <c r="D102" s="51">
        <f t="shared" si="6"/>
        <v>2</v>
      </c>
      <c r="I102" s="53">
        <f t="shared" si="7"/>
        <v>1.2111111111111099</v>
      </c>
      <c r="J102" s="71">
        <f t="shared" si="9"/>
        <v>1.7503692999357745</v>
      </c>
      <c r="K102" s="71">
        <f t="shared" si="8"/>
        <v>0.29079939421445761</v>
      </c>
    </row>
    <row r="103" spans="1:11">
      <c r="A103" s="6">
        <v>19941106</v>
      </c>
      <c r="B103" s="50">
        <v>1.2111111111111099</v>
      </c>
      <c r="C103" s="52">
        <f t="shared" si="5"/>
        <v>1</v>
      </c>
      <c r="D103" s="52">
        <f t="shared" si="6"/>
        <v>2</v>
      </c>
      <c r="I103" s="53">
        <f t="shared" si="7"/>
        <v>1.2111111111111099</v>
      </c>
      <c r="J103" s="71">
        <f t="shared" si="9"/>
        <v>1.7503692999357745</v>
      </c>
      <c r="K103" s="71">
        <f t="shared" si="8"/>
        <v>0.29079939421445761</v>
      </c>
    </row>
    <row r="104" spans="1:11">
      <c r="A104" s="6">
        <v>19941107</v>
      </c>
      <c r="B104" s="50">
        <v>1.2111111111111099</v>
      </c>
      <c r="C104" s="52">
        <f t="shared" si="5"/>
        <v>1</v>
      </c>
      <c r="D104" s="52">
        <f t="shared" si="6"/>
        <v>2</v>
      </c>
      <c r="I104" s="53">
        <f t="shared" si="7"/>
        <v>1.2111111111111099</v>
      </c>
      <c r="J104" s="71">
        <f t="shared" si="9"/>
        <v>1.7503692999357745</v>
      </c>
      <c r="K104" s="71">
        <f t="shared" si="8"/>
        <v>0.29079939421445761</v>
      </c>
    </row>
    <row r="105" spans="1:11">
      <c r="A105" s="18">
        <v>19931107</v>
      </c>
      <c r="B105" s="50">
        <v>1.2111111111111099</v>
      </c>
      <c r="C105" s="51">
        <f t="shared" si="5"/>
        <v>1</v>
      </c>
      <c r="D105" s="51">
        <f t="shared" si="6"/>
        <v>2</v>
      </c>
      <c r="I105" s="53">
        <f t="shared" si="7"/>
        <v>1.2111111111111099</v>
      </c>
      <c r="J105" s="71">
        <f t="shared" si="9"/>
        <v>1.7503692999357745</v>
      </c>
      <c r="K105" s="71">
        <f t="shared" si="8"/>
        <v>0.29079939421445761</v>
      </c>
    </row>
    <row r="106" spans="1:11">
      <c r="A106" s="54">
        <v>19921104</v>
      </c>
      <c r="B106" s="50">
        <v>1.2111111111111099</v>
      </c>
      <c r="C106" s="56">
        <f t="shared" si="5"/>
        <v>1</v>
      </c>
      <c r="D106" s="56">
        <f t="shared" si="6"/>
        <v>2</v>
      </c>
      <c r="I106" s="53">
        <f t="shared" si="7"/>
        <v>1.2111111111111099</v>
      </c>
      <c r="J106" s="71">
        <f t="shared" si="9"/>
        <v>1.7503692999357745</v>
      </c>
      <c r="K106" s="71">
        <f t="shared" si="8"/>
        <v>0.29079939421445761</v>
      </c>
    </row>
    <row r="107" spans="1:11">
      <c r="A107" s="54">
        <v>19921109</v>
      </c>
      <c r="B107" s="50">
        <v>1.2111111111111099</v>
      </c>
      <c r="C107" s="56">
        <f t="shared" si="5"/>
        <v>1</v>
      </c>
      <c r="D107" s="56">
        <f t="shared" si="6"/>
        <v>2</v>
      </c>
      <c r="I107" s="53">
        <f t="shared" si="7"/>
        <v>1.2111111111111099</v>
      </c>
      <c r="J107" s="71">
        <f t="shared" si="9"/>
        <v>1.7503692999357745</v>
      </c>
      <c r="K107" s="71">
        <f t="shared" si="8"/>
        <v>0.29079939421445761</v>
      </c>
    </row>
    <row r="108" spans="1:11">
      <c r="A108" s="54">
        <v>19921112</v>
      </c>
      <c r="B108" s="50">
        <v>1.2111111111111099</v>
      </c>
      <c r="C108" s="56">
        <f t="shared" si="5"/>
        <v>1</v>
      </c>
      <c r="D108" s="56">
        <f t="shared" si="6"/>
        <v>2</v>
      </c>
      <c r="I108" s="53">
        <f t="shared" si="7"/>
        <v>1.2111111111111099</v>
      </c>
      <c r="J108" s="71">
        <f t="shared" si="9"/>
        <v>1.7503692999357745</v>
      </c>
      <c r="K108" s="71">
        <f t="shared" si="8"/>
        <v>0.29079939421445761</v>
      </c>
    </row>
    <row r="109" spans="1:11">
      <c r="A109" s="54">
        <v>19921122</v>
      </c>
      <c r="B109" s="50">
        <v>1.2111111111111099</v>
      </c>
      <c r="C109" s="56">
        <f t="shared" si="5"/>
        <v>1</v>
      </c>
      <c r="D109" s="56">
        <f t="shared" si="6"/>
        <v>2</v>
      </c>
      <c r="I109" s="53">
        <f t="shared" si="7"/>
        <v>1.2111111111111099</v>
      </c>
      <c r="J109" s="71">
        <f t="shared" si="9"/>
        <v>1.7503692999357745</v>
      </c>
      <c r="K109" s="71">
        <f t="shared" si="8"/>
        <v>0.29079939421445761</v>
      </c>
    </row>
    <row r="110" spans="1:11">
      <c r="A110" s="54">
        <v>19921124</v>
      </c>
      <c r="B110" s="50">
        <v>1.2111111111111099</v>
      </c>
      <c r="C110" s="56">
        <f t="shared" si="5"/>
        <v>1</v>
      </c>
      <c r="D110" s="56">
        <f t="shared" si="6"/>
        <v>2</v>
      </c>
      <c r="I110" s="53">
        <f t="shared" si="7"/>
        <v>1.2111111111111099</v>
      </c>
      <c r="J110" s="71">
        <f t="shared" si="9"/>
        <v>1.7503692999357745</v>
      </c>
      <c r="K110" s="71">
        <f t="shared" si="8"/>
        <v>0.29079939421445761</v>
      </c>
    </row>
    <row r="111" spans="1:11">
      <c r="A111" s="54">
        <v>19921128</v>
      </c>
      <c r="B111" s="50">
        <v>1.2111111111111099</v>
      </c>
      <c r="C111" s="56">
        <f t="shared" si="5"/>
        <v>1</v>
      </c>
      <c r="D111" s="56">
        <f t="shared" si="6"/>
        <v>2</v>
      </c>
      <c r="I111" s="53">
        <f t="shared" si="7"/>
        <v>1.2111111111111099</v>
      </c>
      <c r="J111" s="71">
        <f t="shared" si="9"/>
        <v>1.7503692999357745</v>
      </c>
      <c r="K111" s="71">
        <f t="shared" si="8"/>
        <v>0.29079939421445761</v>
      </c>
    </row>
    <row r="112" spans="1:11">
      <c r="A112" s="54">
        <v>19921130</v>
      </c>
      <c r="B112" s="50">
        <v>1.2111111111111099</v>
      </c>
      <c r="C112" s="56">
        <f t="shared" si="5"/>
        <v>1</v>
      </c>
      <c r="D112" s="56">
        <f t="shared" si="6"/>
        <v>2</v>
      </c>
      <c r="I112" s="53">
        <f t="shared" si="7"/>
        <v>1.2111111111111099</v>
      </c>
      <c r="J112" s="71">
        <f t="shared" si="9"/>
        <v>1.7503692999357745</v>
      </c>
      <c r="K112" s="71">
        <f t="shared" si="8"/>
        <v>0.29079939421445761</v>
      </c>
    </row>
    <row r="113" spans="1:11">
      <c r="A113" s="18">
        <v>19891106</v>
      </c>
      <c r="B113" s="50">
        <v>1.2111111111111099</v>
      </c>
      <c r="C113" s="51">
        <f t="shared" si="5"/>
        <v>1</v>
      </c>
      <c r="D113" s="51">
        <f t="shared" si="6"/>
        <v>2</v>
      </c>
      <c r="I113" s="53">
        <f t="shared" si="7"/>
        <v>1.2111111111111099</v>
      </c>
      <c r="J113" s="71">
        <f t="shared" si="9"/>
        <v>1.7503692999357745</v>
      </c>
      <c r="K113" s="71">
        <f t="shared" si="8"/>
        <v>0.29079939421445761</v>
      </c>
    </row>
    <row r="114" spans="1:11">
      <c r="A114" s="18">
        <v>19891127</v>
      </c>
      <c r="B114" s="50">
        <v>1.2111111111111099</v>
      </c>
      <c r="C114" s="51">
        <f t="shared" si="5"/>
        <v>1</v>
      </c>
      <c r="D114" s="51">
        <f t="shared" si="6"/>
        <v>2</v>
      </c>
      <c r="I114" s="53">
        <f t="shared" si="7"/>
        <v>1.2111111111111099</v>
      </c>
      <c r="J114" s="71">
        <f t="shared" si="9"/>
        <v>1.7503692999357745</v>
      </c>
      <c r="K114" s="71">
        <f t="shared" si="8"/>
        <v>0.29079939421445761</v>
      </c>
    </row>
    <row r="115" spans="1:11">
      <c r="A115" s="6">
        <v>19881109</v>
      </c>
      <c r="B115" s="50">
        <v>1.2111111111111099</v>
      </c>
      <c r="C115" s="52">
        <f t="shared" si="5"/>
        <v>1</v>
      </c>
      <c r="D115" s="52">
        <f t="shared" si="6"/>
        <v>2</v>
      </c>
      <c r="I115" s="53">
        <f t="shared" si="7"/>
        <v>1.2111111111111099</v>
      </c>
      <c r="J115" s="71">
        <f t="shared" si="9"/>
        <v>1.7503692999357745</v>
      </c>
      <c r="K115" s="71">
        <f t="shared" si="8"/>
        <v>0.29079939421445761</v>
      </c>
    </row>
    <row r="116" spans="1:11">
      <c r="A116" s="6">
        <v>19881113</v>
      </c>
      <c r="B116" s="50">
        <v>1.2111111111111099</v>
      </c>
      <c r="C116" s="52">
        <f t="shared" si="5"/>
        <v>1</v>
      </c>
      <c r="D116" s="52">
        <f t="shared" si="6"/>
        <v>2</v>
      </c>
      <c r="I116" s="53">
        <f t="shared" si="7"/>
        <v>1.2111111111111099</v>
      </c>
      <c r="J116" s="71">
        <f t="shared" si="9"/>
        <v>1.7503692999357745</v>
      </c>
      <c r="K116" s="71">
        <f t="shared" si="8"/>
        <v>0.29079939421445761</v>
      </c>
    </row>
    <row r="117" spans="1:11">
      <c r="A117" s="18">
        <v>19851115</v>
      </c>
      <c r="B117" s="50">
        <v>1.2111111111111099</v>
      </c>
      <c r="C117" s="51">
        <f t="shared" si="5"/>
        <v>1</v>
      </c>
      <c r="D117" s="51">
        <f t="shared" si="6"/>
        <v>2</v>
      </c>
      <c r="I117" s="53">
        <f t="shared" si="7"/>
        <v>1.2111111111111099</v>
      </c>
      <c r="J117" s="71">
        <f t="shared" si="9"/>
        <v>1.7503692999357745</v>
      </c>
      <c r="K117" s="71">
        <f t="shared" si="8"/>
        <v>0.29079939421445761</v>
      </c>
    </row>
    <row r="118" spans="1:11">
      <c r="A118" s="18">
        <v>19851119</v>
      </c>
      <c r="B118" s="50">
        <v>1.2111111111111099</v>
      </c>
      <c r="C118" s="51">
        <f t="shared" si="5"/>
        <v>1</v>
      </c>
      <c r="D118" s="51">
        <f t="shared" si="6"/>
        <v>2</v>
      </c>
      <c r="I118" s="53">
        <f t="shared" si="7"/>
        <v>1.2111111111111099</v>
      </c>
      <c r="J118" s="71">
        <f t="shared" si="9"/>
        <v>1.7503692999357745</v>
      </c>
      <c r="K118" s="71">
        <f t="shared" si="8"/>
        <v>0.29079939421445761</v>
      </c>
    </row>
    <row r="119" spans="1:11">
      <c r="A119" s="18">
        <v>19851125</v>
      </c>
      <c r="B119" s="50">
        <v>1.2111111111111099</v>
      </c>
      <c r="C119" s="51">
        <f t="shared" si="5"/>
        <v>1</v>
      </c>
      <c r="D119" s="51">
        <f t="shared" si="6"/>
        <v>2</v>
      </c>
      <c r="I119" s="53">
        <f t="shared" si="7"/>
        <v>1.2111111111111099</v>
      </c>
      <c r="J119" s="71">
        <f t="shared" si="9"/>
        <v>1.7503692999357745</v>
      </c>
      <c r="K119" s="71">
        <f t="shared" si="8"/>
        <v>0.29079939421445761</v>
      </c>
    </row>
    <row r="120" spans="1:11">
      <c r="A120" s="18">
        <v>19841109</v>
      </c>
      <c r="B120" s="50">
        <v>1.2111111111111099</v>
      </c>
      <c r="C120" s="51">
        <f t="shared" si="5"/>
        <v>1</v>
      </c>
      <c r="D120" s="51">
        <f t="shared" si="6"/>
        <v>2</v>
      </c>
      <c r="I120" s="53">
        <f t="shared" si="7"/>
        <v>1.2111111111111099</v>
      </c>
      <c r="J120" s="71">
        <f t="shared" si="9"/>
        <v>1.7503692999357745</v>
      </c>
      <c r="K120" s="71">
        <f t="shared" si="8"/>
        <v>0.29079939421445761</v>
      </c>
    </row>
    <row r="121" spans="1:11">
      <c r="A121" s="18">
        <v>19831102</v>
      </c>
      <c r="B121" s="50">
        <v>1.2111111111111099</v>
      </c>
      <c r="C121" s="51">
        <f t="shared" si="5"/>
        <v>1</v>
      </c>
      <c r="D121" s="51">
        <f t="shared" si="6"/>
        <v>2</v>
      </c>
      <c r="I121" s="53">
        <f t="shared" si="7"/>
        <v>1.2111111111111099</v>
      </c>
      <c r="J121" s="71">
        <f t="shared" si="9"/>
        <v>1.7503692999357745</v>
      </c>
      <c r="K121" s="71">
        <f t="shared" si="8"/>
        <v>0.29079939421445761</v>
      </c>
    </row>
    <row r="122" spans="1:11">
      <c r="A122" s="18">
        <v>19831105</v>
      </c>
      <c r="B122" s="50">
        <v>1.2111111111111099</v>
      </c>
      <c r="C122" s="51">
        <f t="shared" si="5"/>
        <v>1</v>
      </c>
      <c r="D122" s="51">
        <f t="shared" si="6"/>
        <v>2</v>
      </c>
      <c r="I122" s="53">
        <f t="shared" si="7"/>
        <v>1.2111111111111099</v>
      </c>
      <c r="J122" s="71">
        <f t="shared" si="9"/>
        <v>1.7503692999357745</v>
      </c>
      <c r="K122" s="71">
        <f t="shared" si="8"/>
        <v>0.29079939421445761</v>
      </c>
    </row>
    <row r="123" spans="1:11">
      <c r="A123" s="18">
        <v>19831106</v>
      </c>
      <c r="B123" s="50">
        <v>1.2111111111111099</v>
      </c>
      <c r="C123" s="51">
        <f t="shared" si="5"/>
        <v>1</v>
      </c>
      <c r="D123" s="51">
        <f t="shared" si="6"/>
        <v>2</v>
      </c>
      <c r="I123" s="53">
        <f t="shared" si="7"/>
        <v>1.2111111111111099</v>
      </c>
      <c r="J123" s="71">
        <f t="shared" si="9"/>
        <v>1.7503692999357745</v>
      </c>
      <c r="K123" s="71">
        <f t="shared" si="8"/>
        <v>0.29079939421445761</v>
      </c>
    </row>
    <row r="124" spans="1:11">
      <c r="A124" s="18">
        <v>19831110</v>
      </c>
      <c r="B124" s="50">
        <v>1.2111111111111099</v>
      </c>
      <c r="C124" s="51">
        <f t="shared" si="5"/>
        <v>1</v>
      </c>
      <c r="D124" s="51">
        <f t="shared" si="6"/>
        <v>2</v>
      </c>
      <c r="I124" s="53">
        <f t="shared" si="7"/>
        <v>1.2111111111111099</v>
      </c>
      <c r="J124" s="71">
        <f t="shared" si="9"/>
        <v>1.7503692999357745</v>
      </c>
      <c r="K124" s="71">
        <f t="shared" si="8"/>
        <v>0.29079939421445761</v>
      </c>
    </row>
    <row r="125" spans="1:11">
      <c r="A125" s="18">
        <v>19831115</v>
      </c>
      <c r="B125" s="50">
        <v>1.2111111111111099</v>
      </c>
      <c r="C125" s="51">
        <f t="shared" si="5"/>
        <v>1</v>
      </c>
      <c r="D125" s="51">
        <f t="shared" si="6"/>
        <v>2</v>
      </c>
      <c r="I125" s="53">
        <f t="shared" si="7"/>
        <v>1.2111111111111099</v>
      </c>
      <c r="J125" s="71">
        <f t="shared" si="9"/>
        <v>1.7503692999357745</v>
      </c>
      <c r="K125" s="71">
        <f t="shared" si="8"/>
        <v>0.29079939421445761</v>
      </c>
    </row>
    <row r="126" spans="1:11">
      <c r="A126" s="18">
        <v>19831121</v>
      </c>
      <c r="B126" s="50">
        <v>1.2111111111111099</v>
      </c>
      <c r="C126" s="51">
        <f t="shared" si="5"/>
        <v>1</v>
      </c>
      <c r="D126" s="51">
        <f t="shared" si="6"/>
        <v>2</v>
      </c>
      <c r="I126" s="53">
        <f t="shared" si="7"/>
        <v>1.2111111111111099</v>
      </c>
      <c r="J126" s="71">
        <f t="shared" si="9"/>
        <v>1.7503692999357745</v>
      </c>
      <c r="K126" s="71">
        <f t="shared" si="8"/>
        <v>0.29079939421445761</v>
      </c>
    </row>
    <row r="127" spans="1:11">
      <c r="A127" s="18">
        <v>19761105</v>
      </c>
      <c r="B127" s="50">
        <v>1.2111111111111099</v>
      </c>
      <c r="C127" s="51">
        <f t="shared" si="5"/>
        <v>1</v>
      </c>
      <c r="D127" s="51">
        <f t="shared" si="6"/>
        <v>2</v>
      </c>
      <c r="I127" s="53">
        <f t="shared" si="7"/>
        <v>1.2111111111111099</v>
      </c>
      <c r="J127" s="71">
        <f t="shared" si="9"/>
        <v>1.7503692999357745</v>
      </c>
      <c r="K127" s="71">
        <f t="shared" si="8"/>
        <v>0.29079939421445761</v>
      </c>
    </row>
    <row r="128" spans="1:11">
      <c r="A128" s="18">
        <v>19761117</v>
      </c>
      <c r="B128" s="50">
        <v>1.2111111111111099</v>
      </c>
      <c r="C128" s="51">
        <f t="shared" si="5"/>
        <v>1</v>
      </c>
      <c r="D128" s="51">
        <f t="shared" si="6"/>
        <v>2</v>
      </c>
      <c r="I128" s="53">
        <f t="shared" si="7"/>
        <v>1.2111111111111099</v>
      </c>
      <c r="J128" s="71">
        <f t="shared" si="9"/>
        <v>1.7503692999357745</v>
      </c>
      <c r="K128" s="71">
        <f t="shared" si="8"/>
        <v>0.29079939421445761</v>
      </c>
    </row>
    <row r="129" spans="1:11">
      <c r="A129" s="18">
        <v>19761126</v>
      </c>
      <c r="B129" s="50">
        <v>1.2111111111111099</v>
      </c>
      <c r="C129" s="51">
        <f t="shared" si="5"/>
        <v>1</v>
      </c>
      <c r="D129" s="51">
        <f t="shared" si="6"/>
        <v>2</v>
      </c>
      <c r="I129" s="53">
        <f t="shared" si="7"/>
        <v>1.2111111111111099</v>
      </c>
      <c r="J129" s="71">
        <f t="shared" si="9"/>
        <v>1.7503692999357745</v>
      </c>
      <c r="K129" s="71">
        <f t="shared" si="8"/>
        <v>0.29079939421445761</v>
      </c>
    </row>
    <row r="130" spans="1:11">
      <c r="A130" s="18">
        <v>19761127</v>
      </c>
      <c r="B130" s="50">
        <v>1.2111111111111099</v>
      </c>
      <c r="C130" s="51">
        <f t="shared" ref="C130:C193" si="10">INT(B130)</f>
        <v>1</v>
      </c>
      <c r="D130" s="51">
        <f t="shared" ref="D130:D193" si="11">C130+1</f>
        <v>2</v>
      </c>
      <c r="I130" s="53">
        <f t="shared" si="7"/>
        <v>1.2111111111111099</v>
      </c>
      <c r="J130" s="71">
        <f t="shared" si="9"/>
        <v>1.7503692999357745</v>
      </c>
      <c r="K130" s="71">
        <f t="shared" si="8"/>
        <v>0.29079939421445761</v>
      </c>
    </row>
    <row r="131" spans="1:11">
      <c r="A131" s="18">
        <v>19761128</v>
      </c>
      <c r="B131" s="50">
        <v>1.31111111111111</v>
      </c>
      <c r="C131" s="51">
        <f t="shared" si="10"/>
        <v>1</v>
      </c>
      <c r="D131" s="51">
        <f t="shared" si="11"/>
        <v>2</v>
      </c>
      <c r="I131" s="53">
        <f t="shared" ref="I131:I194" si="12">B131</f>
        <v>1.31111111111111</v>
      </c>
      <c r="J131" s="71">
        <f t="shared" si="9"/>
        <v>1.7503692999357745</v>
      </c>
      <c r="K131" s="71">
        <f t="shared" ref="K131:K194" si="13">(I131-J131)*(I131-J131)</f>
        <v>0.19294775644952461</v>
      </c>
    </row>
    <row r="132" spans="1:11">
      <c r="A132" s="18" t="s">
        <v>1440</v>
      </c>
      <c r="B132" s="50">
        <v>1.31111111111111</v>
      </c>
      <c r="C132" s="51">
        <f t="shared" si="10"/>
        <v>1</v>
      </c>
      <c r="D132" s="51">
        <f t="shared" si="11"/>
        <v>2</v>
      </c>
      <c r="I132" s="53">
        <f t="shared" si="12"/>
        <v>1.31111111111111</v>
      </c>
      <c r="J132" s="71">
        <f t="shared" ref="J132:J195" si="14">J131</f>
        <v>1.7503692999357745</v>
      </c>
      <c r="K132" s="71">
        <f t="shared" si="13"/>
        <v>0.19294775644952461</v>
      </c>
    </row>
    <row r="133" spans="1:11">
      <c r="A133" s="18" t="s">
        <v>1441</v>
      </c>
      <c r="B133" s="50">
        <v>1.31111111111111</v>
      </c>
      <c r="C133" s="51">
        <f t="shared" si="10"/>
        <v>1</v>
      </c>
      <c r="D133" s="51">
        <f t="shared" si="11"/>
        <v>2</v>
      </c>
      <c r="I133" s="53">
        <f t="shared" si="12"/>
        <v>1.31111111111111</v>
      </c>
      <c r="J133" s="71">
        <f t="shared" si="14"/>
        <v>1.7503692999357745</v>
      </c>
      <c r="K133" s="71">
        <f t="shared" si="13"/>
        <v>0.19294775644952461</v>
      </c>
    </row>
    <row r="134" spans="1:11">
      <c r="A134" s="18" t="s">
        <v>3310</v>
      </c>
      <c r="B134" s="50">
        <v>1.31111111111111</v>
      </c>
      <c r="C134" s="51">
        <f t="shared" si="10"/>
        <v>1</v>
      </c>
      <c r="D134" s="51">
        <f t="shared" si="11"/>
        <v>2</v>
      </c>
      <c r="I134" s="53">
        <f t="shared" si="12"/>
        <v>1.31111111111111</v>
      </c>
      <c r="J134" s="71">
        <f t="shared" si="14"/>
        <v>1.7503692999357745</v>
      </c>
      <c r="K134" s="71">
        <f t="shared" si="13"/>
        <v>0.19294775644952461</v>
      </c>
    </row>
    <row r="135" spans="1:11">
      <c r="A135" s="18" t="s">
        <v>3315</v>
      </c>
      <c r="B135" s="50">
        <v>1.31111111111111</v>
      </c>
      <c r="C135" s="51">
        <f t="shared" si="10"/>
        <v>1</v>
      </c>
      <c r="D135" s="51">
        <f t="shared" si="11"/>
        <v>2</v>
      </c>
      <c r="I135" s="53">
        <f t="shared" si="12"/>
        <v>1.31111111111111</v>
      </c>
      <c r="J135" s="71">
        <f t="shared" si="14"/>
        <v>1.7503692999357745</v>
      </c>
      <c r="K135" s="71">
        <f t="shared" si="13"/>
        <v>0.19294775644952461</v>
      </c>
    </row>
    <row r="136" spans="1:11">
      <c r="A136" s="18" t="s">
        <v>1446</v>
      </c>
      <c r="B136" s="50">
        <v>1.31111111111111</v>
      </c>
      <c r="C136" s="51">
        <f t="shared" si="10"/>
        <v>1</v>
      </c>
      <c r="D136" s="51">
        <f t="shared" si="11"/>
        <v>2</v>
      </c>
      <c r="I136" s="53">
        <f t="shared" si="12"/>
        <v>1.31111111111111</v>
      </c>
      <c r="J136" s="71">
        <f t="shared" si="14"/>
        <v>1.7503692999357745</v>
      </c>
      <c r="K136" s="71">
        <f t="shared" si="13"/>
        <v>0.19294775644952461</v>
      </c>
    </row>
    <row r="137" spans="1:11">
      <c r="A137" s="18" t="s">
        <v>3316</v>
      </c>
      <c r="B137" s="50">
        <v>1.31111111111111</v>
      </c>
      <c r="C137" s="51">
        <f t="shared" si="10"/>
        <v>1</v>
      </c>
      <c r="D137" s="51">
        <f t="shared" si="11"/>
        <v>2</v>
      </c>
      <c r="I137" s="53">
        <f t="shared" si="12"/>
        <v>1.31111111111111</v>
      </c>
      <c r="J137" s="71">
        <f t="shared" si="14"/>
        <v>1.7503692999357745</v>
      </c>
      <c r="K137" s="71">
        <f t="shared" si="13"/>
        <v>0.19294775644952461</v>
      </c>
    </row>
    <row r="138" spans="1:11">
      <c r="A138" s="18" t="s">
        <v>1449</v>
      </c>
      <c r="B138" s="50">
        <v>1.31111111111111</v>
      </c>
      <c r="C138" s="51">
        <f t="shared" si="10"/>
        <v>1</v>
      </c>
      <c r="D138" s="51">
        <f t="shared" si="11"/>
        <v>2</v>
      </c>
      <c r="I138" s="53">
        <f t="shared" si="12"/>
        <v>1.31111111111111</v>
      </c>
      <c r="J138" s="71">
        <f t="shared" si="14"/>
        <v>1.7503692999357745</v>
      </c>
      <c r="K138" s="71">
        <f t="shared" si="13"/>
        <v>0.19294775644952461</v>
      </c>
    </row>
    <row r="139" spans="1:11">
      <c r="A139" s="18" t="s">
        <v>3318</v>
      </c>
      <c r="B139" s="50">
        <v>1.31111111111111</v>
      </c>
      <c r="C139" s="51">
        <f t="shared" si="10"/>
        <v>1</v>
      </c>
      <c r="D139" s="51">
        <f t="shared" si="11"/>
        <v>2</v>
      </c>
      <c r="I139" s="53">
        <f t="shared" si="12"/>
        <v>1.31111111111111</v>
      </c>
      <c r="J139" s="71">
        <f t="shared" si="14"/>
        <v>1.7503692999357745</v>
      </c>
      <c r="K139" s="71">
        <f t="shared" si="13"/>
        <v>0.19294775644952461</v>
      </c>
    </row>
    <row r="140" spans="1:11">
      <c r="A140" s="18" t="s">
        <v>3321</v>
      </c>
      <c r="B140" s="50">
        <v>1.31111111111111</v>
      </c>
      <c r="C140" s="51">
        <f t="shared" si="10"/>
        <v>1</v>
      </c>
      <c r="D140" s="51">
        <f t="shared" si="11"/>
        <v>2</v>
      </c>
      <c r="I140" s="53">
        <f t="shared" si="12"/>
        <v>1.31111111111111</v>
      </c>
      <c r="J140" s="71">
        <f t="shared" si="14"/>
        <v>1.7503692999357745</v>
      </c>
      <c r="K140" s="71">
        <f t="shared" si="13"/>
        <v>0.19294775644952461</v>
      </c>
    </row>
    <row r="141" spans="1:11">
      <c r="A141" s="18" t="s">
        <v>1454</v>
      </c>
      <c r="B141" s="50">
        <v>1.31111111111111</v>
      </c>
      <c r="C141" s="51">
        <f t="shared" si="10"/>
        <v>1</v>
      </c>
      <c r="D141" s="51">
        <f t="shared" si="11"/>
        <v>2</v>
      </c>
      <c r="I141" s="53">
        <f t="shared" si="12"/>
        <v>1.31111111111111</v>
      </c>
      <c r="J141" s="71">
        <f t="shared" si="14"/>
        <v>1.7503692999357745</v>
      </c>
      <c r="K141" s="71">
        <f t="shared" si="13"/>
        <v>0.19294775644952461</v>
      </c>
    </row>
    <row r="142" spans="1:11">
      <c r="A142" s="18" t="s">
        <v>1455</v>
      </c>
      <c r="B142" s="50">
        <v>1.31111111111111</v>
      </c>
      <c r="C142" s="51">
        <f t="shared" si="10"/>
        <v>1</v>
      </c>
      <c r="D142" s="51">
        <f t="shared" si="11"/>
        <v>2</v>
      </c>
      <c r="I142" s="53">
        <f t="shared" si="12"/>
        <v>1.31111111111111</v>
      </c>
      <c r="J142" s="71">
        <f t="shared" si="14"/>
        <v>1.7503692999357745</v>
      </c>
      <c r="K142" s="71">
        <f t="shared" si="13"/>
        <v>0.19294775644952461</v>
      </c>
    </row>
    <row r="143" spans="1:11">
      <c r="A143" s="18" t="s">
        <v>3325</v>
      </c>
      <c r="B143" s="50">
        <v>1.31111111111111</v>
      </c>
      <c r="C143" s="51">
        <f t="shared" si="10"/>
        <v>1</v>
      </c>
      <c r="D143" s="51">
        <f t="shared" si="11"/>
        <v>2</v>
      </c>
      <c r="I143" s="53">
        <f t="shared" si="12"/>
        <v>1.31111111111111</v>
      </c>
      <c r="J143" s="71">
        <f t="shared" si="14"/>
        <v>1.7503692999357745</v>
      </c>
      <c r="K143" s="71">
        <f t="shared" si="13"/>
        <v>0.19294775644952461</v>
      </c>
    </row>
    <row r="144" spans="1:11">
      <c r="A144" s="18" t="s">
        <v>3326</v>
      </c>
      <c r="B144" s="50">
        <v>1.31111111111111</v>
      </c>
      <c r="C144" s="51">
        <f t="shared" si="10"/>
        <v>1</v>
      </c>
      <c r="D144" s="51">
        <f t="shared" si="11"/>
        <v>2</v>
      </c>
      <c r="I144" s="53">
        <f t="shared" si="12"/>
        <v>1.31111111111111</v>
      </c>
      <c r="J144" s="71">
        <f t="shared" si="14"/>
        <v>1.7503692999357745</v>
      </c>
      <c r="K144" s="71">
        <f t="shared" si="13"/>
        <v>0.19294775644952461</v>
      </c>
    </row>
    <row r="145" spans="1:11">
      <c r="A145" s="18" t="s">
        <v>1459</v>
      </c>
      <c r="B145" s="50">
        <v>1.31111111111111</v>
      </c>
      <c r="C145" s="51">
        <f t="shared" si="10"/>
        <v>1</v>
      </c>
      <c r="D145" s="51">
        <f t="shared" si="11"/>
        <v>2</v>
      </c>
      <c r="I145" s="53">
        <f t="shared" si="12"/>
        <v>1.31111111111111</v>
      </c>
      <c r="J145" s="71">
        <f t="shared" si="14"/>
        <v>1.7503692999357745</v>
      </c>
      <c r="K145" s="71">
        <f t="shared" si="13"/>
        <v>0.19294775644952461</v>
      </c>
    </row>
    <row r="146" spans="1:11">
      <c r="A146" s="18" t="s">
        <v>3329</v>
      </c>
      <c r="B146" s="50">
        <v>1.31111111111111</v>
      </c>
      <c r="C146" s="51">
        <f t="shared" si="10"/>
        <v>1</v>
      </c>
      <c r="D146" s="51">
        <f t="shared" si="11"/>
        <v>2</v>
      </c>
      <c r="I146" s="53">
        <f t="shared" si="12"/>
        <v>1.31111111111111</v>
      </c>
      <c r="J146" s="71">
        <f t="shared" si="14"/>
        <v>1.7503692999357745</v>
      </c>
      <c r="K146" s="71">
        <f t="shared" si="13"/>
        <v>0.19294775644952461</v>
      </c>
    </row>
    <row r="147" spans="1:11">
      <c r="A147" s="18" t="s">
        <v>1463</v>
      </c>
      <c r="B147" s="50">
        <v>1.31111111111111</v>
      </c>
      <c r="C147" s="51">
        <f t="shared" si="10"/>
        <v>1</v>
      </c>
      <c r="D147" s="51">
        <f t="shared" si="11"/>
        <v>2</v>
      </c>
      <c r="I147" s="53">
        <f t="shared" si="12"/>
        <v>1.31111111111111</v>
      </c>
      <c r="J147" s="71">
        <f t="shared" si="14"/>
        <v>1.7503692999357745</v>
      </c>
      <c r="K147" s="71">
        <f t="shared" si="13"/>
        <v>0.19294775644952461</v>
      </c>
    </row>
    <row r="148" spans="1:11">
      <c r="A148" s="18" t="s">
        <v>1464</v>
      </c>
      <c r="B148" s="50">
        <v>1.31111111111111</v>
      </c>
      <c r="C148" s="51">
        <f t="shared" si="10"/>
        <v>1</v>
      </c>
      <c r="D148" s="51">
        <f t="shared" si="11"/>
        <v>2</v>
      </c>
      <c r="I148" s="53">
        <f t="shared" si="12"/>
        <v>1.31111111111111</v>
      </c>
      <c r="J148" s="71">
        <f t="shared" si="14"/>
        <v>1.7503692999357745</v>
      </c>
      <c r="K148" s="71">
        <f t="shared" si="13"/>
        <v>0.19294775644952461</v>
      </c>
    </row>
    <row r="149" spans="1:11">
      <c r="A149" s="18" t="s">
        <v>1465</v>
      </c>
      <c r="B149" s="50">
        <v>1.6666666666666667</v>
      </c>
      <c r="C149" s="51">
        <f t="shared" si="10"/>
        <v>1</v>
      </c>
      <c r="D149" s="51">
        <f t="shared" si="11"/>
        <v>2</v>
      </c>
      <c r="I149" s="53">
        <f t="shared" si="12"/>
        <v>1.6666666666666667</v>
      </c>
      <c r="J149" s="71">
        <f t="shared" si="14"/>
        <v>1.7503692999357745</v>
      </c>
      <c r="K149" s="71">
        <f t="shared" si="13"/>
        <v>7.0061308161827457E-3</v>
      </c>
    </row>
    <row r="150" spans="1:11">
      <c r="A150" s="18" t="s">
        <v>1466</v>
      </c>
      <c r="B150" s="50">
        <v>1.6666666666666667</v>
      </c>
      <c r="C150" s="51">
        <f t="shared" si="10"/>
        <v>1</v>
      </c>
      <c r="D150" s="51">
        <f t="shared" si="11"/>
        <v>2</v>
      </c>
      <c r="I150" s="53">
        <f t="shared" si="12"/>
        <v>1.6666666666666667</v>
      </c>
      <c r="J150" s="71">
        <f t="shared" si="14"/>
        <v>1.7503692999357745</v>
      </c>
      <c r="K150" s="71">
        <f t="shared" si="13"/>
        <v>7.0061308161827457E-3</v>
      </c>
    </row>
    <row r="151" spans="1:11">
      <c r="A151" s="18" t="s">
        <v>1467</v>
      </c>
      <c r="B151" s="50">
        <v>1.6666666666666667</v>
      </c>
      <c r="C151" s="51">
        <f t="shared" si="10"/>
        <v>1</v>
      </c>
      <c r="D151" s="51">
        <f t="shared" si="11"/>
        <v>2</v>
      </c>
      <c r="I151" s="53">
        <f t="shared" si="12"/>
        <v>1.6666666666666667</v>
      </c>
      <c r="J151" s="71">
        <f t="shared" si="14"/>
        <v>1.7503692999357745</v>
      </c>
      <c r="K151" s="71">
        <f t="shared" si="13"/>
        <v>7.0061308161827457E-3</v>
      </c>
    </row>
    <row r="152" spans="1:11">
      <c r="A152" s="18" t="s">
        <v>1468</v>
      </c>
      <c r="B152" s="50">
        <v>1.6666666666666667</v>
      </c>
      <c r="C152" s="51">
        <f t="shared" si="10"/>
        <v>1</v>
      </c>
      <c r="D152" s="51">
        <f t="shared" si="11"/>
        <v>2</v>
      </c>
      <c r="I152" s="53">
        <f t="shared" si="12"/>
        <v>1.6666666666666667</v>
      </c>
      <c r="J152" s="71">
        <f t="shared" si="14"/>
        <v>1.7503692999357745</v>
      </c>
      <c r="K152" s="71">
        <f t="shared" si="13"/>
        <v>7.0061308161827457E-3</v>
      </c>
    </row>
    <row r="153" spans="1:11">
      <c r="A153" s="18" t="s">
        <v>3331</v>
      </c>
      <c r="B153" s="50">
        <v>1.6666666666666667</v>
      </c>
      <c r="C153" s="51">
        <f t="shared" si="10"/>
        <v>1</v>
      </c>
      <c r="D153" s="51">
        <f t="shared" si="11"/>
        <v>2</v>
      </c>
      <c r="I153" s="53">
        <f t="shared" si="12"/>
        <v>1.6666666666666667</v>
      </c>
      <c r="J153" s="71">
        <f t="shared" si="14"/>
        <v>1.7503692999357745</v>
      </c>
      <c r="K153" s="71">
        <f t="shared" si="13"/>
        <v>7.0061308161827457E-3</v>
      </c>
    </row>
    <row r="154" spans="1:11">
      <c r="A154" s="18" t="s">
        <v>3332</v>
      </c>
      <c r="B154" s="50">
        <v>1.6666666666666667</v>
      </c>
      <c r="C154" s="51">
        <f t="shared" si="10"/>
        <v>1</v>
      </c>
      <c r="D154" s="51">
        <f t="shared" si="11"/>
        <v>2</v>
      </c>
      <c r="I154" s="53">
        <f t="shared" si="12"/>
        <v>1.6666666666666667</v>
      </c>
      <c r="J154" s="71">
        <f t="shared" si="14"/>
        <v>1.7503692999357745</v>
      </c>
      <c r="K154" s="71">
        <f t="shared" si="13"/>
        <v>7.0061308161827457E-3</v>
      </c>
    </row>
    <row r="155" spans="1:11">
      <c r="A155" s="18" t="s">
        <v>3334</v>
      </c>
      <c r="B155" s="50">
        <v>1.6666666666666667</v>
      </c>
      <c r="C155" s="51">
        <f t="shared" si="10"/>
        <v>1</v>
      </c>
      <c r="D155" s="51">
        <f t="shared" si="11"/>
        <v>2</v>
      </c>
      <c r="I155" s="53">
        <f t="shared" si="12"/>
        <v>1.6666666666666667</v>
      </c>
      <c r="J155" s="71">
        <f t="shared" si="14"/>
        <v>1.7503692999357745</v>
      </c>
      <c r="K155" s="71">
        <f t="shared" si="13"/>
        <v>7.0061308161827457E-3</v>
      </c>
    </row>
    <row r="156" spans="1:11">
      <c r="A156" s="18" t="s">
        <v>1471</v>
      </c>
      <c r="B156" s="50">
        <v>1.6666666666666667</v>
      </c>
      <c r="C156" s="51">
        <f t="shared" si="10"/>
        <v>1</v>
      </c>
      <c r="D156" s="51">
        <f t="shared" si="11"/>
        <v>2</v>
      </c>
      <c r="I156" s="53">
        <f t="shared" si="12"/>
        <v>1.6666666666666667</v>
      </c>
      <c r="J156" s="71">
        <f t="shared" si="14"/>
        <v>1.7503692999357745</v>
      </c>
      <c r="K156" s="71">
        <f t="shared" si="13"/>
        <v>7.0061308161827457E-3</v>
      </c>
    </row>
    <row r="157" spans="1:11">
      <c r="A157" s="18" t="s">
        <v>3336</v>
      </c>
      <c r="B157" s="50">
        <v>1.6666666666666667</v>
      </c>
      <c r="C157" s="51">
        <f t="shared" si="10"/>
        <v>1</v>
      </c>
      <c r="D157" s="51">
        <f t="shared" si="11"/>
        <v>2</v>
      </c>
      <c r="I157" s="53">
        <f t="shared" si="12"/>
        <v>1.6666666666666667</v>
      </c>
      <c r="J157" s="71">
        <f t="shared" si="14"/>
        <v>1.7503692999357745</v>
      </c>
      <c r="K157" s="71">
        <f t="shared" si="13"/>
        <v>7.0061308161827457E-3</v>
      </c>
    </row>
    <row r="158" spans="1:11">
      <c r="A158" s="18" t="s">
        <v>1476</v>
      </c>
      <c r="B158" s="50">
        <v>1.6666666666666667</v>
      </c>
      <c r="C158" s="51">
        <f t="shared" si="10"/>
        <v>1</v>
      </c>
      <c r="D158" s="51">
        <f t="shared" si="11"/>
        <v>2</v>
      </c>
      <c r="I158" s="53">
        <f t="shared" si="12"/>
        <v>1.6666666666666667</v>
      </c>
      <c r="J158" s="71">
        <f t="shared" si="14"/>
        <v>1.7503692999357745</v>
      </c>
      <c r="K158" s="71">
        <f t="shared" si="13"/>
        <v>7.0061308161827457E-3</v>
      </c>
    </row>
    <row r="159" spans="1:11">
      <c r="A159" s="18" t="s">
        <v>1477</v>
      </c>
      <c r="B159" s="50">
        <v>1.6666666666666667</v>
      </c>
      <c r="C159" s="51">
        <f t="shared" si="10"/>
        <v>1</v>
      </c>
      <c r="D159" s="51">
        <f t="shared" si="11"/>
        <v>2</v>
      </c>
      <c r="I159" s="53">
        <f t="shared" si="12"/>
        <v>1.6666666666666667</v>
      </c>
      <c r="J159" s="71">
        <f t="shared" si="14"/>
        <v>1.7503692999357745</v>
      </c>
      <c r="K159" s="71">
        <f t="shared" si="13"/>
        <v>7.0061308161827457E-3</v>
      </c>
    </row>
    <row r="160" spans="1:11">
      <c r="A160" s="18" t="s">
        <v>3338</v>
      </c>
      <c r="B160" s="50">
        <v>1.6666666666666667</v>
      </c>
      <c r="C160" s="51">
        <f t="shared" si="10"/>
        <v>1</v>
      </c>
      <c r="D160" s="51">
        <f t="shared" si="11"/>
        <v>2</v>
      </c>
      <c r="I160" s="53">
        <f t="shared" si="12"/>
        <v>1.6666666666666667</v>
      </c>
      <c r="J160" s="71">
        <f t="shared" si="14"/>
        <v>1.7503692999357745</v>
      </c>
      <c r="K160" s="71">
        <f t="shared" si="13"/>
        <v>7.0061308161827457E-3</v>
      </c>
    </row>
    <row r="161" spans="1:11">
      <c r="A161" s="18" t="s">
        <v>1478</v>
      </c>
      <c r="B161" s="50">
        <v>1.6666666666666667</v>
      </c>
      <c r="C161" s="51">
        <f t="shared" si="10"/>
        <v>1</v>
      </c>
      <c r="D161" s="51">
        <f t="shared" si="11"/>
        <v>2</v>
      </c>
      <c r="I161" s="53">
        <f t="shared" si="12"/>
        <v>1.6666666666666667</v>
      </c>
      <c r="J161" s="71">
        <f t="shared" si="14"/>
        <v>1.7503692999357745</v>
      </c>
      <c r="K161" s="71">
        <f t="shared" si="13"/>
        <v>7.0061308161827457E-3</v>
      </c>
    </row>
    <row r="162" spans="1:11">
      <c r="A162" s="18" t="s">
        <v>3341</v>
      </c>
      <c r="B162" s="50">
        <v>1.6666666666666667</v>
      </c>
      <c r="C162" s="51">
        <f t="shared" si="10"/>
        <v>1</v>
      </c>
      <c r="D162" s="51">
        <f t="shared" si="11"/>
        <v>2</v>
      </c>
      <c r="I162" s="53">
        <f t="shared" si="12"/>
        <v>1.6666666666666667</v>
      </c>
      <c r="J162" s="71">
        <f t="shared" si="14"/>
        <v>1.7503692999357745</v>
      </c>
      <c r="K162" s="71">
        <f t="shared" si="13"/>
        <v>7.0061308161827457E-3</v>
      </c>
    </row>
    <row r="163" spans="1:11">
      <c r="A163" s="18" t="s">
        <v>3346</v>
      </c>
      <c r="B163" s="50">
        <v>1.6666666666666667</v>
      </c>
      <c r="C163" s="51">
        <f t="shared" si="10"/>
        <v>1</v>
      </c>
      <c r="D163" s="51">
        <f t="shared" si="11"/>
        <v>2</v>
      </c>
      <c r="I163" s="53">
        <f t="shared" si="12"/>
        <v>1.6666666666666667</v>
      </c>
      <c r="J163" s="71">
        <f t="shared" si="14"/>
        <v>1.7503692999357745</v>
      </c>
      <c r="K163" s="71">
        <f t="shared" si="13"/>
        <v>7.0061308161827457E-3</v>
      </c>
    </row>
    <row r="164" spans="1:11">
      <c r="A164" s="18" t="s">
        <v>1484</v>
      </c>
      <c r="B164" s="50">
        <v>1.6666666666666667</v>
      </c>
      <c r="C164" s="51">
        <f t="shared" si="10"/>
        <v>1</v>
      </c>
      <c r="D164" s="51">
        <f t="shared" si="11"/>
        <v>2</v>
      </c>
      <c r="I164" s="53">
        <f t="shared" si="12"/>
        <v>1.6666666666666667</v>
      </c>
      <c r="J164" s="71">
        <f t="shared" si="14"/>
        <v>1.7503692999357745</v>
      </c>
      <c r="K164" s="71">
        <f t="shared" si="13"/>
        <v>7.0061308161827457E-3</v>
      </c>
    </row>
    <row r="165" spans="1:11">
      <c r="A165" s="18" t="s">
        <v>3349</v>
      </c>
      <c r="B165" s="50">
        <v>1.6666666666666667</v>
      </c>
      <c r="C165" s="51">
        <f t="shared" si="10"/>
        <v>1</v>
      </c>
      <c r="D165" s="51">
        <f t="shared" si="11"/>
        <v>2</v>
      </c>
      <c r="I165" s="53">
        <f t="shared" si="12"/>
        <v>1.6666666666666667</v>
      </c>
      <c r="J165" s="71">
        <f t="shared" si="14"/>
        <v>1.7503692999357745</v>
      </c>
      <c r="K165" s="71">
        <f t="shared" si="13"/>
        <v>7.0061308161827457E-3</v>
      </c>
    </row>
    <row r="166" spans="1:11">
      <c r="A166" s="18" t="s">
        <v>1487</v>
      </c>
      <c r="B166" s="50">
        <v>1.6666666666666667</v>
      </c>
      <c r="C166" s="51">
        <f t="shared" si="10"/>
        <v>1</v>
      </c>
      <c r="D166" s="51">
        <f t="shared" si="11"/>
        <v>2</v>
      </c>
      <c r="I166" s="53">
        <f t="shared" si="12"/>
        <v>1.6666666666666667</v>
      </c>
      <c r="J166" s="71">
        <f t="shared" si="14"/>
        <v>1.7503692999357745</v>
      </c>
      <c r="K166" s="71">
        <f t="shared" si="13"/>
        <v>7.0061308161827457E-3</v>
      </c>
    </row>
    <row r="167" spans="1:11">
      <c r="A167" s="18" t="s">
        <v>3355</v>
      </c>
      <c r="B167" s="50">
        <v>1.6666666666666667</v>
      </c>
      <c r="C167" s="51">
        <f t="shared" si="10"/>
        <v>1</v>
      </c>
      <c r="D167" s="51">
        <f t="shared" si="11"/>
        <v>2</v>
      </c>
      <c r="I167" s="53">
        <f t="shared" si="12"/>
        <v>1.6666666666666667</v>
      </c>
      <c r="J167" s="71">
        <f t="shared" si="14"/>
        <v>1.7503692999357745</v>
      </c>
      <c r="K167" s="71">
        <f t="shared" si="13"/>
        <v>7.0061308161827457E-3</v>
      </c>
    </row>
    <row r="168" spans="1:11">
      <c r="A168" s="18" t="s">
        <v>3359</v>
      </c>
      <c r="B168" s="50">
        <v>1.6666666666666667</v>
      </c>
      <c r="C168" s="51">
        <f t="shared" si="10"/>
        <v>1</v>
      </c>
      <c r="D168" s="51">
        <f t="shared" si="11"/>
        <v>2</v>
      </c>
      <c r="I168" s="53">
        <f t="shared" si="12"/>
        <v>1.6666666666666667</v>
      </c>
      <c r="J168" s="71">
        <f t="shared" si="14"/>
        <v>1.7503692999357745</v>
      </c>
      <c r="K168" s="71">
        <f t="shared" si="13"/>
        <v>7.0061308161827457E-3</v>
      </c>
    </row>
    <row r="169" spans="1:11">
      <c r="A169" s="18" t="s">
        <v>1498</v>
      </c>
      <c r="B169" s="50">
        <v>1.6666666666666667</v>
      </c>
      <c r="C169" s="51">
        <f t="shared" si="10"/>
        <v>1</v>
      </c>
      <c r="D169" s="51">
        <f t="shared" si="11"/>
        <v>2</v>
      </c>
      <c r="I169" s="53">
        <f t="shared" si="12"/>
        <v>1.6666666666666667</v>
      </c>
      <c r="J169" s="71">
        <f t="shared" si="14"/>
        <v>1.7503692999357745</v>
      </c>
      <c r="K169" s="71">
        <f t="shared" si="13"/>
        <v>7.0061308161827457E-3</v>
      </c>
    </row>
    <row r="170" spans="1:11">
      <c r="A170" s="18" t="s">
        <v>1501</v>
      </c>
      <c r="B170" s="50">
        <v>1.6666666666666667</v>
      </c>
      <c r="C170" s="51">
        <f t="shared" si="10"/>
        <v>1</v>
      </c>
      <c r="D170" s="51">
        <f t="shared" si="11"/>
        <v>2</v>
      </c>
      <c r="I170" s="53">
        <f t="shared" si="12"/>
        <v>1.6666666666666667</v>
      </c>
      <c r="J170" s="71">
        <f t="shared" si="14"/>
        <v>1.7503692999357745</v>
      </c>
      <c r="K170" s="71">
        <f t="shared" si="13"/>
        <v>7.0061308161827457E-3</v>
      </c>
    </row>
    <row r="171" spans="1:11">
      <c r="A171" s="18" t="s">
        <v>1504</v>
      </c>
      <c r="B171" s="50">
        <v>1.6666666666666667</v>
      </c>
      <c r="C171" s="51">
        <f t="shared" si="10"/>
        <v>1</v>
      </c>
      <c r="D171" s="51">
        <f t="shared" si="11"/>
        <v>2</v>
      </c>
      <c r="I171" s="53">
        <f t="shared" si="12"/>
        <v>1.6666666666666667</v>
      </c>
      <c r="J171" s="71">
        <f t="shared" si="14"/>
        <v>1.7503692999357745</v>
      </c>
      <c r="K171" s="71">
        <f t="shared" si="13"/>
        <v>7.0061308161827457E-3</v>
      </c>
    </row>
    <row r="172" spans="1:11">
      <c r="A172" s="18" t="s">
        <v>3365</v>
      </c>
      <c r="B172" s="50">
        <v>1.6666666666666667</v>
      </c>
      <c r="C172" s="51">
        <f t="shared" si="10"/>
        <v>1</v>
      </c>
      <c r="D172" s="51">
        <f t="shared" si="11"/>
        <v>2</v>
      </c>
      <c r="I172" s="53">
        <f t="shared" si="12"/>
        <v>1.6666666666666667</v>
      </c>
      <c r="J172" s="71">
        <f t="shared" si="14"/>
        <v>1.7503692999357745</v>
      </c>
      <c r="K172" s="71">
        <f t="shared" si="13"/>
        <v>7.0061308161827457E-3</v>
      </c>
    </row>
    <row r="173" spans="1:11">
      <c r="A173" s="18" t="s">
        <v>3367</v>
      </c>
      <c r="B173" s="50">
        <v>1.6666666666666667</v>
      </c>
      <c r="C173" s="51">
        <f t="shared" si="10"/>
        <v>1</v>
      </c>
      <c r="D173" s="51">
        <f t="shared" si="11"/>
        <v>2</v>
      </c>
      <c r="I173" s="53">
        <f t="shared" si="12"/>
        <v>1.6666666666666667</v>
      </c>
      <c r="J173" s="71">
        <f t="shared" si="14"/>
        <v>1.7503692999357745</v>
      </c>
      <c r="K173" s="71">
        <f t="shared" si="13"/>
        <v>7.0061308161827457E-3</v>
      </c>
    </row>
    <row r="174" spans="1:11">
      <c r="A174" s="18" t="s">
        <v>1508</v>
      </c>
      <c r="B174" s="50">
        <v>1.6666666666666667</v>
      </c>
      <c r="C174" s="51">
        <f t="shared" si="10"/>
        <v>1</v>
      </c>
      <c r="D174" s="51">
        <f t="shared" si="11"/>
        <v>2</v>
      </c>
      <c r="I174" s="53">
        <f t="shared" si="12"/>
        <v>1.6666666666666667</v>
      </c>
      <c r="J174" s="71">
        <f t="shared" si="14"/>
        <v>1.7503692999357745</v>
      </c>
      <c r="K174" s="71">
        <f t="shared" si="13"/>
        <v>7.0061308161827457E-3</v>
      </c>
    </row>
    <row r="175" spans="1:11">
      <c r="A175" s="18" t="s">
        <v>1514</v>
      </c>
      <c r="B175" s="50">
        <v>1.6666666666666667</v>
      </c>
      <c r="C175" s="51">
        <f t="shared" si="10"/>
        <v>1</v>
      </c>
      <c r="D175" s="51">
        <f t="shared" si="11"/>
        <v>2</v>
      </c>
      <c r="I175" s="53">
        <f t="shared" si="12"/>
        <v>1.6666666666666667</v>
      </c>
      <c r="J175" s="71">
        <f t="shared" si="14"/>
        <v>1.7503692999357745</v>
      </c>
      <c r="K175" s="71">
        <f t="shared" si="13"/>
        <v>7.0061308161827457E-3</v>
      </c>
    </row>
    <row r="176" spans="1:11">
      <c r="A176" s="18" t="s">
        <v>1515</v>
      </c>
      <c r="B176" s="50">
        <v>1.6666666666666667</v>
      </c>
      <c r="C176" s="51">
        <f t="shared" si="10"/>
        <v>1</v>
      </c>
      <c r="D176" s="51">
        <f t="shared" si="11"/>
        <v>2</v>
      </c>
      <c r="I176" s="53">
        <f t="shared" si="12"/>
        <v>1.6666666666666667</v>
      </c>
      <c r="J176" s="71">
        <f t="shared" si="14"/>
        <v>1.7503692999357745</v>
      </c>
      <c r="K176" s="71">
        <f t="shared" si="13"/>
        <v>7.0061308161827457E-3</v>
      </c>
    </row>
    <row r="177" spans="1:11">
      <c r="A177" s="18" t="s">
        <v>1519</v>
      </c>
      <c r="B177" s="50">
        <v>1.6666666666666667</v>
      </c>
      <c r="C177" s="51">
        <f t="shared" si="10"/>
        <v>1</v>
      </c>
      <c r="D177" s="51">
        <f t="shared" si="11"/>
        <v>2</v>
      </c>
      <c r="I177" s="53">
        <f t="shared" si="12"/>
        <v>1.6666666666666667</v>
      </c>
      <c r="J177" s="71">
        <f t="shared" si="14"/>
        <v>1.7503692999357745</v>
      </c>
      <c r="K177" s="71">
        <f t="shared" si="13"/>
        <v>7.0061308161827457E-3</v>
      </c>
    </row>
    <row r="178" spans="1:11">
      <c r="A178" s="18" t="s">
        <v>1520</v>
      </c>
      <c r="B178" s="50">
        <v>1.6666666666666667</v>
      </c>
      <c r="C178" s="51">
        <f t="shared" si="10"/>
        <v>1</v>
      </c>
      <c r="D178" s="51">
        <f t="shared" si="11"/>
        <v>2</v>
      </c>
      <c r="I178" s="53">
        <f t="shared" si="12"/>
        <v>1.6666666666666667</v>
      </c>
      <c r="J178" s="71">
        <f t="shared" si="14"/>
        <v>1.7503692999357745</v>
      </c>
      <c r="K178" s="71">
        <f t="shared" si="13"/>
        <v>7.0061308161827457E-3</v>
      </c>
    </row>
    <row r="179" spans="1:11">
      <c r="A179" s="18" t="s">
        <v>1522</v>
      </c>
      <c r="B179" s="50">
        <v>1.6666666666666667</v>
      </c>
      <c r="C179" s="51">
        <f t="shared" si="10"/>
        <v>1</v>
      </c>
      <c r="D179" s="51">
        <f t="shared" si="11"/>
        <v>2</v>
      </c>
      <c r="I179" s="53">
        <f t="shared" si="12"/>
        <v>1.6666666666666667</v>
      </c>
      <c r="J179" s="71">
        <f t="shared" si="14"/>
        <v>1.7503692999357745</v>
      </c>
      <c r="K179" s="71">
        <f t="shared" si="13"/>
        <v>7.0061308161827457E-3</v>
      </c>
    </row>
    <row r="180" spans="1:11">
      <c r="A180" s="18" t="s">
        <v>3374</v>
      </c>
      <c r="B180" s="50">
        <v>1.6666666666666667</v>
      </c>
      <c r="C180" s="51">
        <f t="shared" si="10"/>
        <v>1</v>
      </c>
      <c r="D180" s="51">
        <f t="shared" si="11"/>
        <v>2</v>
      </c>
      <c r="I180" s="53">
        <f t="shared" si="12"/>
        <v>1.6666666666666667</v>
      </c>
      <c r="J180" s="71">
        <f t="shared" si="14"/>
        <v>1.7503692999357745</v>
      </c>
      <c r="K180" s="71">
        <f t="shared" si="13"/>
        <v>7.0061308161827457E-3</v>
      </c>
    </row>
    <row r="181" spans="1:11">
      <c r="A181" s="18" t="s">
        <v>3375</v>
      </c>
      <c r="B181" s="50">
        <v>1.6666666666666667</v>
      </c>
      <c r="C181" s="51">
        <f t="shared" si="10"/>
        <v>1</v>
      </c>
      <c r="D181" s="51">
        <f t="shared" si="11"/>
        <v>2</v>
      </c>
      <c r="I181" s="53">
        <f t="shared" si="12"/>
        <v>1.6666666666666667</v>
      </c>
      <c r="J181" s="71">
        <f t="shared" si="14"/>
        <v>1.7503692999357745</v>
      </c>
      <c r="K181" s="71">
        <f t="shared" si="13"/>
        <v>7.0061308161827457E-3</v>
      </c>
    </row>
    <row r="182" spans="1:11">
      <c r="A182" s="18" t="s">
        <v>1527</v>
      </c>
      <c r="B182" s="50">
        <v>1.6666666666666667</v>
      </c>
      <c r="C182" s="51">
        <f t="shared" si="10"/>
        <v>1</v>
      </c>
      <c r="D182" s="51">
        <f t="shared" si="11"/>
        <v>2</v>
      </c>
      <c r="I182" s="53">
        <f t="shared" si="12"/>
        <v>1.6666666666666667</v>
      </c>
      <c r="J182" s="71">
        <f t="shared" si="14"/>
        <v>1.7503692999357745</v>
      </c>
      <c r="K182" s="71">
        <f t="shared" si="13"/>
        <v>7.0061308161827457E-3</v>
      </c>
    </row>
    <row r="183" spans="1:11">
      <c r="A183" s="18" t="s">
        <v>3377</v>
      </c>
      <c r="B183" s="50">
        <v>1.6666666666666667</v>
      </c>
      <c r="C183" s="51">
        <f t="shared" si="10"/>
        <v>1</v>
      </c>
      <c r="D183" s="51">
        <f t="shared" si="11"/>
        <v>2</v>
      </c>
      <c r="I183" s="53">
        <f t="shared" si="12"/>
        <v>1.6666666666666667</v>
      </c>
      <c r="J183" s="71">
        <f t="shared" si="14"/>
        <v>1.7503692999357745</v>
      </c>
      <c r="K183" s="71">
        <f t="shared" si="13"/>
        <v>7.0061308161827457E-3</v>
      </c>
    </row>
    <row r="184" spans="1:11">
      <c r="A184" s="18" t="s">
        <v>1528</v>
      </c>
      <c r="B184" s="50">
        <v>1.6666666666666667</v>
      </c>
      <c r="C184" s="51">
        <f t="shared" si="10"/>
        <v>1</v>
      </c>
      <c r="D184" s="51">
        <f t="shared" si="11"/>
        <v>2</v>
      </c>
      <c r="I184" s="53">
        <f t="shared" si="12"/>
        <v>1.6666666666666667</v>
      </c>
      <c r="J184" s="71">
        <f t="shared" si="14"/>
        <v>1.7503692999357745</v>
      </c>
      <c r="K184" s="71">
        <f t="shared" si="13"/>
        <v>7.0061308161827457E-3</v>
      </c>
    </row>
    <row r="185" spans="1:11">
      <c r="A185" s="18" t="s">
        <v>1532</v>
      </c>
      <c r="B185" s="50">
        <v>1.6666666666666667</v>
      </c>
      <c r="C185" s="51">
        <f t="shared" si="10"/>
        <v>1</v>
      </c>
      <c r="D185" s="51">
        <f t="shared" si="11"/>
        <v>2</v>
      </c>
      <c r="I185" s="53">
        <f t="shared" si="12"/>
        <v>1.6666666666666667</v>
      </c>
      <c r="J185" s="71">
        <f t="shared" si="14"/>
        <v>1.7503692999357745</v>
      </c>
      <c r="K185" s="71">
        <f t="shared" si="13"/>
        <v>7.0061308161827457E-3</v>
      </c>
    </row>
    <row r="186" spans="1:11">
      <c r="A186" s="18" t="s">
        <v>3380</v>
      </c>
      <c r="B186" s="50">
        <v>1.6666666666666667</v>
      </c>
      <c r="C186" s="51">
        <f t="shared" si="10"/>
        <v>1</v>
      </c>
      <c r="D186" s="51">
        <f t="shared" si="11"/>
        <v>2</v>
      </c>
      <c r="I186" s="53">
        <f t="shared" si="12"/>
        <v>1.6666666666666667</v>
      </c>
      <c r="J186" s="71">
        <f t="shared" si="14"/>
        <v>1.7503692999357745</v>
      </c>
      <c r="K186" s="71">
        <f t="shared" si="13"/>
        <v>7.0061308161827457E-3</v>
      </c>
    </row>
    <row r="187" spans="1:11">
      <c r="A187" s="18" t="s">
        <v>1534</v>
      </c>
      <c r="B187" s="50">
        <v>1.6666666666666667</v>
      </c>
      <c r="C187" s="51">
        <f t="shared" si="10"/>
        <v>1</v>
      </c>
      <c r="D187" s="51">
        <f t="shared" si="11"/>
        <v>2</v>
      </c>
      <c r="I187" s="53">
        <f t="shared" si="12"/>
        <v>1.6666666666666667</v>
      </c>
      <c r="J187" s="71">
        <f t="shared" si="14"/>
        <v>1.7503692999357745</v>
      </c>
      <c r="K187" s="71">
        <f t="shared" si="13"/>
        <v>7.0061308161827457E-3</v>
      </c>
    </row>
    <row r="188" spans="1:11">
      <c r="A188" s="18" t="s">
        <v>3383</v>
      </c>
      <c r="B188" s="50">
        <v>1.6666666666666667</v>
      </c>
      <c r="C188" s="51">
        <f t="shared" si="10"/>
        <v>1</v>
      </c>
      <c r="D188" s="51">
        <f t="shared" si="11"/>
        <v>2</v>
      </c>
      <c r="I188" s="53">
        <f t="shared" si="12"/>
        <v>1.6666666666666667</v>
      </c>
      <c r="J188" s="71">
        <f t="shared" si="14"/>
        <v>1.7503692999357745</v>
      </c>
      <c r="K188" s="71">
        <f t="shared" si="13"/>
        <v>7.0061308161827457E-3</v>
      </c>
    </row>
    <row r="189" spans="1:11">
      <c r="A189" s="18" t="s">
        <v>1538</v>
      </c>
      <c r="B189" s="50">
        <v>1.6666666666666667</v>
      </c>
      <c r="C189" s="51">
        <f t="shared" si="10"/>
        <v>1</v>
      </c>
      <c r="D189" s="51">
        <f t="shared" si="11"/>
        <v>2</v>
      </c>
      <c r="I189" s="53">
        <f t="shared" si="12"/>
        <v>1.6666666666666667</v>
      </c>
      <c r="J189" s="71">
        <f t="shared" si="14"/>
        <v>1.7503692999357745</v>
      </c>
      <c r="K189" s="71">
        <f t="shared" si="13"/>
        <v>7.0061308161827457E-3</v>
      </c>
    </row>
    <row r="190" spans="1:11">
      <c r="A190" s="18" t="s">
        <v>1539</v>
      </c>
      <c r="B190" s="50">
        <v>1.6666666666666667</v>
      </c>
      <c r="C190" s="51">
        <f t="shared" si="10"/>
        <v>1</v>
      </c>
      <c r="D190" s="51">
        <f t="shared" si="11"/>
        <v>2</v>
      </c>
      <c r="I190" s="53">
        <f t="shared" si="12"/>
        <v>1.6666666666666667</v>
      </c>
      <c r="J190" s="71">
        <f t="shared" si="14"/>
        <v>1.7503692999357745</v>
      </c>
      <c r="K190" s="71">
        <f t="shared" si="13"/>
        <v>7.0061308161827457E-3</v>
      </c>
    </row>
    <row r="191" spans="1:11">
      <c r="A191" s="18" t="s">
        <v>1541</v>
      </c>
      <c r="B191" s="50">
        <v>1.6666666666666667</v>
      </c>
      <c r="C191" s="51">
        <f t="shared" si="10"/>
        <v>1</v>
      </c>
      <c r="D191" s="51">
        <f t="shared" si="11"/>
        <v>2</v>
      </c>
      <c r="I191" s="53">
        <f t="shared" si="12"/>
        <v>1.6666666666666667</v>
      </c>
      <c r="J191" s="71">
        <f t="shared" si="14"/>
        <v>1.7503692999357745</v>
      </c>
      <c r="K191" s="71">
        <f t="shared" si="13"/>
        <v>7.0061308161827457E-3</v>
      </c>
    </row>
    <row r="192" spans="1:11">
      <c r="A192" s="18" t="s">
        <v>3388</v>
      </c>
      <c r="B192" s="50">
        <v>1.6666666666666667</v>
      </c>
      <c r="C192" s="51">
        <f t="shared" si="10"/>
        <v>1</v>
      </c>
      <c r="D192" s="51">
        <f t="shared" si="11"/>
        <v>2</v>
      </c>
      <c r="I192" s="53">
        <f t="shared" si="12"/>
        <v>1.6666666666666667</v>
      </c>
      <c r="J192" s="71">
        <f t="shared" si="14"/>
        <v>1.7503692999357745</v>
      </c>
      <c r="K192" s="71">
        <f t="shared" si="13"/>
        <v>7.0061308161827457E-3</v>
      </c>
    </row>
    <row r="193" spans="1:11">
      <c r="A193" s="18" t="s">
        <v>1543</v>
      </c>
      <c r="B193" s="50">
        <v>1.6666666666666667</v>
      </c>
      <c r="C193" s="51">
        <f t="shared" si="10"/>
        <v>1</v>
      </c>
      <c r="D193" s="51">
        <f t="shared" si="11"/>
        <v>2</v>
      </c>
      <c r="I193" s="53">
        <f t="shared" si="12"/>
        <v>1.6666666666666667</v>
      </c>
      <c r="J193" s="71">
        <f t="shared" si="14"/>
        <v>1.7503692999357745</v>
      </c>
      <c r="K193" s="71">
        <f t="shared" si="13"/>
        <v>7.0061308161827457E-3</v>
      </c>
    </row>
    <row r="194" spans="1:11">
      <c r="A194" s="18" t="s">
        <v>3390</v>
      </c>
      <c r="B194" s="50">
        <v>1.6666666666666667</v>
      </c>
      <c r="C194" s="51">
        <f t="shared" ref="C194:C257" si="15">INT(B194)</f>
        <v>1</v>
      </c>
      <c r="D194" s="51">
        <f t="shared" ref="D194:D257" si="16">C194+1</f>
        <v>2</v>
      </c>
      <c r="I194" s="53">
        <f t="shared" si="12"/>
        <v>1.6666666666666667</v>
      </c>
      <c r="J194" s="71">
        <f t="shared" si="14"/>
        <v>1.7503692999357745</v>
      </c>
      <c r="K194" s="71">
        <f t="shared" si="13"/>
        <v>7.0061308161827457E-3</v>
      </c>
    </row>
    <row r="195" spans="1:11">
      <c r="A195" s="18" t="s">
        <v>1544</v>
      </c>
      <c r="B195" s="50">
        <v>1.6666666666666667</v>
      </c>
      <c r="C195" s="51">
        <f t="shared" si="15"/>
        <v>1</v>
      </c>
      <c r="D195" s="51">
        <f t="shared" si="16"/>
        <v>2</v>
      </c>
      <c r="I195" s="53">
        <f t="shared" ref="I195:I258" si="17">B195</f>
        <v>1.6666666666666667</v>
      </c>
      <c r="J195" s="71">
        <f t="shared" si="14"/>
        <v>1.7503692999357745</v>
      </c>
      <c r="K195" s="71">
        <f t="shared" ref="K195:K258" si="18">(I195-J195)*(I195-J195)</f>
        <v>7.0061308161827457E-3</v>
      </c>
    </row>
    <row r="196" spans="1:11">
      <c r="A196" s="18" t="s">
        <v>3391</v>
      </c>
      <c r="B196" s="50">
        <v>1.6666666666666667</v>
      </c>
      <c r="C196" s="51">
        <f t="shared" si="15"/>
        <v>1</v>
      </c>
      <c r="D196" s="51">
        <f t="shared" si="16"/>
        <v>2</v>
      </c>
      <c r="I196" s="53">
        <f t="shared" si="17"/>
        <v>1.6666666666666667</v>
      </c>
      <c r="J196" s="71">
        <f t="shared" ref="J196:J259" si="19">J195</f>
        <v>1.7503692999357745</v>
      </c>
      <c r="K196" s="71">
        <f t="shared" si="18"/>
        <v>7.0061308161827457E-3</v>
      </c>
    </row>
    <row r="197" spans="1:11">
      <c r="A197" s="18" t="s">
        <v>1545</v>
      </c>
      <c r="B197" s="50">
        <v>1.6666666666666667</v>
      </c>
      <c r="C197" s="51">
        <f t="shared" si="15"/>
        <v>1</v>
      </c>
      <c r="D197" s="51">
        <f t="shared" si="16"/>
        <v>2</v>
      </c>
      <c r="I197" s="53">
        <f t="shared" si="17"/>
        <v>1.6666666666666667</v>
      </c>
      <c r="J197" s="71">
        <f t="shared" si="19"/>
        <v>1.7503692999357745</v>
      </c>
      <c r="K197" s="71">
        <f t="shared" si="18"/>
        <v>7.0061308161827457E-3</v>
      </c>
    </row>
    <row r="198" spans="1:11">
      <c r="A198" s="18" t="s">
        <v>3392</v>
      </c>
      <c r="B198" s="50">
        <v>1.6666666666666667</v>
      </c>
      <c r="C198" s="51">
        <f t="shared" si="15"/>
        <v>1</v>
      </c>
      <c r="D198" s="51">
        <f t="shared" si="16"/>
        <v>2</v>
      </c>
      <c r="I198" s="53">
        <f t="shared" si="17"/>
        <v>1.6666666666666667</v>
      </c>
      <c r="J198" s="71">
        <f t="shared" si="19"/>
        <v>1.7503692999357745</v>
      </c>
      <c r="K198" s="71">
        <f t="shared" si="18"/>
        <v>7.0061308161827457E-3</v>
      </c>
    </row>
    <row r="199" spans="1:11">
      <c r="A199" s="18" t="s">
        <v>3393</v>
      </c>
      <c r="B199" s="50">
        <v>1.6666666666666667</v>
      </c>
      <c r="C199" s="51">
        <f t="shared" si="15"/>
        <v>1</v>
      </c>
      <c r="D199" s="51">
        <f t="shared" si="16"/>
        <v>2</v>
      </c>
      <c r="I199" s="53">
        <f t="shared" si="17"/>
        <v>1.6666666666666667</v>
      </c>
      <c r="J199" s="71">
        <f t="shared" si="19"/>
        <v>1.7503692999357745</v>
      </c>
      <c r="K199" s="71">
        <f t="shared" si="18"/>
        <v>7.0061308161827457E-3</v>
      </c>
    </row>
    <row r="200" spans="1:11">
      <c r="A200" s="18" t="s">
        <v>1546</v>
      </c>
      <c r="B200" s="50">
        <v>1.6666666666666667</v>
      </c>
      <c r="C200" s="51">
        <f t="shared" si="15"/>
        <v>1</v>
      </c>
      <c r="D200" s="51">
        <f t="shared" si="16"/>
        <v>2</v>
      </c>
      <c r="I200" s="53">
        <f t="shared" si="17"/>
        <v>1.6666666666666667</v>
      </c>
      <c r="J200" s="71">
        <f t="shared" si="19"/>
        <v>1.7503692999357745</v>
      </c>
      <c r="K200" s="71">
        <f t="shared" si="18"/>
        <v>7.0061308161827457E-3</v>
      </c>
    </row>
    <row r="201" spans="1:11">
      <c r="A201" s="18" t="s">
        <v>1547</v>
      </c>
      <c r="B201" s="50">
        <v>1.6666666666666667</v>
      </c>
      <c r="C201" s="51">
        <f t="shared" si="15"/>
        <v>1</v>
      </c>
      <c r="D201" s="51">
        <f t="shared" si="16"/>
        <v>2</v>
      </c>
      <c r="I201" s="53">
        <f t="shared" si="17"/>
        <v>1.6666666666666667</v>
      </c>
      <c r="J201" s="71">
        <f t="shared" si="19"/>
        <v>1.7503692999357745</v>
      </c>
      <c r="K201" s="71">
        <f t="shared" si="18"/>
        <v>7.0061308161827457E-3</v>
      </c>
    </row>
    <row r="202" spans="1:11">
      <c r="A202" s="18" t="s">
        <v>3394</v>
      </c>
      <c r="B202" s="50">
        <v>1.6666666666666667</v>
      </c>
      <c r="C202" s="51">
        <f t="shared" si="15"/>
        <v>1</v>
      </c>
      <c r="D202" s="51">
        <f t="shared" si="16"/>
        <v>2</v>
      </c>
      <c r="I202" s="53">
        <f t="shared" si="17"/>
        <v>1.6666666666666667</v>
      </c>
      <c r="J202" s="71">
        <f t="shared" si="19"/>
        <v>1.7503692999357745</v>
      </c>
      <c r="K202" s="71">
        <f t="shared" si="18"/>
        <v>7.0061308161827457E-3</v>
      </c>
    </row>
    <row r="203" spans="1:11">
      <c r="A203" s="18" t="s">
        <v>3395</v>
      </c>
      <c r="B203" s="50">
        <v>1.6666666666666667</v>
      </c>
      <c r="C203" s="51">
        <f t="shared" si="15"/>
        <v>1</v>
      </c>
      <c r="D203" s="51">
        <f t="shared" si="16"/>
        <v>2</v>
      </c>
      <c r="I203" s="53">
        <f t="shared" si="17"/>
        <v>1.6666666666666667</v>
      </c>
      <c r="J203" s="71">
        <f t="shared" si="19"/>
        <v>1.7503692999357745</v>
      </c>
      <c r="K203" s="71">
        <f t="shared" si="18"/>
        <v>7.0061308161827457E-3</v>
      </c>
    </row>
    <row r="204" spans="1:11">
      <c r="A204" s="18" t="s">
        <v>3397</v>
      </c>
      <c r="B204" s="50">
        <v>1.6666666666666667</v>
      </c>
      <c r="C204" s="51">
        <f t="shared" si="15"/>
        <v>1</v>
      </c>
      <c r="D204" s="51">
        <f t="shared" si="16"/>
        <v>2</v>
      </c>
      <c r="I204" s="53">
        <f t="shared" si="17"/>
        <v>1.6666666666666667</v>
      </c>
      <c r="J204" s="71">
        <f t="shared" si="19"/>
        <v>1.7503692999357745</v>
      </c>
      <c r="K204" s="71">
        <f t="shared" si="18"/>
        <v>7.0061308161827457E-3</v>
      </c>
    </row>
    <row r="205" spans="1:11">
      <c r="A205" s="18" t="s">
        <v>1549</v>
      </c>
      <c r="B205" s="50">
        <v>1.6666666666666667</v>
      </c>
      <c r="C205" s="51">
        <f t="shared" si="15"/>
        <v>1</v>
      </c>
      <c r="D205" s="51">
        <f t="shared" si="16"/>
        <v>2</v>
      </c>
      <c r="I205" s="53">
        <f t="shared" si="17"/>
        <v>1.6666666666666667</v>
      </c>
      <c r="J205" s="71">
        <f t="shared" si="19"/>
        <v>1.7503692999357745</v>
      </c>
      <c r="K205" s="71">
        <f t="shared" si="18"/>
        <v>7.0061308161827457E-3</v>
      </c>
    </row>
    <row r="206" spans="1:11">
      <c r="A206" s="18" t="s">
        <v>3401</v>
      </c>
      <c r="B206" s="50">
        <v>1.6666666666666667</v>
      </c>
      <c r="C206" s="51">
        <f t="shared" si="15"/>
        <v>1</v>
      </c>
      <c r="D206" s="51">
        <f t="shared" si="16"/>
        <v>2</v>
      </c>
      <c r="I206" s="53">
        <f t="shared" si="17"/>
        <v>1.6666666666666667</v>
      </c>
      <c r="J206" s="71">
        <f t="shared" si="19"/>
        <v>1.7503692999357745</v>
      </c>
      <c r="K206" s="71">
        <f t="shared" si="18"/>
        <v>7.0061308161827457E-3</v>
      </c>
    </row>
    <row r="207" spans="1:11">
      <c r="A207" s="18" t="s">
        <v>1551</v>
      </c>
      <c r="B207" s="50">
        <v>1.6666666666666667</v>
      </c>
      <c r="C207" s="51">
        <f t="shared" si="15"/>
        <v>1</v>
      </c>
      <c r="D207" s="51">
        <f t="shared" si="16"/>
        <v>2</v>
      </c>
      <c r="I207" s="53">
        <f t="shared" si="17"/>
        <v>1.6666666666666667</v>
      </c>
      <c r="J207" s="71">
        <f t="shared" si="19"/>
        <v>1.7503692999357745</v>
      </c>
      <c r="K207" s="71">
        <f t="shared" si="18"/>
        <v>7.0061308161827457E-3</v>
      </c>
    </row>
    <row r="208" spans="1:11">
      <c r="A208" s="18" t="s">
        <v>3402</v>
      </c>
      <c r="B208" s="50">
        <v>1.6666666666666667</v>
      </c>
      <c r="C208" s="51">
        <f t="shared" si="15"/>
        <v>1</v>
      </c>
      <c r="D208" s="51">
        <f t="shared" si="16"/>
        <v>2</v>
      </c>
      <c r="I208" s="53">
        <f t="shared" si="17"/>
        <v>1.6666666666666667</v>
      </c>
      <c r="J208" s="71">
        <f t="shared" si="19"/>
        <v>1.7503692999357745</v>
      </c>
      <c r="K208" s="71">
        <f t="shared" si="18"/>
        <v>7.0061308161827457E-3</v>
      </c>
    </row>
    <row r="209" spans="1:11">
      <c r="A209" s="18" t="s">
        <v>3405</v>
      </c>
      <c r="B209" s="50">
        <v>1.6666666666666667</v>
      </c>
      <c r="C209" s="51">
        <f t="shared" si="15"/>
        <v>1</v>
      </c>
      <c r="D209" s="51">
        <f t="shared" si="16"/>
        <v>2</v>
      </c>
      <c r="I209" s="53">
        <f t="shared" si="17"/>
        <v>1.6666666666666667</v>
      </c>
      <c r="J209" s="71">
        <f t="shared" si="19"/>
        <v>1.7503692999357745</v>
      </c>
      <c r="K209" s="71">
        <f t="shared" si="18"/>
        <v>7.0061308161827457E-3</v>
      </c>
    </row>
    <row r="210" spans="1:11">
      <c r="A210" s="18" t="s">
        <v>3408</v>
      </c>
      <c r="B210" s="50">
        <v>1.6666666666666667</v>
      </c>
      <c r="C210" s="51">
        <f t="shared" si="15"/>
        <v>1</v>
      </c>
      <c r="D210" s="51">
        <f t="shared" si="16"/>
        <v>2</v>
      </c>
      <c r="I210" s="53">
        <f t="shared" si="17"/>
        <v>1.6666666666666667</v>
      </c>
      <c r="J210" s="71">
        <f t="shared" si="19"/>
        <v>1.7503692999357745</v>
      </c>
      <c r="K210" s="71">
        <f t="shared" si="18"/>
        <v>7.0061308161827457E-3</v>
      </c>
    </row>
    <row r="211" spans="1:11">
      <c r="A211" s="18" t="s">
        <v>3411</v>
      </c>
      <c r="B211" s="50">
        <v>1.6666666666666667</v>
      </c>
      <c r="C211" s="51">
        <f t="shared" si="15"/>
        <v>1</v>
      </c>
      <c r="D211" s="51">
        <f t="shared" si="16"/>
        <v>2</v>
      </c>
      <c r="I211" s="53">
        <f t="shared" si="17"/>
        <v>1.6666666666666667</v>
      </c>
      <c r="J211" s="71">
        <f t="shared" si="19"/>
        <v>1.7503692999357745</v>
      </c>
      <c r="K211" s="71">
        <f t="shared" si="18"/>
        <v>7.0061308161827457E-3</v>
      </c>
    </row>
    <row r="212" spans="1:11">
      <c r="A212" s="18" t="s">
        <v>3412</v>
      </c>
      <c r="B212" s="50">
        <v>1.6666666666666667</v>
      </c>
      <c r="C212" s="51">
        <f t="shared" si="15"/>
        <v>1</v>
      </c>
      <c r="D212" s="51">
        <f t="shared" si="16"/>
        <v>2</v>
      </c>
      <c r="I212" s="53">
        <f t="shared" si="17"/>
        <v>1.6666666666666667</v>
      </c>
      <c r="J212" s="71">
        <f t="shared" si="19"/>
        <v>1.7503692999357745</v>
      </c>
      <c r="K212" s="71">
        <f t="shared" si="18"/>
        <v>7.0061308161827457E-3</v>
      </c>
    </row>
    <row r="213" spans="1:11">
      <c r="A213" s="18" t="s">
        <v>3413</v>
      </c>
      <c r="B213" s="50">
        <v>1.6666666666666667</v>
      </c>
      <c r="C213" s="51">
        <f t="shared" si="15"/>
        <v>1</v>
      </c>
      <c r="D213" s="51">
        <f t="shared" si="16"/>
        <v>2</v>
      </c>
      <c r="I213" s="53">
        <f t="shared" si="17"/>
        <v>1.6666666666666667</v>
      </c>
      <c r="J213" s="71">
        <f t="shared" si="19"/>
        <v>1.7503692999357745</v>
      </c>
      <c r="K213" s="71">
        <f t="shared" si="18"/>
        <v>7.0061308161827457E-3</v>
      </c>
    </row>
    <row r="214" spans="1:11">
      <c r="A214" s="18" t="s">
        <v>3415</v>
      </c>
      <c r="B214" s="50">
        <v>1.6666666666666667</v>
      </c>
      <c r="C214" s="51">
        <f t="shared" si="15"/>
        <v>1</v>
      </c>
      <c r="D214" s="51">
        <f t="shared" si="16"/>
        <v>2</v>
      </c>
      <c r="I214" s="53">
        <f t="shared" si="17"/>
        <v>1.6666666666666667</v>
      </c>
      <c r="J214" s="71">
        <f t="shared" si="19"/>
        <v>1.7503692999357745</v>
      </c>
      <c r="K214" s="71">
        <f t="shared" si="18"/>
        <v>7.0061308161827457E-3</v>
      </c>
    </row>
    <row r="215" spans="1:11">
      <c r="A215" s="18" t="s">
        <v>3416</v>
      </c>
      <c r="B215" s="50">
        <v>1.6666666666666667</v>
      </c>
      <c r="C215" s="51">
        <f t="shared" si="15"/>
        <v>1</v>
      </c>
      <c r="D215" s="51">
        <f t="shared" si="16"/>
        <v>2</v>
      </c>
      <c r="I215" s="53">
        <f t="shared" si="17"/>
        <v>1.6666666666666667</v>
      </c>
      <c r="J215" s="71">
        <f t="shared" si="19"/>
        <v>1.7503692999357745</v>
      </c>
      <c r="K215" s="71">
        <f t="shared" si="18"/>
        <v>7.0061308161827457E-3</v>
      </c>
    </row>
    <row r="216" spans="1:11">
      <c r="A216" s="18" t="s">
        <v>3418</v>
      </c>
      <c r="B216" s="50">
        <v>1.6666666666666667</v>
      </c>
      <c r="C216" s="51">
        <f t="shared" si="15"/>
        <v>1</v>
      </c>
      <c r="D216" s="51">
        <f t="shared" si="16"/>
        <v>2</v>
      </c>
      <c r="I216" s="53">
        <f t="shared" si="17"/>
        <v>1.6666666666666667</v>
      </c>
      <c r="J216" s="71">
        <f t="shared" si="19"/>
        <v>1.7503692999357745</v>
      </c>
      <c r="K216" s="71">
        <f t="shared" si="18"/>
        <v>7.0061308161827457E-3</v>
      </c>
    </row>
    <row r="217" spans="1:11">
      <c r="A217" s="18" t="s">
        <v>3420</v>
      </c>
      <c r="B217" s="50">
        <v>1.6666666666666667</v>
      </c>
      <c r="C217" s="51">
        <f t="shared" si="15"/>
        <v>1</v>
      </c>
      <c r="D217" s="51">
        <f t="shared" si="16"/>
        <v>2</v>
      </c>
      <c r="I217" s="53">
        <f t="shared" si="17"/>
        <v>1.6666666666666667</v>
      </c>
      <c r="J217" s="71">
        <f t="shared" si="19"/>
        <v>1.7503692999357745</v>
      </c>
      <c r="K217" s="71">
        <f t="shared" si="18"/>
        <v>7.0061308161827457E-3</v>
      </c>
    </row>
    <row r="218" spans="1:11">
      <c r="A218" s="18" t="s">
        <v>3422</v>
      </c>
      <c r="B218" s="50">
        <v>1.6666666666666667</v>
      </c>
      <c r="C218" s="51">
        <f t="shared" si="15"/>
        <v>1</v>
      </c>
      <c r="D218" s="51">
        <f t="shared" si="16"/>
        <v>2</v>
      </c>
      <c r="I218" s="53">
        <f t="shared" si="17"/>
        <v>1.6666666666666667</v>
      </c>
      <c r="J218" s="71">
        <f t="shared" si="19"/>
        <v>1.7503692999357745</v>
      </c>
      <c r="K218" s="71">
        <f t="shared" si="18"/>
        <v>7.0061308161827457E-3</v>
      </c>
    </row>
    <row r="219" spans="1:11">
      <c r="A219" s="18" t="s">
        <v>3424</v>
      </c>
      <c r="B219" s="50">
        <v>1.6666666666666667</v>
      </c>
      <c r="C219" s="51">
        <f t="shared" si="15"/>
        <v>1</v>
      </c>
      <c r="D219" s="51">
        <f t="shared" si="16"/>
        <v>2</v>
      </c>
      <c r="I219" s="53">
        <f t="shared" si="17"/>
        <v>1.6666666666666667</v>
      </c>
      <c r="J219" s="71">
        <f t="shared" si="19"/>
        <v>1.7503692999357745</v>
      </c>
      <c r="K219" s="71">
        <f t="shared" si="18"/>
        <v>7.0061308161827457E-3</v>
      </c>
    </row>
    <row r="220" spans="1:11">
      <c r="A220" s="18">
        <v>19961106</v>
      </c>
      <c r="B220" s="50">
        <v>1.6666666666666667</v>
      </c>
      <c r="C220" s="51">
        <f t="shared" si="15"/>
        <v>1</v>
      </c>
      <c r="D220" s="51">
        <f t="shared" si="16"/>
        <v>2</v>
      </c>
      <c r="I220" s="53">
        <f t="shared" si="17"/>
        <v>1.6666666666666667</v>
      </c>
      <c r="J220" s="71">
        <f t="shared" si="19"/>
        <v>1.7503692999357745</v>
      </c>
      <c r="K220" s="71">
        <f t="shared" si="18"/>
        <v>7.0061308161827457E-3</v>
      </c>
    </row>
    <row r="221" spans="1:11">
      <c r="A221" s="18">
        <v>19961114</v>
      </c>
      <c r="B221" s="50">
        <v>1.6666666666666667</v>
      </c>
      <c r="C221" s="51">
        <f t="shared" si="15"/>
        <v>1</v>
      </c>
      <c r="D221" s="51">
        <f t="shared" si="16"/>
        <v>2</v>
      </c>
      <c r="I221" s="53">
        <f t="shared" si="17"/>
        <v>1.6666666666666667</v>
      </c>
      <c r="J221" s="71">
        <f t="shared" si="19"/>
        <v>1.7503692999357745</v>
      </c>
      <c r="K221" s="71">
        <f t="shared" si="18"/>
        <v>7.0061308161827457E-3</v>
      </c>
    </row>
    <row r="222" spans="1:11">
      <c r="A222" s="6">
        <v>19941104</v>
      </c>
      <c r="B222" s="8">
        <v>1.6666666666666667</v>
      </c>
      <c r="C222" s="52">
        <f t="shared" si="15"/>
        <v>1</v>
      </c>
      <c r="D222" s="52">
        <f t="shared" si="16"/>
        <v>2</v>
      </c>
      <c r="I222" s="53">
        <f t="shared" si="17"/>
        <v>1.6666666666666667</v>
      </c>
      <c r="J222" s="71">
        <f t="shared" si="19"/>
        <v>1.7503692999357745</v>
      </c>
      <c r="K222" s="71">
        <f t="shared" si="18"/>
        <v>7.0061308161827457E-3</v>
      </c>
    </row>
    <row r="223" spans="1:11">
      <c r="A223" s="6">
        <v>19941111</v>
      </c>
      <c r="B223" s="8">
        <v>1.6666666666666667</v>
      </c>
      <c r="C223" s="52">
        <f t="shared" si="15"/>
        <v>1</v>
      </c>
      <c r="D223" s="52">
        <f t="shared" si="16"/>
        <v>2</v>
      </c>
      <c r="I223" s="53">
        <f t="shared" si="17"/>
        <v>1.6666666666666667</v>
      </c>
      <c r="J223" s="71">
        <f t="shared" si="19"/>
        <v>1.7503692999357745</v>
      </c>
      <c r="K223" s="71">
        <f t="shared" si="18"/>
        <v>7.0061308161827457E-3</v>
      </c>
    </row>
    <row r="224" spans="1:11">
      <c r="A224" s="6">
        <v>19941120</v>
      </c>
      <c r="B224" s="8">
        <v>1.6666666666666667</v>
      </c>
      <c r="C224" s="52">
        <f t="shared" si="15"/>
        <v>1</v>
      </c>
      <c r="D224" s="52">
        <f t="shared" si="16"/>
        <v>2</v>
      </c>
      <c r="I224" s="53">
        <f t="shared" si="17"/>
        <v>1.6666666666666667</v>
      </c>
      <c r="J224" s="71">
        <f t="shared" si="19"/>
        <v>1.7503692999357745</v>
      </c>
      <c r="K224" s="71">
        <f t="shared" si="18"/>
        <v>7.0061308161827457E-3</v>
      </c>
    </row>
    <row r="225" spans="1:11">
      <c r="A225" s="6">
        <v>19941122</v>
      </c>
      <c r="B225" s="8">
        <v>1.6666666666666667</v>
      </c>
      <c r="C225" s="52">
        <f t="shared" si="15"/>
        <v>1</v>
      </c>
      <c r="D225" s="52">
        <f t="shared" si="16"/>
        <v>2</v>
      </c>
      <c r="I225" s="53">
        <f t="shared" si="17"/>
        <v>1.6666666666666667</v>
      </c>
      <c r="J225" s="71">
        <f t="shared" si="19"/>
        <v>1.7503692999357745</v>
      </c>
      <c r="K225" s="71">
        <f t="shared" si="18"/>
        <v>7.0061308161827457E-3</v>
      </c>
    </row>
    <row r="226" spans="1:11">
      <c r="A226" s="6">
        <v>19941126</v>
      </c>
      <c r="B226" s="8">
        <v>1.6666666666666667</v>
      </c>
      <c r="C226" s="52">
        <f t="shared" si="15"/>
        <v>1</v>
      </c>
      <c r="D226" s="52">
        <f t="shared" si="16"/>
        <v>2</v>
      </c>
      <c r="I226" s="53">
        <f t="shared" si="17"/>
        <v>1.6666666666666667</v>
      </c>
      <c r="J226" s="71">
        <f t="shared" si="19"/>
        <v>1.7503692999357745</v>
      </c>
      <c r="K226" s="71">
        <f t="shared" si="18"/>
        <v>7.0061308161827457E-3</v>
      </c>
    </row>
    <row r="227" spans="1:11">
      <c r="A227" s="6">
        <v>19941127</v>
      </c>
      <c r="B227" s="8">
        <v>1.6666666666666667</v>
      </c>
      <c r="C227" s="52">
        <f t="shared" si="15"/>
        <v>1</v>
      </c>
      <c r="D227" s="52">
        <f t="shared" si="16"/>
        <v>2</v>
      </c>
      <c r="I227" s="53">
        <f t="shared" si="17"/>
        <v>1.6666666666666667</v>
      </c>
      <c r="J227" s="71">
        <f t="shared" si="19"/>
        <v>1.7503692999357745</v>
      </c>
      <c r="K227" s="71">
        <f t="shared" si="18"/>
        <v>7.0061308161827457E-3</v>
      </c>
    </row>
    <row r="228" spans="1:11">
      <c r="A228" s="6">
        <v>19941128</v>
      </c>
      <c r="B228" s="8">
        <v>1.6666666666666667</v>
      </c>
      <c r="C228" s="52">
        <f t="shared" si="15"/>
        <v>1</v>
      </c>
      <c r="D228" s="52">
        <f t="shared" si="16"/>
        <v>2</v>
      </c>
      <c r="I228" s="53">
        <f t="shared" si="17"/>
        <v>1.6666666666666667</v>
      </c>
      <c r="J228" s="71">
        <f t="shared" si="19"/>
        <v>1.7503692999357745</v>
      </c>
      <c r="K228" s="71">
        <f t="shared" si="18"/>
        <v>7.0061308161827457E-3</v>
      </c>
    </row>
    <row r="229" spans="1:11">
      <c r="A229" s="6">
        <v>19941130</v>
      </c>
      <c r="B229" s="8">
        <v>1.6666666666666667</v>
      </c>
      <c r="C229" s="52">
        <f t="shared" si="15"/>
        <v>1</v>
      </c>
      <c r="D229" s="52">
        <f t="shared" si="16"/>
        <v>2</v>
      </c>
      <c r="I229" s="53">
        <f t="shared" si="17"/>
        <v>1.6666666666666667</v>
      </c>
      <c r="J229" s="71">
        <f t="shared" si="19"/>
        <v>1.7503692999357745</v>
      </c>
      <c r="K229" s="71">
        <f t="shared" si="18"/>
        <v>7.0061308161827457E-3</v>
      </c>
    </row>
    <row r="230" spans="1:11">
      <c r="A230" s="18">
        <v>19931104</v>
      </c>
      <c r="B230" s="50">
        <v>1.6666666666666667</v>
      </c>
      <c r="C230" s="51">
        <f t="shared" si="15"/>
        <v>1</v>
      </c>
      <c r="D230" s="51">
        <f t="shared" si="16"/>
        <v>2</v>
      </c>
      <c r="I230" s="53">
        <f t="shared" si="17"/>
        <v>1.6666666666666667</v>
      </c>
      <c r="J230" s="71">
        <f t="shared" si="19"/>
        <v>1.7503692999357745</v>
      </c>
      <c r="K230" s="71">
        <f t="shared" si="18"/>
        <v>7.0061308161827457E-3</v>
      </c>
    </row>
    <row r="231" spans="1:11">
      <c r="A231" s="18">
        <v>19931120</v>
      </c>
      <c r="B231" s="50">
        <v>1.6666666666666667</v>
      </c>
      <c r="C231" s="51">
        <f t="shared" si="15"/>
        <v>1</v>
      </c>
      <c r="D231" s="51">
        <f t="shared" si="16"/>
        <v>2</v>
      </c>
      <c r="I231" s="53">
        <f t="shared" si="17"/>
        <v>1.6666666666666667</v>
      </c>
      <c r="J231" s="71">
        <f t="shared" si="19"/>
        <v>1.7503692999357745</v>
      </c>
      <c r="K231" s="71">
        <f t="shared" si="18"/>
        <v>7.0061308161827457E-3</v>
      </c>
    </row>
    <row r="232" spans="1:11">
      <c r="A232" s="18">
        <v>19931121</v>
      </c>
      <c r="B232" s="50">
        <v>1.6666666666666667</v>
      </c>
      <c r="C232" s="51">
        <f t="shared" si="15"/>
        <v>1</v>
      </c>
      <c r="D232" s="51">
        <f t="shared" si="16"/>
        <v>2</v>
      </c>
      <c r="I232" s="53">
        <f t="shared" si="17"/>
        <v>1.6666666666666667</v>
      </c>
      <c r="J232" s="71">
        <f t="shared" si="19"/>
        <v>1.7503692999357745</v>
      </c>
      <c r="K232" s="71">
        <f t="shared" si="18"/>
        <v>7.0061308161827457E-3</v>
      </c>
    </row>
    <row r="233" spans="1:11">
      <c r="A233" s="18">
        <v>19931125</v>
      </c>
      <c r="B233" s="50">
        <v>1.6666666666666667</v>
      </c>
      <c r="C233" s="51">
        <f t="shared" si="15"/>
        <v>1</v>
      </c>
      <c r="D233" s="51">
        <f t="shared" si="16"/>
        <v>2</v>
      </c>
      <c r="I233" s="53">
        <f t="shared" si="17"/>
        <v>1.6666666666666667</v>
      </c>
      <c r="J233" s="71">
        <f t="shared" si="19"/>
        <v>1.7503692999357745</v>
      </c>
      <c r="K233" s="71">
        <f t="shared" si="18"/>
        <v>7.0061308161827457E-3</v>
      </c>
    </row>
    <row r="234" spans="1:11">
      <c r="A234" s="18">
        <v>19931126</v>
      </c>
      <c r="B234" s="50">
        <v>1.6666666666666667</v>
      </c>
      <c r="C234" s="51">
        <f t="shared" si="15"/>
        <v>1</v>
      </c>
      <c r="D234" s="51">
        <f t="shared" si="16"/>
        <v>2</v>
      </c>
      <c r="I234" s="53">
        <f t="shared" si="17"/>
        <v>1.6666666666666667</v>
      </c>
      <c r="J234" s="71">
        <f t="shared" si="19"/>
        <v>1.7503692999357745</v>
      </c>
      <c r="K234" s="71">
        <f t="shared" si="18"/>
        <v>7.0061308161827457E-3</v>
      </c>
    </row>
    <row r="235" spans="1:11">
      <c r="A235" s="54">
        <v>19921105</v>
      </c>
      <c r="B235" s="50">
        <v>1.6666666666666667</v>
      </c>
      <c r="C235" s="56">
        <f t="shared" si="15"/>
        <v>1</v>
      </c>
      <c r="D235" s="56">
        <f t="shared" si="16"/>
        <v>2</v>
      </c>
      <c r="I235" s="53">
        <f t="shared" si="17"/>
        <v>1.6666666666666667</v>
      </c>
      <c r="J235" s="71">
        <f t="shared" si="19"/>
        <v>1.7503692999357745</v>
      </c>
      <c r="K235" s="71">
        <f t="shared" si="18"/>
        <v>7.0061308161827457E-3</v>
      </c>
    </row>
    <row r="236" spans="1:11">
      <c r="A236" s="54">
        <v>19921110</v>
      </c>
      <c r="B236" s="50">
        <v>1.6666666666666667</v>
      </c>
      <c r="C236" s="56">
        <f t="shared" si="15"/>
        <v>1</v>
      </c>
      <c r="D236" s="56">
        <f t="shared" si="16"/>
        <v>2</v>
      </c>
      <c r="I236" s="53">
        <f t="shared" si="17"/>
        <v>1.6666666666666667</v>
      </c>
      <c r="J236" s="71">
        <f t="shared" si="19"/>
        <v>1.7503692999357745</v>
      </c>
      <c r="K236" s="71">
        <f t="shared" si="18"/>
        <v>7.0061308161827457E-3</v>
      </c>
    </row>
    <row r="237" spans="1:11">
      <c r="A237" s="54">
        <v>19921114</v>
      </c>
      <c r="B237" s="50">
        <v>1.6666666666666667</v>
      </c>
      <c r="C237" s="56">
        <f t="shared" si="15"/>
        <v>1</v>
      </c>
      <c r="D237" s="56">
        <f t="shared" si="16"/>
        <v>2</v>
      </c>
      <c r="I237" s="53">
        <f t="shared" si="17"/>
        <v>1.6666666666666667</v>
      </c>
      <c r="J237" s="71">
        <f t="shared" si="19"/>
        <v>1.7503692999357745</v>
      </c>
      <c r="K237" s="71">
        <f t="shared" si="18"/>
        <v>7.0061308161827457E-3</v>
      </c>
    </row>
    <row r="238" spans="1:11">
      <c r="A238" s="54">
        <v>19921118</v>
      </c>
      <c r="B238" s="50">
        <v>1.6666666666666667</v>
      </c>
      <c r="C238" s="56">
        <f t="shared" si="15"/>
        <v>1</v>
      </c>
      <c r="D238" s="56">
        <f t="shared" si="16"/>
        <v>2</v>
      </c>
      <c r="I238" s="53">
        <f t="shared" si="17"/>
        <v>1.6666666666666667</v>
      </c>
      <c r="J238" s="71">
        <f t="shared" si="19"/>
        <v>1.7503692999357745</v>
      </c>
      <c r="K238" s="71">
        <f t="shared" si="18"/>
        <v>7.0061308161827457E-3</v>
      </c>
    </row>
    <row r="239" spans="1:11">
      <c r="A239" s="54">
        <v>19921125</v>
      </c>
      <c r="B239" s="50">
        <v>1.6666666666666667</v>
      </c>
      <c r="C239" s="56">
        <f t="shared" si="15"/>
        <v>1</v>
      </c>
      <c r="D239" s="56">
        <f t="shared" si="16"/>
        <v>2</v>
      </c>
      <c r="I239" s="53">
        <f t="shared" si="17"/>
        <v>1.6666666666666667</v>
      </c>
      <c r="J239" s="71">
        <f t="shared" si="19"/>
        <v>1.7503692999357745</v>
      </c>
      <c r="K239" s="71">
        <f t="shared" si="18"/>
        <v>7.0061308161827457E-3</v>
      </c>
    </row>
    <row r="240" spans="1:11">
      <c r="A240" s="54">
        <v>19921129</v>
      </c>
      <c r="B240" s="55">
        <v>1.9666666666666599</v>
      </c>
      <c r="C240" s="56">
        <f t="shared" si="15"/>
        <v>1</v>
      </c>
      <c r="D240" s="56">
        <f t="shared" si="16"/>
        <v>2</v>
      </c>
      <c r="I240" s="53">
        <f t="shared" si="17"/>
        <v>1.9666666666666599</v>
      </c>
      <c r="J240" s="71">
        <f t="shared" si="19"/>
        <v>1.7503692999357745</v>
      </c>
      <c r="K240" s="71">
        <f t="shared" si="18"/>
        <v>4.6784550854715133E-2</v>
      </c>
    </row>
    <row r="241" spans="1:11">
      <c r="A241" s="18">
        <v>19891101</v>
      </c>
      <c r="B241" s="55">
        <v>1.9666666666666599</v>
      </c>
      <c r="C241" s="51">
        <f t="shared" si="15"/>
        <v>1</v>
      </c>
      <c r="D241" s="51">
        <f t="shared" si="16"/>
        <v>2</v>
      </c>
      <c r="I241" s="53">
        <f t="shared" si="17"/>
        <v>1.9666666666666599</v>
      </c>
      <c r="J241" s="71">
        <f t="shared" si="19"/>
        <v>1.7503692999357745</v>
      </c>
      <c r="K241" s="71">
        <f t="shared" si="18"/>
        <v>4.6784550854715133E-2</v>
      </c>
    </row>
    <row r="242" spans="1:11">
      <c r="A242" s="18">
        <v>19891102</v>
      </c>
      <c r="B242" s="55">
        <v>1.9666666666666599</v>
      </c>
      <c r="C242" s="51">
        <f t="shared" si="15"/>
        <v>1</v>
      </c>
      <c r="D242" s="51">
        <f t="shared" si="16"/>
        <v>2</v>
      </c>
      <c r="I242" s="53">
        <f t="shared" si="17"/>
        <v>1.9666666666666599</v>
      </c>
      <c r="J242" s="71">
        <f t="shared" si="19"/>
        <v>1.7503692999357745</v>
      </c>
      <c r="K242" s="71">
        <f t="shared" si="18"/>
        <v>4.6784550854715133E-2</v>
      </c>
    </row>
    <row r="243" spans="1:11">
      <c r="A243" s="18">
        <v>19891103</v>
      </c>
      <c r="B243" s="55">
        <v>1.9666666666666599</v>
      </c>
      <c r="C243" s="51">
        <f t="shared" si="15"/>
        <v>1</v>
      </c>
      <c r="D243" s="51">
        <f t="shared" si="16"/>
        <v>2</v>
      </c>
      <c r="I243" s="53">
        <f t="shared" si="17"/>
        <v>1.9666666666666599</v>
      </c>
      <c r="J243" s="71">
        <f t="shared" si="19"/>
        <v>1.7503692999357745</v>
      </c>
      <c r="K243" s="71">
        <f t="shared" si="18"/>
        <v>4.6784550854715133E-2</v>
      </c>
    </row>
    <row r="244" spans="1:11">
      <c r="A244" s="18">
        <v>19891105</v>
      </c>
      <c r="B244" s="55">
        <v>1.9666666666666599</v>
      </c>
      <c r="C244" s="51">
        <f t="shared" si="15"/>
        <v>1</v>
      </c>
      <c r="D244" s="51">
        <f t="shared" si="16"/>
        <v>2</v>
      </c>
      <c r="I244" s="53">
        <f t="shared" si="17"/>
        <v>1.9666666666666599</v>
      </c>
      <c r="J244" s="71">
        <f t="shared" si="19"/>
        <v>1.7503692999357745</v>
      </c>
      <c r="K244" s="71">
        <f t="shared" si="18"/>
        <v>4.6784550854715133E-2</v>
      </c>
    </row>
    <row r="245" spans="1:11">
      <c r="A245" s="18">
        <v>19891121</v>
      </c>
      <c r="B245" s="55">
        <v>1.9666666666666599</v>
      </c>
      <c r="C245" s="51">
        <f t="shared" si="15"/>
        <v>1</v>
      </c>
      <c r="D245" s="51">
        <f t="shared" si="16"/>
        <v>2</v>
      </c>
      <c r="I245" s="53">
        <f t="shared" si="17"/>
        <v>1.9666666666666599</v>
      </c>
      <c r="J245" s="71">
        <f t="shared" si="19"/>
        <v>1.7503692999357745</v>
      </c>
      <c r="K245" s="71">
        <f t="shared" si="18"/>
        <v>4.6784550854715133E-2</v>
      </c>
    </row>
    <row r="246" spans="1:11">
      <c r="A246" s="6">
        <v>19881105</v>
      </c>
      <c r="B246" s="55">
        <v>1.9666666666666599</v>
      </c>
      <c r="C246" s="52">
        <f t="shared" si="15"/>
        <v>1</v>
      </c>
      <c r="D246" s="52">
        <f t="shared" si="16"/>
        <v>2</v>
      </c>
      <c r="I246" s="53">
        <f t="shared" si="17"/>
        <v>1.9666666666666599</v>
      </c>
      <c r="J246" s="71">
        <f t="shared" si="19"/>
        <v>1.7503692999357745</v>
      </c>
      <c r="K246" s="71">
        <f t="shared" si="18"/>
        <v>4.6784550854715133E-2</v>
      </c>
    </row>
    <row r="247" spans="1:11">
      <c r="A247" s="6">
        <v>19881119</v>
      </c>
      <c r="B247" s="55">
        <v>1.9666666666666599</v>
      </c>
      <c r="C247" s="52">
        <f t="shared" si="15"/>
        <v>1</v>
      </c>
      <c r="D247" s="52">
        <f t="shared" si="16"/>
        <v>2</v>
      </c>
      <c r="I247" s="53">
        <f t="shared" si="17"/>
        <v>1.9666666666666599</v>
      </c>
      <c r="J247" s="71">
        <f t="shared" si="19"/>
        <v>1.7503692999357745</v>
      </c>
      <c r="K247" s="71">
        <f t="shared" si="18"/>
        <v>4.6784550854715133E-2</v>
      </c>
    </row>
    <row r="248" spans="1:11">
      <c r="A248" s="6">
        <v>19881123</v>
      </c>
      <c r="B248" s="55">
        <v>1.9666666666666599</v>
      </c>
      <c r="C248" s="52">
        <f t="shared" si="15"/>
        <v>1</v>
      </c>
      <c r="D248" s="52">
        <f t="shared" si="16"/>
        <v>2</v>
      </c>
      <c r="I248" s="53">
        <f t="shared" si="17"/>
        <v>1.9666666666666599</v>
      </c>
      <c r="J248" s="71">
        <f t="shared" si="19"/>
        <v>1.7503692999357745</v>
      </c>
      <c r="K248" s="71">
        <f t="shared" si="18"/>
        <v>4.6784550854715133E-2</v>
      </c>
    </row>
    <row r="249" spans="1:11">
      <c r="A249" s="6">
        <v>19881124</v>
      </c>
      <c r="B249" s="55">
        <v>1.9666666666666599</v>
      </c>
      <c r="C249" s="52">
        <f t="shared" si="15"/>
        <v>1</v>
      </c>
      <c r="D249" s="52">
        <f t="shared" si="16"/>
        <v>2</v>
      </c>
      <c r="I249" s="53">
        <f t="shared" si="17"/>
        <v>1.9666666666666599</v>
      </c>
      <c r="J249" s="71">
        <f t="shared" si="19"/>
        <v>1.7503692999357745</v>
      </c>
      <c r="K249" s="71">
        <f t="shared" si="18"/>
        <v>4.6784550854715133E-2</v>
      </c>
    </row>
    <row r="250" spans="1:11">
      <c r="A250" s="6">
        <v>19881126</v>
      </c>
      <c r="B250" s="55">
        <v>1.9666666666666599</v>
      </c>
      <c r="C250" s="52">
        <f t="shared" si="15"/>
        <v>1</v>
      </c>
      <c r="D250" s="52">
        <f t="shared" si="16"/>
        <v>2</v>
      </c>
      <c r="I250" s="53">
        <f t="shared" si="17"/>
        <v>1.9666666666666599</v>
      </c>
      <c r="J250" s="71">
        <f t="shared" si="19"/>
        <v>1.7503692999357745</v>
      </c>
      <c r="K250" s="71">
        <f t="shared" si="18"/>
        <v>4.6784550854715133E-2</v>
      </c>
    </row>
    <row r="251" spans="1:11">
      <c r="A251" s="6">
        <v>19881128</v>
      </c>
      <c r="B251" s="55">
        <v>1.9666666666666599</v>
      </c>
      <c r="C251" s="52">
        <f t="shared" si="15"/>
        <v>1</v>
      </c>
      <c r="D251" s="52">
        <f t="shared" si="16"/>
        <v>2</v>
      </c>
      <c r="I251" s="53">
        <f t="shared" si="17"/>
        <v>1.9666666666666599</v>
      </c>
      <c r="J251" s="71">
        <f t="shared" si="19"/>
        <v>1.7503692999357745</v>
      </c>
      <c r="K251" s="71">
        <f t="shared" si="18"/>
        <v>4.6784550854715133E-2</v>
      </c>
    </row>
    <row r="252" spans="1:11">
      <c r="A252" s="6">
        <v>19881130</v>
      </c>
      <c r="B252" s="55">
        <v>1.9666666666666599</v>
      </c>
      <c r="C252" s="52">
        <f t="shared" si="15"/>
        <v>1</v>
      </c>
      <c r="D252" s="52">
        <f t="shared" si="16"/>
        <v>2</v>
      </c>
      <c r="I252" s="53">
        <f t="shared" si="17"/>
        <v>1.9666666666666599</v>
      </c>
      <c r="J252" s="71">
        <f t="shared" si="19"/>
        <v>1.7503692999357745</v>
      </c>
      <c r="K252" s="71">
        <f t="shared" si="18"/>
        <v>4.6784550854715133E-2</v>
      </c>
    </row>
    <row r="253" spans="1:11">
      <c r="A253" s="18">
        <v>19831109</v>
      </c>
      <c r="B253" s="55">
        <v>1.9666666666666599</v>
      </c>
      <c r="C253" s="51">
        <f t="shared" si="15"/>
        <v>1</v>
      </c>
      <c r="D253" s="51">
        <f t="shared" si="16"/>
        <v>2</v>
      </c>
      <c r="I253" s="53">
        <f t="shared" si="17"/>
        <v>1.9666666666666599</v>
      </c>
      <c r="J253" s="71">
        <f t="shared" si="19"/>
        <v>1.7503692999357745</v>
      </c>
      <c r="K253" s="71">
        <f t="shared" si="18"/>
        <v>4.6784550854715133E-2</v>
      </c>
    </row>
    <row r="254" spans="1:11">
      <c r="A254" s="18">
        <v>19831129</v>
      </c>
      <c r="B254" s="55">
        <v>1.9666666666666599</v>
      </c>
      <c r="C254" s="51">
        <f t="shared" si="15"/>
        <v>1</v>
      </c>
      <c r="D254" s="51">
        <f t="shared" si="16"/>
        <v>2</v>
      </c>
      <c r="I254" s="53">
        <f t="shared" si="17"/>
        <v>1.9666666666666599</v>
      </c>
      <c r="J254" s="71">
        <f t="shared" si="19"/>
        <v>1.7503692999357745</v>
      </c>
      <c r="K254" s="71">
        <f t="shared" si="18"/>
        <v>4.6784550854715133E-2</v>
      </c>
    </row>
    <row r="255" spans="1:11">
      <c r="A255" s="6">
        <v>19731114</v>
      </c>
      <c r="B255" s="55">
        <v>1.9666666666666599</v>
      </c>
      <c r="C255" s="52">
        <f t="shared" si="15"/>
        <v>1</v>
      </c>
      <c r="D255" s="52">
        <f t="shared" si="16"/>
        <v>2</v>
      </c>
      <c r="I255" s="53">
        <f t="shared" si="17"/>
        <v>1.9666666666666599</v>
      </c>
      <c r="J255" s="71">
        <f t="shared" si="19"/>
        <v>1.7503692999357745</v>
      </c>
      <c r="K255" s="71">
        <f t="shared" si="18"/>
        <v>4.6784550854715133E-2</v>
      </c>
    </row>
    <row r="256" spans="1:11">
      <c r="A256" s="18" t="s">
        <v>1435</v>
      </c>
      <c r="B256" s="50">
        <v>2.2222222222222223</v>
      </c>
      <c r="C256" s="51">
        <f t="shared" si="15"/>
        <v>2</v>
      </c>
      <c r="D256" s="51">
        <f t="shared" si="16"/>
        <v>3</v>
      </c>
      <c r="I256" s="53">
        <f t="shared" si="17"/>
        <v>2.2222222222222223</v>
      </c>
      <c r="J256" s="71">
        <f t="shared" si="19"/>
        <v>1.7503692999357745</v>
      </c>
      <c r="K256" s="71">
        <f t="shared" si="18"/>
        <v>0.22264518027026056</v>
      </c>
    </row>
    <row r="257" spans="1:11">
      <c r="A257" s="18" t="s">
        <v>1436</v>
      </c>
      <c r="B257" s="50">
        <v>2.2222222222222223</v>
      </c>
      <c r="C257" s="51">
        <f t="shared" si="15"/>
        <v>2</v>
      </c>
      <c r="D257" s="51">
        <f t="shared" si="16"/>
        <v>3</v>
      </c>
      <c r="I257" s="53">
        <f t="shared" si="17"/>
        <v>2.2222222222222223</v>
      </c>
      <c r="J257" s="71">
        <f t="shared" si="19"/>
        <v>1.7503692999357745</v>
      </c>
      <c r="K257" s="71">
        <f t="shared" si="18"/>
        <v>0.22264518027026056</v>
      </c>
    </row>
    <row r="258" spans="1:11">
      <c r="A258" s="18" t="s">
        <v>1439</v>
      </c>
      <c r="B258" s="50">
        <v>2.2222222222222223</v>
      </c>
      <c r="C258" s="51">
        <f t="shared" ref="C258:C321" si="20">INT(B258)</f>
        <v>2</v>
      </c>
      <c r="D258" s="51">
        <f t="shared" ref="D258:D321" si="21">C258+1</f>
        <v>3</v>
      </c>
      <c r="I258" s="53">
        <f t="shared" si="17"/>
        <v>2.2222222222222223</v>
      </c>
      <c r="J258" s="71">
        <f t="shared" si="19"/>
        <v>1.7503692999357745</v>
      </c>
      <c r="K258" s="71">
        <f t="shared" si="18"/>
        <v>0.22264518027026056</v>
      </c>
    </row>
    <row r="259" spans="1:11">
      <c r="A259" s="18" t="s">
        <v>1447</v>
      </c>
      <c r="B259" s="50">
        <v>2.2222222222222223</v>
      </c>
      <c r="C259" s="51">
        <f t="shared" si="20"/>
        <v>2</v>
      </c>
      <c r="D259" s="51">
        <f t="shared" si="21"/>
        <v>3</v>
      </c>
      <c r="I259" s="53">
        <f t="shared" ref="I259:I322" si="22">B259</f>
        <v>2.2222222222222223</v>
      </c>
      <c r="J259" s="71">
        <f t="shared" si="19"/>
        <v>1.7503692999357745</v>
      </c>
      <c r="K259" s="71">
        <f t="shared" ref="K259:K322" si="23">(I259-J259)*(I259-J259)</f>
        <v>0.22264518027026056</v>
      </c>
    </row>
    <row r="260" spans="1:11">
      <c r="A260" s="18" t="s">
        <v>3317</v>
      </c>
      <c r="B260" s="50">
        <v>2.2222222222222223</v>
      </c>
      <c r="C260" s="51">
        <f t="shared" si="20"/>
        <v>2</v>
      </c>
      <c r="D260" s="51">
        <f t="shared" si="21"/>
        <v>3</v>
      </c>
      <c r="I260" s="53">
        <f t="shared" si="22"/>
        <v>2.2222222222222223</v>
      </c>
      <c r="J260" s="71">
        <f t="shared" ref="J260:J323" si="24">J259</f>
        <v>1.7503692999357745</v>
      </c>
      <c r="K260" s="71">
        <f t="shared" si="23"/>
        <v>0.22264518027026056</v>
      </c>
    </row>
    <row r="261" spans="1:11">
      <c r="A261" s="18" t="s">
        <v>1451</v>
      </c>
      <c r="B261" s="50">
        <v>2.2222222222222223</v>
      </c>
      <c r="C261" s="51">
        <f t="shared" si="20"/>
        <v>2</v>
      </c>
      <c r="D261" s="51">
        <f t="shared" si="21"/>
        <v>3</v>
      </c>
      <c r="I261" s="53">
        <f t="shared" si="22"/>
        <v>2.2222222222222223</v>
      </c>
      <c r="J261" s="71">
        <f t="shared" si="24"/>
        <v>1.7503692999357745</v>
      </c>
      <c r="K261" s="71">
        <f t="shared" si="23"/>
        <v>0.22264518027026056</v>
      </c>
    </row>
    <row r="262" spans="1:11">
      <c r="A262" s="18" t="s">
        <v>3323</v>
      </c>
      <c r="B262" s="50">
        <v>2.2222222222222223</v>
      </c>
      <c r="C262" s="51">
        <f t="shared" si="20"/>
        <v>2</v>
      </c>
      <c r="D262" s="51">
        <f t="shared" si="21"/>
        <v>3</v>
      </c>
      <c r="I262" s="53">
        <f t="shared" si="22"/>
        <v>2.2222222222222223</v>
      </c>
      <c r="J262" s="71">
        <f t="shared" si="24"/>
        <v>1.7503692999357745</v>
      </c>
      <c r="K262" s="71">
        <f t="shared" si="23"/>
        <v>0.22264518027026056</v>
      </c>
    </row>
    <row r="263" spans="1:11">
      <c r="A263" s="18" t="s">
        <v>1469</v>
      </c>
      <c r="B263" s="50">
        <v>2.2222222222222223</v>
      </c>
      <c r="C263" s="51">
        <f t="shared" si="20"/>
        <v>2</v>
      </c>
      <c r="D263" s="51">
        <f t="shared" si="21"/>
        <v>3</v>
      </c>
      <c r="I263" s="53">
        <f t="shared" si="22"/>
        <v>2.2222222222222223</v>
      </c>
      <c r="J263" s="71">
        <f t="shared" si="24"/>
        <v>1.7503692999357745</v>
      </c>
      <c r="K263" s="71">
        <f t="shared" si="23"/>
        <v>0.22264518027026056</v>
      </c>
    </row>
    <row r="264" spans="1:11">
      <c r="A264" s="18" t="s">
        <v>1482</v>
      </c>
      <c r="B264" s="50">
        <v>2.2222222222222223</v>
      </c>
      <c r="C264" s="51">
        <f t="shared" si="20"/>
        <v>2</v>
      </c>
      <c r="D264" s="51">
        <f t="shared" si="21"/>
        <v>3</v>
      </c>
      <c r="I264" s="53">
        <f t="shared" si="22"/>
        <v>2.2222222222222223</v>
      </c>
      <c r="J264" s="71">
        <f t="shared" si="24"/>
        <v>1.7503692999357745</v>
      </c>
      <c r="K264" s="71">
        <f t="shared" si="23"/>
        <v>0.22264518027026056</v>
      </c>
    </row>
    <row r="265" spans="1:11">
      <c r="A265" s="18" t="s">
        <v>3348</v>
      </c>
      <c r="B265" s="50">
        <v>2.2222222222222223</v>
      </c>
      <c r="C265" s="51">
        <f t="shared" si="20"/>
        <v>2</v>
      </c>
      <c r="D265" s="51">
        <f t="shared" si="21"/>
        <v>3</v>
      </c>
      <c r="I265" s="53">
        <f t="shared" si="22"/>
        <v>2.2222222222222223</v>
      </c>
      <c r="J265" s="71">
        <f t="shared" si="24"/>
        <v>1.7503692999357745</v>
      </c>
      <c r="K265" s="71">
        <f t="shared" si="23"/>
        <v>0.22264518027026056</v>
      </c>
    </row>
    <row r="266" spans="1:11">
      <c r="A266" s="18" t="s">
        <v>3356</v>
      </c>
      <c r="B266" s="50">
        <v>2.2222222222222223</v>
      </c>
      <c r="C266" s="51">
        <f t="shared" si="20"/>
        <v>2</v>
      </c>
      <c r="D266" s="51">
        <f t="shared" si="21"/>
        <v>3</v>
      </c>
      <c r="I266" s="53">
        <f t="shared" si="22"/>
        <v>2.2222222222222223</v>
      </c>
      <c r="J266" s="71">
        <f t="shared" si="24"/>
        <v>1.7503692999357745</v>
      </c>
      <c r="K266" s="71">
        <f t="shared" si="23"/>
        <v>0.22264518027026056</v>
      </c>
    </row>
    <row r="267" spans="1:11">
      <c r="A267" s="18" t="s">
        <v>1495</v>
      </c>
      <c r="B267" s="50">
        <v>2.2222222222222223</v>
      </c>
      <c r="C267" s="51">
        <f t="shared" si="20"/>
        <v>2</v>
      </c>
      <c r="D267" s="51">
        <f t="shared" si="21"/>
        <v>3</v>
      </c>
      <c r="I267" s="53">
        <f t="shared" si="22"/>
        <v>2.2222222222222223</v>
      </c>
      <c r="J267" s="71">
        <f t="shared" si="24"/>
        <v>1.7503692999357745</v>
      </c>
      <c r="K267" s="71">
        <f t="shared" si="23"/>
        <v>0.22264518027026056</v>
      </c>
    </row>
    <row r="268" spans="1:11">
      <c r="A268" s="18" t="s">
        <v>1502</v>
      </c>
      <c r="B268" s="50">
        <v>2.2222222222222223</v>
      </c>
      <c r="C268" s="51">
        <f t="shared" si="20"/>
        <v>2</v>
      </c>
      <c r="D268" s="51">
        <f t="shared" si="21"/>
        <v>3</v>
      </c>
      <c r="I268" s="53">
        <f t="shared" si="22"/>
        <v>2.2222222222222223</v>
      </c>
      <c r="J268" s="71">
        <f t="shared" si="24"/>
        <v>1.7503692999357745</v>
      </c>
      <c r="K268" s="71">
        <f t="shared" si="23"/>
        <v>0.22264518027026056</v>
      </c>
    </row>
    <row r="269" spans="1:11">
      <c r="A269" s="18" t="s">
        <v>3366</v>
      </c>
      <c r="B269" s="50">
        <v>2.2222222222222223</v>
      </c>
      <c r="C269" s="51">
        <f t="shared" si="20"/>
        <v>2</v>
      </c>
      <c r="D269" s="51">
        <f t="shared" si="21"/>
        <v>3</v>
      </c>
      <c r="I269" s="53">
        <f t="shared" si="22"/>
        <v>2.2222222222222223</v>
      </c>
      <c r="J269" s="71">
        <f t="shared" si="24"/>
        <v>1.7503692999357745</v>
      </c>
      <c r="K269" s="71">
        <f t="shared" si="23"/>
        <v>0.22264518027026056</v>
      </c>
    </row>
    <row r="270" spans="1:11">
      <c r="A270" s="18" t="s">
        <v>1505</v>
      </c>
      <c r="B270" s="50">
        <v>2.2222222222222223</v>
      </c>
      <c r="C270" s="51">
        <f t="shared" si="20"/>
        <v>2</v>
      </c>
      <c r="D270" s="51">
        <f t="shared" si="21"/>
        <v>3</v>
      </c>
      <c r="I270" s="53">
        <f t="shared" si="22"/>
        <v>2.2222222222222223</v>
      </c>
      <c r="J270" s="71">
        <f t="shared" si="24"/>
        <v>1.7503692999357745</v>
      </c>
      <c r="K270" s="71">
        <f t="shared" si="23"/>
        <v>0.22264518027026056</v>
      </c>
    </row>
    <row r="271" spans="1:11">
      <c r="A271" s="18" t="s">
        <v>1518</v>
      </c>
      <c r="B271" s="50">
        <v>2.2222222222222223</v>
      </c>
      <c r="C271" s="51">
        <f t="shared" si="20"/>
        <v>2</v>
      </c>
      <c r="D271" s="51">
        <f t="shared" si="21"/>
        <v>3</v>
      </c>
      <c r="I271" s="53">
        <f t="shared" si="22"/>
        <v>2.2222222222222223</v>
      </c>
      <c r="J271" s="71">
        <f t="shared" si="24"/>
        <v>1.7503692999357745</v>
      </c>
      <c r="K271" s="71">
        <f t="shared" si="23"/>
        <v>0.22264518027026056</v>
      </c>
    </row>
    <row r="272" spans="1:11">
      <c r="A272" s="18" t="s">
        <v>3376</v>
      </c>
      <c r="B272" s="50">
        <v>2.2222222222222223</v>
      </c>
      <c r="C272" s="51">
        <f t="shared" si="20"/>
        <v>2</v>
      </c>
      <c r="D272" s="51">
        <f t="shared" si="21"/>
        <v>3</v>
      </c>
      <c r="I272" s="53">
        <f t="shared" si="22"/>
        <v>2.2222222222222223</v>
      </c>
      <c r="J272" s="71">
        <f t="shared" si="24"/>
        <v>1.7503692999357745</v>
      </c>
      <c r="K272" s="71">
        <f t="shared" si="23"/>
        <v>0.22264518027026056</v>
      </c>
    </row>
    <row r="273" spans="1:11">
      <c r="A273" s="18" t="s">
        <v>1530</v>
      </c>
      <c r="B273" s="50">
        <v>2.2222222222222223</v>
      </c>
      <c r="C273" s="51">
        <f t="shared" si="20"/>
        <v>2</v>
      </c>
      <c r="D273" s="51">
        <f t="shared" si="21"/>
        <v>3</v>
      </c>
      <c r="I273" s="53">
        <f t="shared" si="22"/>
        <v>2.2222222222222223</v>
      </c>
      <c r="J273" s="71">
        <f t="shared" si="24"/>
        <v>1.7503692999357745</v>
      </c>
      <c r="K273" s="71">
        <f t="shared" si="23"/>
        <v>0.22264518027026056</v>
      </c>
    </row>
    <row r="274" spans="1:11">
      <c r="A274" s="18" t="s">
        <v>1537</v>
      </c>
      <c r="B274" s="50">
        <v>2.2222222222222223</v>
      </c>
      <c r="C274" s="51">
        <f t="shared" si="20"/>
        <v>2</v>
      </c>
      <c r="D274" s="51">
        <f t="shared" si="21"/>
        <v>3</v>
      </c>
      <c r="I274" s="53">
        <f t="shared" si="22"/>
        <v>2.2222222222222223</v>
      </c>
      <c r="J274" s="71">
        <f t="shared" si="24"/>
        <v>1.7503692999357745</v>
      </c>
      <c r="K274" s="71">
        <f t="shared" si="23"/>
        <v>0.22264518027026056</v>
      </c>
    </row>
    <row r="275" spans="1:11">
      <c r="A275" s="18" t="s">
        <v>3425</v>
      </c>
      <c r="B275" s="50">
        <v>2.2222222222222223</v>
      </c>
      <c r="C275" s="51">
        <f t="shared" si="20"/>
        <v>2</v>
      </c>
      <c r="D275" s="51">
        <f t="shared" si="21"/>
        <v>3</v>
      </c>
      <c r="I275" s="53">
        <f t="shared" si="22"/>
        <v>2.2222222222222223</v>
      </c>
      <c r="J275" s="71">
        <f t="shared" si="24"/>
        <v>1.7503692999357745</v>
      </c>
      <c r="K275" s="71">
        <f t="shared" si="23"/>
        <v>0.22264518027026056</v>
      </c>
    </row>
    <row r="276" spans="1:11">
      <c r="A276" s="18">
        <v>19961122</v>
      </c>
      <c r="B276" s="50">
        <v>2.2222222222222223</v>
      </c>
      <c r="C276" s="51">
        <f t="shared" si="20"/>
        <v>2</v>
      </c>
      <c r="D276" s="51">
        <f t="shared" si="21"/>
        <v>3</v>
      </c>
      <c r="I276" s="53">
        <f t="shared" si="22"/>
        <v>2.2222222222222223</v>
      </c>
      <c r="J276" s="71">
        <f t="shared" si="24"/>
        <v>1.7503692999357745</v>
      </c>
      <c r="K276" s="71">
        <f t="shared" si="23"/>
        <v>0.22264518027026056</v>
      </c>
    </row>
    <row r="277" spans="1:11">
      <c r="A277" s="18">
        <v>19931102</v>
      </c>
      <c r="B277" s="50">
        <v>2.2222222222222223</v>
      </c>
      <c r="C277" s="51">
        <f t="shared" si="20"/>
        <v>2</v>
      </c>
      <c r="D277" s="51">
        <f t="shared" si="21"/>
        <v>3</v>
      </c>
      <c r="I277" s="53">
        <f t="shared" si="22"/>
        <v>2.2222222222222223</v>
      </c>
      <c r="J277" s="71">
        <f t="shared" si="24"/>
        <v>1.7503692999357745</v>
      </c>
      <c r="K277" s="71">
        <f t="shared" si="23"/>
        <v>0.22264518027026056</v>
      </c>
    </row>
    <row r="278" spans="1:11">
      <c r="A278" s="18">
        <v>19931103</v>
      </c>
      <c r="B278" s="50">
        <v>2.2222222222222223</v>
      </c>
      <c r="C278" s="51">
        <f t="shared" si="20"/>
        <v>2</v>
      </c>
      <c r="D278" s="51">
        <f t="shared" si="21"/>
        <v>3</v>
      </c>
      <c r="I278" s="53">
        <f t="shared" si="22"/>
        <v>2.2222222222222223</v>
      </c>
      <c r="J278" s="71">
        <f t="shared" si="24"/>
        <v>1.7503692999357745</v>
      </c>
      <c r="K278" s="71">
        <f t="shared" si="23"/>
        <v>0.22264518027026056</v>
      </c>
    </row>
    <row r="279" spans="1:11">
      <c r="A279" s="18">
        <v>19931111</v>
      </c>
      <c r="B279" s="50">
        <v>2.2222222222222223</v>
      </c>
      <c r="C279" s="51">
        <f t="shared" si="20"/>
        <v>2</v>
      </c>
      <c r="D279" s="51">
        <f t="shared" si="21"/>
        <v>3</v>
      </c>
      <c r="I279" s="53">
        <f t="shared" si="22"/>
        <v>2.2222222222222223</v>
      </c>
      <c r="J279" s="71">
        <f t="shared" si="24"/>
        <v>1.7503692999357745</v>
      </c>
      <c r="K279" s="71">
        <f t="shared" si="23"/>
        <v>0.22264518027026056</v>
      </c>
    </row>
    <row r="280" spans="1:11">
      <c r="A280" s="18">
        <v>19931119</v>
      </c>
      <c r="B280" s="50">
        <v>2.2222222222222223</v>
      </c>
      <c r="C280" s="51">
        <f t="shared" si="20"/>
        <v>2</v>
      </c>
      <c r="D280" s="51">
        <f t="shared" si="21"/>
        <v>3</v>
      </c>
      <c r="I280" s="53">
        <f t="shared" si="22"/>
        <v>2.2222222222222223</v>
      </c>
      <c r="J280" s="71">
        <f t="shared" si="24"/>
        <v>1.7503692999357745</v>
      </c>
      <c r="K280" s="71">
        <f t="shared" si="23"/>
        <v>0.22264518027026056</v>
      </c>
    </row>
    <row r="281" spans="1:11">
      <c r="A281" s="18">
        <v>19931122</v>
      </c>
      <c r="B281" s="50">
        <v>2.2222222222222223</v>
      </c>
      <c r="C281" s="51">
        <f t="shared" si="20"/>
        <v>2</v>
      </c>
      <c r="D281" s="51">
        <f t="shared" si="21"/>
        <v>3</v>
      </c>
      <c r="I281" s="53">
        <f t="shared" si="22"/>
        <v>2.2222222222222223</v>
      </c>
      <c r="J281" s="71">
        <f t="shared" si="24"/>
        <v>1.7503692999357745</v>
      </c>
      <c r="K281" s="71">
        <f t="shared" si="23"/>
        <v>0.22264518027026056</v>
      </c>
    </row>
    <row r="282" spans="1:11">
      <c r="A282" s="18">
        <v>19931127</v>
      </c>
      <c r="B282" s="50">
        <v>2.2222222222222223</v>
      </c>
      <c r="C282" s="51">
        <f t="shared" si="20"/>
        <v>2</v>
      </c>
      <c r="D282" s="51">
        <f t="shared" si="21"/>
        <v>3</v>
      </c>
      <c r="I282" s="53">
        <f t="shared" si="22"/>
        <v>2.2222222222222223</v>
      </c>
      <c r="J282" s="71">
        <f t="shared" si="24"/>
        <v>1.7503692999357745</v>
      </c>
      <c r="K282" s="71">
        <f t="shared" si="23"/>
        <v>0.22264518027026056</v>
      </c>
    </row>
    <row r="283" spans="1:11">
      <c r="A283" s="54">
        <v>19921106</v>
      </c>
      <c r="B283" s="55">
        <v>2.2222222222222223</v>
      </c>
      <c r="C283" s="56">
        <f t="shared" si="20"/>
        <v>2</v>
      </c>
      <c r="D283" s="56">
        <f t="shared" si="21"/>
        <v>3</v>
      </c>
      <c r="I283" s="53">
        <f t="shared" si="22"/>
        <v>2.2222222222222223</v>
      </c>
      <c r="J283" s="71">
        <f t="shared" si="24"/>
        <v>1.7503692999357745</v>
      </c>
      <c r="K283" s="71">
        <f t="shared" si="23"/>
        <v>0.22264518027026056</v>
      </c>
    </row>
    <row r="284" spans="1:11">
      <c r="A284" s="54">
        <v>19921120</v>
      </c>
      <c r="B284" s="55">
        <v>2.2222222222222223</v>
      </c>
      <c r="C284" s="56">
        <f t="shared" si="20"/>
        <v>2</v>
      </c>
      <c r="D284" s="56">
        <f t="shared" si="21"/>
        <v>3</v>
      </c>
      <c r="I284" s="53">
        <f t="shared" si="22"/>
        <v>2.2222222222222223</v>
      </c>
      <c r="J284" s="71">
        <f t="shared" si="24"/>
        <v>1.7503692999357745</v>
      </c>
      <c r="K284" s="71">
        <f t="shared" si="23"/>
        <v>0.22264518027026056</v>
      </c>
    </row>
    <row r="285" spans="1:11">
      <c r="A285" s="18">
        <v>19901112</v>
      </c>
      <c r="B285" s="50">
        <v>2.2222222222222223</v>
      </c>
      <c r="C285" s="51">
        <f t="shared" si="20"/>
        <v>2</v>
      </c>
      <c r="D285" s="51">
        <f t="shared" si="21"/>
        <v>3</v>
      </c>
      <c r="I285" s="53">
        <f t="shared" si="22"/>
        <v>2.2222222222222223</v>
      </c>
      <c r="J285" s="71">
        <f t="shared" si="24"/>
        <v>1.7503692999357745</v>
      </c>
      <c r="K285" s="71">
        <f t="shared" si="23"/>
        <v>0.22264518027026056</v>
      </c>
    </row>
    <row r="286" spans="1:11">
      <c r="A286" s="6">
        <v>19881107</v>
      </c>
      <c r="B286" s="8">
        <v>2.2222222222222223</v>
      </c>
      <c r="C286" s="52">
        <f t="shared" si="20"/>
        <v>2</v>
      </c>
      <c r="D286" s="52">
        <f t="shared" si="21"/>
        <v>3</v>
      </c>
      <c r="I286" s="53">
        <f t="shared" si="22"/>
        <v>2.2222222222222223</v>
      </c>
      <c r="J286" s="71">
        <f t="shared" si="24"/>
        <v>1.7503692999357745</v>
      </c>
      <c r="K286" s="71">
        <f t="shared" si="23"/>
        <v>0.22264518027026056</v>
      </c>
    </row>
    <row r="287" spans="1:11">
      <c r="A287" s="6">
        <v>19881112</v>
      </c>
      <c r="B287" s="8">
        <v>2.2222222222222223</v>
      </c>
      <c r="C287" s="52">
        <f t="shared" si="20"/>
        <v>2</v>
      </c>
      <c r="D287" s="52">
        <f t="shared" si="21"/>
        <v>3</v>
      </c>
      <c r="I287" s="53">
        <f t="shared" si="22"/>
        <v>2.2222222222222223</v>
      </c>
      <c r="J287" s="71">
        <f t="shared" si="24"/>
        <v>1.7503692999357745</v>
      </c>
      <c r="K287" s="71">
        <f t="shared" si="23"/>
        <v>0.22264518027026056</v>
      </c>
    </row>
    <row r="288" spans="1:11">
      <c r="A288" s="6">
        <v>19881116</v>
      </c>
      <c r="B288" s="8">
        <v>2.2222222222222223</v>
      </c>
      <c r="C288" s="52">
        <f t="shared" si="20"/>
        <v>2</v>
      </c>
      <c r="D288" s="52">
        <f t="shared" si="21"/>
        <v>3</v>
      </c>
      <c r="I288" s="53">
        <f t="shared" si="22"/>
        <v>2.2222222222222223</v>
      </c>
      <c r="J288" s="71">
        <f t="shared" si="24"/>
        <v>1.7503692999357745</v>
      </c>
      <c r="K288" s="71">
        <f t="shared" si="23"/>
        <v>0.22264518027026056</v>
      </c>
    </row>
    <row r="289" spans="1:11">
      <c r="A289" s="6">
        <v>19881118</v>
      </c>
      <c r="B289" s="8">
        <v>2.2222222222222223</v>
      </c>
      <c r="C289" s="52">
        <f t="shared" si="20"/>
        <v>2</v>
      </c>
      <c r="D289" s="52">
        <f t="shared" si="21"/>
        <v>3</v>
      </c>
      <c r="I289" s="53">
        <f t="shared" si="22"/>
        <v>2.2222222222222223</v>
      </c>
      <c r="J289" s="71">
        <f t="shared" si="24"/>
        <v>1.7503692999357745</v>
      </c>
      <c r="K289" s="71">
        <f t="shared" si="23"/>
        <v>0.22264518027026056</v>
      </c>
    </row>
    <row r="290" spans="1:11">
      <c r="A290" s="6">
        <v>19881122</v>
      </c>
      <c r="B290" s="8">
        <v>2.2222222222222223</v>
      </c>
      <c r="C290" s="52">
        <f t="shared" si="20"/>
        <v>2</v>
      </c>
      <c r="D290" s="52">
        <f t="shared" si="21"/>
        <v>3</v>
      </c>
      <c r="I290" s="53">
        <f t="shared" si="22"/>
        <v>2.2222222222222223</v>
      </c>
      <c r="J290" s="71">
        <f t="shared" si="24"/>
        <v>1.7503692999357745</v>
      </c>
      <c r="K290" s="71">
        <f t="shared" si="23"/>
        <v>0.22264518027026056</v>
      </c>
    </row>
    <row r="291" spans="1:11">
      <c r="A291" s="18">
        <v>19851113</v>
      </c>
      <c r="B291" s="50">
        <v>2.2222222222222223</v>
      </c>
      <c r="C291" s="51">
        <f t="shared" si="20"/>
        <v>2</v>
      </c>
      <c r="D291" s="51">
        <f t="shared" si="21"/>
        <v>3</v>
      </c>
      <c r="I291" s="53">
        <f t="shared" si="22"/>
        <v>2.2222222222222223</v>
      </c>
      <c r="J291" s="71">
        <f t="shared" si="24"/>
        <v>1.7503692999357745</v>
      </c>
      <c r="K291" s="71">
        <f t="shared" si="23"/>
        <v>0.22264518027026056</v>
      </c>
    </row>
    <row r="292" spans="1:11">
      <c r="A292" s="18">
        <v>19851124</v>
      </c>
      <c r="B292" s="50">
        <v>2.2222222222222223</v>
      </c>
      <c r="C292" s="51">
        <f t="shared" si="20"/>
        <v>2</v>
      </c>
      <c r="D292" s="51">
        <f t="shared" si="21"/>
        <v>3</v>
      </c>
      <c r="I292" s="53">
        <f t="shared" si="22"/>
        <v>2.2222222222222223</v>
      </c>
      <c r="J292" s="71">
        <f t="shared" si="24"/>
        <v>1.7503692999357745</v>
      </c>
      <c r="K292" s="71">
        <f t="shared" si="23"/>
        <v>0.22264518027026056</v>
      </c>
    </row>
    <row r="293" spans="1:11">
      <c r="A293" s="18">
        <v>19831125</v>
      </c>
      <c r="B293" s="50">
        <v>2.2222222222222223</v>
      </c>
      <c r="C293" s="51">
        <f t="shared" si="20"/>
        <v>2</v>
      </c>
      <c r="D293" s="51">
        <f t="shared" si="21"/>
        <v>3</v>
      </c>
      <c r="I293" s="53">
        <f t="shared" si="22"/>
        <v>2.2222222222222223</v>
      </c>
      <c r="J293" s="71">
        <f t="shared" si="24"/>
        <v>1.7503692999357745</v>
      </c>
      <c r="K293" s="71">
        <f t="shared" si="23"/>
        <v>0.22264518027026056</v>
      </c>
    </row>
    <row r="294" spans="1:11">
      <c r="A294" s="18">
        <v>19751107</v>
      </c>
      <c r="B294" s="50">
        <v>2.2222222222222223</v>
      </c>
      <c r="C294" s="51">
        <f t="shared" si="20"/>
        <v>2</v>
      </c>
      <c r="D294" s="51">
        <f t="shared" si="21"/>
        <v>3</v>
      </c>
      <c r="I294" s="53">
        <f t="shared" si="22"/>
        <v>2.2222222222222223</v>
      </c>
      <c r="J294" s="71">
        <f t="shared" si="24"/>
        <v>1.7503692999357745</v>
      </c>
      <c r="K294" s="71">
        <f t="shared" si="23"/>
        <v>0.22264518027026056</v>
      </c>
    </row>
    <row r="295" spans="1:11">
      <c r="A295" s="18">
        <v>19751129</v>
      </c>
      <c r="B295" s="50">
        <v>2.2222222222222223</v>
      </c>
      <c r="C295" s="51">
        <f t="shared" si="20"/>
        <v>2</v>
      </c>
      <c r="D295" s="51">
        <f t="shared" si="21"/>
        <v>3</v>
      </c>
      <c r="I295" s="53">
        <f t="shared" si="22"/>
        <v>2.2222222222222223</v>
      </c>
      <c r="J295" s="71">
        <f t="shared" si="24"/>
        <v>1.7503692999357745</v>
      </c>
      <c r="K295" s="71">
        <f t="shared" si="23"/>
        <v>0.22264518027026056</v>
      </c>
    </row>
    <row r="296" spans="1:11">
      <c r="A296" s="6">
        <v>19731105</v>
      </c>
      <c r="B296" s="8">
        <v>2.2222222222222223</v>
      </c>
      <c r="C296" s="52">
        <f t="shared" si="20"/>
        <v>2</v>
      </c>
      <c r="D296" s="52">
        <f t="shared" si="21"/>
        <v>3</v>
      </c>
      <c r="I296" s="53">
        <f t="shared" si="22"/>
        <v>2.2222222222222223</v>
      </c>
      <c r="J296" s="71">
        <f t="shared" si="24"/>
        <v>1.7503692999357745</v>
      </c>
      <c r="K296" s="71">
        <f t="shared" si="23"/>
        <v>0.22264518027026056</v>
      </c>
    </row>
    <row r="297" spans="1:11">
      <c r="A297" s="6">
        <v>19731125</v>
      </c>
      <c r="B297" s="8">
        <v>2.2222222222222223</v>
      </c>
      <c r="C297" s="52">
        <f t="shared" si="20"/>
        <v>2</v>
      </c>
      <c r="D297" s="52">
        <f t="shared" si="21"/>
        <v>3</v>
      </c>
      <c r="I297" s="53">
        <f t="shared" si="22"/>
        <v>2.2222222222222223</v>
      </c>
      <c r="J297" s="71">
        <f t="shared" si="24"/>
        <v>1.7503692999357745</v>
      </c>
      <c r="K297" s="71">
        <f t="shared" si="23"/>
        <v>0.22264518027026056</v>
      </c>
    </row>
    <row r="298" spans="1:11">
      <c r="A298" s="18">
        <v>19931101</v>
      </c>
      <c r="B298" s="50">
        <v>2.75</v>
      </c>
      <c r="C298" s="51">
        <f t="shared" si="20"/>
        <v>2</v>
      </c>
      <c r="D298" s="51">
        <f t="shared" si="21"/>
        <v>3</v>
      </c>
      <c r="I298" s="53">
        <f t="shared" si="22"/>
        <v>2.75</v>
      </c>
      <c r="J298" s="71">
        <f t="shared" si="24"/>
        <v>1.7503692999357745</v>
      </c>
      <c r="K298" s="71">
        <f t="shared" si="23"/>
        <v>0.99926153651089356</v>
      </c>
    </row>
    <row r="299" spans="1:11">
      <c r="A299" s="54">
        <v>19921108</v>
      </c>
      <c r="B299" s="55">
        <v>2.75</v>
      </c>
      <c r="C299" s="56">
        <f t="shared" si="20"/>
        <v>2</v>
      </c>
      <c r="D299" s="56">
        <f t="shared" si="21"/>
        <v>3</v>
      </c>
      <c r="I299" s="53">
        <f t="shared" si="22"/>
        <v>2.75</v>
      </c>
      <c r="J299" s="71">
        <f t="shared" si="24"/>
        <v>1.7503692999357745</v>
      </c>
      <c r="K299" s="71">
        <f t="shared" si="23"/>
        <v>0.99926153651089356</v>
      </c>
    </row>
    <row r="300" spans="1:11">
      <c r="A300" s="54">
        <v>19921121</v>
      </c>
      <c r="B300" s="55">
        <v>2.75</v>
      </c>
      <c r="C300" s="56">
        <f t="shared" si="20"/>
        <v>2</v>
      </c>
      <c r="D300" s="56">
        <f t="shared" si="21"/>
        <v>3</v>
      </c>
      <c r="I300" s="53">
        <f t="shared" si="22"/>
        <v>2.75</v>
      </c>
      <c r="J300" s="71">
        <f t="shared" si="24"/>
        <v>1.7503692999357745</v>
      </c>
      <c r="K300" s="71">
        <f t="shared" si="23"/>
        <v>0.99926153651089356</v>
      </c>
    </row>
    <row r="301" spans="1:11">
      <c r="A301" s="54">
        <v>19921126</v>
      </c>
      <c r="B301" s="55">
        <v>2.75</v>
      </c>
      <c r="C301" s="56">
        <f t="shared" si="20"/>
        <v>2</v>
      </c>
      <c r="D301" s="56">
        <f t="shared" si="21"/>
        <v>3</v>
      </c>
      <c r="I301" s="53">
        <f t="shared" si="22"/>
        <v>2.75</v>
      </c>
      <c r="J301" s="71">
        <f t="shared" si="24"/>
        <v>1.7503692999357745</v>
      </c>
      <c r="K301" s="71">
        <f t="shared" si="23"/>
        <v>0.99926153651089356</v>
      </c>
    </row>
    <row r="302" spans="1:11">
      <c r="A302" s="54">
        <v>19921127</v>
      </c>
      <c r="B302" s="55">
        <v>2.75</v>
      </c>
      <c r="C302" s="56">
        <f t="shared" si="20"/>
        <v>2</v>
      </c>
      <c r="D302" s="56">
        <f t="shared" si="21"/>
        <v>3</v>
      </c>
      <c r="I302" s="53">
        <f t="shared" si="22"/>
        <v>2.75</v>
      </c>
      <c r="J302" s="71">
        <f t="shared" si="24"/>
        <v>1.7503692999357745</v>
      </c>
      <c r="K302" s="71">
        <f t="shared" si="23"/>
        <v>0.99926153651089356</v>
      </c>
    </row>
    <row r="303" spans="1:11">
      <c r="A303" s="6">
        <v>19881103</v>
      </c>
      <c r="B303" s="8">
        <v>2.75</v>
      </c>
      <c r="C303" s="52">
        <f t="shared" si="20"/>
        <v>2</v>
      </c>
      <c r="D303" s="52">
        <f t="shared" si="21"/>
        <v>3</v>
      </c>
      <c r="I303" s="53">
        <f t="shared" si="22"/>
        <v>2.75</v>
      </c>
      <c r="J303" s="71">
        <f t="shared" si="24"/>
        <v>1.7503692999357745</v>
      </c>
      <c r="K303" s="71">
        <f t="shared" si="23"/>
        <v>0.99926153651089356</v>
      </c>
    </row>
    <row r="304" spans="1:11">
      <c r="A304" s="6">
        <v>19881108</v>
      </c>
      <c r="B304" s="8">
        <v>2.75</v>
      </c>
      <c r="C304" s="52">
        <f t="shared" si="20"/>
        <v>2</v>
      </c>
      <c r="D304" s="52">
        <f t="shared" si="21"/>
        <v>3</v>
      </c>
      <c r="I304" s="53">
        <f t="shared" si="22"/>
        <v>2.75</v>
      </c>
      <c r="J304" s="71">
        <f t="shared" si="24"/>
        <v>1.7503692999357745</v>
      </c>
      <c r="K304" s="71">
        <f t="shared" si="23"/>
        <v>0.99926153651089356</v>
      </c>
    </row>
    <row r="305" spans="1:11">
      <c r="A305" s="6">
        <v>19881111</v>
      </c>
      <c r="B305" s="8">
        <v>2.75</v>
      </c>
      <c r="C305" s="52">
        <f t="shared" si="20"/>
        <v>2</v>
      </c>
      <c r="D305" s="52">
        <f t="shared" si="21"/>
        <v>3</v>
      </c>
      <c r="I305" s="53">
        <f t="shared" si="22"/>
        <v>2.75</v>
      </c>
      <c r="J305" s="71">
        <f t="shared" si="24"/>
        <v>1.7503692999357745</v>
      </c>
      <c r="K305" s="71">
        <f t="shared" si="23"/>
        <v>0.99926153651089356</v>
      </c>
    </row>
    <row r="306" spans="1:11">
      <c r="A306" s="6">
        <v>19881117</v>
      </c>
      <c r="B306" s="8">
        <v>2.75</v>
      </c>
      <c r="C306" s="52">
        <f t="shared" si="20"/>
        <v>2</v>
      </c>
      <c r="D306" s="52">
        <f t="shared" si="21"/>
        <v>3</v>
      </c>
      <c r="I306" s="53">
        <f t="shared" si="22"/>
        <v>2.75</v>
      </c>
      <c r="J306" s="71">
        <f t="shared" si="24"/>
        <v>1.7503692999357745</v>
      </c>
      <c r="K306" s="71">
        <f t="shared" si="23"/>
        <v>0.99926153651089356</v>
      </c>
    </row>
    <row r="307" spans="1:11">
      <c r="A307" s="6">
        <v>19881129</v>
      </c>
      <c r="B307" s="8">
        <v>2.75</v>
      </c>
      <c r="C307" s="52">
        <f t="shared" si="20"/>
        <v>2</v>
      </c>
      <c r="D307" s="52">
        <f t="shared" si="21"/>
        <v>3</v>
      </c>
      <c r="I307" s="53">
        <f t="shared" si="22"/>
        <v>2.75</v>
      </c>
      <c r="J307" s="71">
        <f t="shared" si="24"/>
        <v>1.7503692999357745</v>
      </c>
      <c r="K307" s="71">
        <f t="shared" si="23"/>
        <v>0.99926153651089356</v>
      </c>
    </row>
    <row r="308" spans="1:11">
      <c r="A308" s="18">
        <v>19841126</v>
      </c>
      <c r="B308" s="50">
        <v>2.75</v>
      </c>
      <c r="C308" s="51">
        <f t="shared" si="20"/>
        <v>2</v>
      </c>
      <c r="D308" s="51">
        <f t="shared" si="21"/>
        <v>3</v>
      </c>
      <c r="I308" s="53">
        <f t="shared" si="22"/>
        <v>2.75</v>
      </c>
      <c r="J308" s="71">
        <f t="shared" si="24"/>
        <v>1.7503692999357745</v>
      </c>
      <c r="K308" s="71">
        <f t="shared" si="23"/>
        <v>0.99926153651089356</v>
      </c>
    </row>
    <row r="309" spans="1:11">
      <c r="A309" s="18">
        <v>19831103</v>
      </c>
      <c r="B309" s="50">
        <v>2.75</v>
      </c>
      <c r="C309" s="51">
        <f t="shared" si="20"/>
        <v>2</v>
      </c>
      <c r="D309" s="51">
        <f t="shared" si="21"/>
        <v>3</v>
      </c>
      <c r="I309" s="53">
        <f t="shared" si="22"/>
        <v>2.75</v>
      </c>
      <c r="J309" s="71">
        <f t="shared" si="24"/>
        <v>1.7503692999357745</v>
      </c>
      <c r="K309" s="71">
        <f t="shared" si="23"/>
        <v>0.99926153651089356</v>
      </c>
    </row>
    <row r="310" spans="1:11">
      <c r="A310" s="18">
        <v>19761101</v>
      </c>
      <c r="B310" s="50">
        <v>2.75</v>
      </c>
      <c r="C310" s="51">
        <f t="shared" si="20"/>
        <v>2</v>
      </c>
      <c r="D310" s="51">
        <f t="shared" si="21"/>
        <v>3</v>
      </c>
      <c r="I310" s="53">
        <f t="shared" si="22"/>
        <v>2.75</v>
      </c>
      <c r="J310" s="71">
        <f t="shared" si="24"/>
        <v>1.7503692999357745</v>
      </c>
      <c r="K310" s="71">
        <f t="shared" si="23"/>
        <v>0.99926153651089356</v>
      </c>
    </row>
    <row r="311" spans="1:11">
      <c r="A311" s="18" t="s">
        <v>1437</v>
      </c>
      <c r="B311" s="50">
        <v>2.7777777777777777</v>
      </c>
      <c r="C311" s="51">
        <f t="shared" si="20"/>
        <v>2</v>
      </c>
      <c r="D311" s="51">
        <f t="shared" si="21"/>
        <v>3</v>
      </c>
      <c r="I311" s="53">
        <f t="shared" si="22"/>
        <v>2.7777777777777777</v>
      </c>
      <c r="J311" s="71">
        <f t="shared" si="24"/>
        <v>1.7503692999357745</v>
      </c>
      <c r="K311" s="71">
        <f t="shared" si="23"/>
        <v>1.0555681803416219</v>
      </c>
    </row>
    <row r="312" spans="1:11">
      <c r="A312" s="18" t="s">
        <v>1438</v>
      </c>
      <c r="B312" s="50">
        <v>2.7777777777777777</v>
      </c>
      <c r="C312" s="51">
        <f t="shared" si="20"/>
        <v>2</v>
      </c>
      <c r="D312" s="51">
        <f t="shared" si="21"/>
        <v>3</v>
      </c>
      <c r="I312" s="53">
        <f t="shared" si="22"/>
        <v>2.7777777777777777</v>
      </c>
      <c r="J312" s="71">
        <f t="shared" si="24"/>
        <v>1.7503692999357745</v>
      </c>
      <c r="K312" s="71">
        <f t="shared" si="23"/>
        <v>1.0555681803416219</v>
      </c>
    </row>
    <row r="313" spans="1:11">
      <c r="A313" s="18" t="s">
        <v>3309</v>
      </c>
      <c r="B313" s="50">
        <v>2.7777777777777777</v>
      </c>
      <c r="C313" s="51">
        <f t="shared" si="20"/>
        <v>2</v>
      </c>
      <c r="D313" s="51">
        <f t="shared" si="21"/>
        <v>3</v>
      </c>
      <c r="I313" s="53">
        <f t="shared" si="22"/>
        <v>2.7777777777777777</v>
      </c>
      <c r="J313" s="71">
        <f t="shared" si="24"/>
        <v>1.7503692999357745</v>
      </c>
      <c r="K313" s="71">
        <f t="shared" si="23"/>
        <v>1.0555681803416219</v>
      </c>
    </row>
    <row r="314" spans="1:11">
      <c r="A314" s="18" t="s">
        <v>1445</v>
      </c>
      <c r="B314" s="50">
        <v>2.7777777777777777</v>
      </c>
      <c r="C314" s="51">
        <f t="shared" si="20"/>
        <v>2</v>
      </c>
      <c r="D314" s="51">
        <f t="shared" si="21"/>
        <v>3</v>
      </c>
      <c r="I314" s="53">
        <f t="shared" si="22"/>
        <v>2.7777777777777777</v>
      </c>
      <c r="J314" s="71">
        <f t="shared" si="24"/>
        <v>1.7503692999357745</v>
      </c>
      <c r="K314" s="71">
        <f t="shared" si="23"/>
        <v>1.0555681803416219</v>
      </c>
    </row>
    <row r="315" spans="1:11">
      <c r="A315" s="18" t="s">
        <v>1448</v>
      </c>
      <c r="B315" s="50">
        <v>2.7777777777777777</v>
      </c>
      <c r="C315" s="51">
        <f t="shared" si="20"/>
        <v>2</v>
      </c>
      <c r="D315" s="51">
        <f t="shared" si="21"/>
        <v>3</v>
      </c>
      <c r="I315" s="53">
        <f t="shared" si="22"/>
        <v>2.7777777777777777</v>
      </c>
      <c r="J315" s="71">
        <f t="shared" si="24"/>
        <v>1.7503692999357745</v>
      </c>
      <c r="K315" s="71">
        <f t="shared" si="23"/>
        <v>1.0555681803416219</v>
      </c>
    </row>
    <row r="316" spans="1:11">
      <c r="A316" s="18" t="s">
        <v>1450</v>
      </c>
      <c r="B316" s="50">
        <v>2.7777777777777777</v>
      </c>
      <c r="C316" s="51">
        <f t="shared" si="20"/>
        <v>2</v>
      </c>
      <c r="D316" s="51">
        <f t="shared" si="21"/>
        <v>3</v>
      </c>
      <c r="I316" s="53">
        <f t="shared" si="22"/>
        <v>2.7777777777777777</v>
      </c>
      <c r="J316" s="71">
        <f t="shared" si="24"/>
        <v>1.7503692999357745</v>
      </c>
      <c r="K316" s="71">
        <f t="shared" si="23"/>
        <v>1.0555681803416219</v>
      </c>
    </row>
    <row r="317" spans="1:11">
      <c r="A317" s="18" t="s">
        <v>1453</v>
      </c>
      <c r="B317" s="50">
        <v>2.7777777777777777</v>
      </c>
      <c r="C317" s="51">
        <f t="shared" si="20"/>
        <v>2</v>
      </c>
      <c r="D317" s="51">
        <f t="shared" si="21"/>
        <v>3</v>
      </c>
      <c r="I317" s="53">
        <f t="shared" si="22"/>
        <v>2.7777777777777777</v>
      </c>
      <c r="J317" s="71">
        <f t="shared" si="24"/>
        <v>1.7503692999357745</v>
      </c>
      <c r="K317" s="71">
        <f t="shared" si="23"/>
        <v>1.0555681803416219</v>
      </c>
    </row>
    <row r="318" spans="1:11">
      <c r="A318" s="18" t="s">
        <v>1458</v>
      </c>
      <c r="B318" s="50">
        <v>2.7777777777777777</v>
      </c>
      <c r="C318" s="51">
        <f t="shared" si="20"/>
        <v>2</v>
      </c>
      <c r="D318" s="51">
        <f t="shared" si="21"/>
        <v>3</v>
      </c>
      <c r="I318" s="53">
        <f t="shared" si="22"/>
        <v>2.7777777777777777</v>
      </c>
      <c r="J318" s="71">
        <f t="shared" si="24"/>
        <v>1.7503692999357745</v>
      </c>
      <c r="K318" s="71">
        <f t="shared" si="23"/>
        <v>1.0555681803416219</v>
      </c>
    </row>
    <row r="319" spans="1:11">
      <c r="A319" s="18" t="s">
        <v>1460</v>
      </c>
      <c r="B319" s="50">
        <v>2.7777777777777777</v>
      </c>
      <c r="C319" s="51">
        <f t="shared" si="20"/>
        <v>2</v>
      </c>
      <c r="D319" s="51">
        <f t="shared" si="21"/>
        <v>3</v>
      </c>
      <c r="I319" s="53">
        <f t="shared" si="22"/>
        <v>2.7777777777777777</v>
      </c>
      <c r="J319" s="71">
        <f t="shared" si="24"/>
        <v>1.7503692999357745</v>
      </c>
      <c r="K319" s="71">
        <f t="shared" si="23"/>
        <v>1.0555681803416219</v>
      </c>
    </row>
    <row r="320" spans="1:11">
      <c r="A320" s="18" t="s">
        <v>1470</v>
      </c>
      <c r="B320" s="50">
        <v>2.7777777777777777</v>
      </c>
      <c r="C320" s="51">
        <f t="shared" si="20"/>
        <v>2</v>
      </c>
      <c r="D320" s="51">
        <f t="shared" si="21"/>
        <v>3</v>
      </c>
      <c r="I320" s="53">
        <f t="shared" si="22"/>
        <v>2.7777777777777777</v>
      </c>
      <c r="J320" s="71">
        <f t="shared" si="24"/>
        <v>1.7503692999357745</v>
      </c>
      <c r="K320" s="71">
        <f t="shared" si="23"/>
        <v>1.0555681803416219</v>
      </c>
    </row>
    <row r="321" spans="1:11">
      <c r="A321" s="18" t="s">
        <v>3337</v>
      </c>
      <c r="B321" s="50">
        <v>2.7777777777777777</v>
      </c>
      <c r="C321" s="51">
        <f t="shared" si="20"/>
        <v>2</v>
      </c>
      <c r="D321" s="51">
        <f t="shared" si="21"/>
        <v>3</v>
      </c>
      <c r="I321" s="53">
        <f t="shared" si="22"/>
        <v>2.7777777777777777</v>
      </c>
      <c r="J321" s="71">
        <f t="shared" si="24"/>
        <v>1.7503692999357745</v>
      </c>
      <c r="K321" s="71">
        <f t="shared" si="23"/>
        <v>1.0555681803416219</v>
      </c>
    </row>
    <row r="322" spans="1:11">
      <c r="A322" s="18" t="s">
        <v>1474</v>
      </c>
      <c r="B322" s="50">
        <v>2.7777777777777777</v>
      </c>
      <c r="C322" s="51">
        <f t="shared" ref="C322:C347" si="25">INT(B322)</f>
        <v>2</v>
      </c>
      <c r="D322" s="51">
        <f t="shared" ref="D322:D347" si="26">C322+1</f>
        <v>3</v>
      </c>
      <c r="I322" s="53">
        <f t="shared" si="22"/>
        <v>2.7777777777777777</v>
      </c>
      <c r="J322" s="71">
        <f t="shared" si="24"/>
        <v>1.7503692999357745</v>
      </c>
      <c r="K322" s="71">
        <f t="shared" si="23"/>
        <v>1.0555681803416219</v>
      </c>
    </row>
    <row r="323" spans="1:11">
      <c r="A323" s="18" t="s">
        <v>1496</v>
      </c>
      <c r="B323" s="50">
        <v>2.7777777777777777</v>
      </c>
      <c r="C323" s="51">
        <f t="shared" si="25"/>
        <v>2</v>
      </c>
      <c r="D323" s="51">
        <f t="shared" si="26"/>
        <v>3</v>
      </c>
      <c r="I323" s="53">
        <f t="shared" ref="I323:I347" si="27">B323</f>
        <v>2.7777777777777777</v>
      </c>
      <c r="J323" s="71">
        <f t="shared" si="24"/>
        <v>1.7503692999357745</v>
      </c>
      <c r="K323" s="71">
        <f t="shared" ref="K323:K347" si="28">(I323-J323)*(I323-J323)</f>
        <v>1.0555681803416219</v>
      </c>
    </row>
    <row r="324" spans="1:11">
      <c r="A324" s="18" t="s">
        <v>3360</v>
      </c>
      <c r="B324" s="50">
        <v>2.7777777777777777</v>
      </c>
      <c r="C324" s="51">
        <f t="shared" si="25"/>
        <v>2</v>
      </c>
      <c r="D324" s="51">
        <f t="shared" si="26"/>
        <v>3</v>
      </c>
      <c r="I324" s="53">
        <f t="shared" si="27"/>
        <v>2.7777777777777777</v>
      </c>
      <c r="J324" s="71">
        <f t="shared" ref="J324:J347" si="29">J323</f>
        <v>1.7503692999357745</v>
      </c>
      <c r="K324" s="71">
        <f t="shared" si="28"/>
        <v>1.0555681803416219</v>
      </c>
    </row>
    <row r="325" spans="1:11">
      <c r="A325" s="18" t="s">
        <v>1499</v>
      </c>
      <c r="B325" s="50">
        <v>2.7777777777777777</v>
      </c>
      <c r="C325" s="51">
        <f t="shared" si="25"/>
        <v>2</v>
      </c>
      <c r="D325" s="51">
        <f t="shared" si="26"/>
        <v>3</v>
      </c>
      <c r="I325" s="53">
        <f t="shared" si="27"/>
        <v>2.7777777777777777</v>
      </c>
      <c r="J325" s="71">
        <f t="shared" si="29"/>
        <v>1.7503692999357745</v>
      </c>
      <c r="K325" s="71">
        <f t="shared" si="28"/>
        <v>1.0555681803416219</v>
      </c>
    </row>
    <row r="326" spans="1:11">
      <c r="A326" s="18" t="s">
        <v>3364</v>
      </c>
      <c r="B326" s="50">
        <v>2.7777777777777777</v>
      </c>
      <c r="C326" s="51">
        <f t="shared" si="25"/>
        <v>2</v>
      </c>
      <c r="D326" s="51">
        <f t="shared" si="26"/>
        <v>3</v>
      </c>
      <c r="I326" s="53">
        <f t="shared" si="27"/>
        <v>2.7777777777777777</v>
      </c>
      <c r="J326" s="71">
        <f t="shared" si="29"/>
        <v>1.7503692999357745</v>
      </c>
      <c r="K326" s="71">
        <f t="shared" si="28"/>
        <v>1.0555681803416219</v>
      </c>
    </row>
    <row r="327" spans="1:11">
      <c r="A327" s="18" t="s">
        <v>1442</v>
      </c>
      <c r="B327" s="50">
        <v>3.3333333333333335</v>
      </c>
      <c r="C327" s="51">
        <f t="shared" si="25"/>
        <v>3</v>
      </c>
      <c r="D327" s="51">
        <f t="shared" si="26"/>
        <v>4</v>
      </c>
      <c r="I327" s="53">
        <f t="shared" si="27"/>
        <v>3.3333333333333335</v>
      </c>
      <c r="J327" s="71">
        <f t="shared" si="29"/>
        <v>1.7503692999357745</v>
      </c>
      <c r="K327" s="71">
        <f t="shared" si="28"/>
        <v>2.5057751310302683</v>
      </c>
    </row>
    <row r="328" spans="1:11">
      <c r="A328" s="18" t="s">
        <v>1444</v>
      </c>
      <c r="B328" s="50">
        <v>3.3333333333333335</v>
      </c>
      <c r="C328" s="51">
        <f t="shared" si="25"/>
        <v>3</v>
      </c>
      <c r="D328" s="51">
        <f t="shared" si="26"/>
        <v>4</v>
      </c>
      <c r="I328" s="53">
        <f t="shared" si="27"/>
        <v>3.3333333333333335</v>
      </c>
      <c r="J328" s="71">
        <f t="shared" si="29"/>
        <v>1.7503692999357745</v>
      </c>
      <c r="K328" s="71">
        <f t="shared" si="28"/>
        <v>2.5057751310302683</v>
      </c>
    </row>
    <row r="329" spans="1:11">
      <c r="A329" s="18" t="s">
        <v>1452</v>
      </c>
      <c r="B329" s="50">
        <v>3.3333333333333335</v>
      </c>
      <c r="C329" s="51">
        <f t="shared" si="25"/>
        <v>3</v>
      </c>
      <c r="D329" s="51">
        <f t="shared" si="26"/>
        <v>4</v>
      </c>
      <c r="I329" s="53">
        <f t="shared" si="27"/>
        <v>3.3333333333333335</v>
      </c>
      <c r="J329" s="71">
        <f t="shared" si="29"/>
        <v>1.7503692999357745</v>
      </c>
      <c r="K329" s="71">
        <f t="shared" si="28"/>
        <v>2.5057751310302683</v>
      </c>
    </row>
    <row r="330" spans="1:11">
      <c r="A330" s="18" t="s">
        <v>3322</v>
      </c>
      <c r="B330" s="50">
        <v>3.3333333333333335</v>
      </c>
      <c r="C330" s="51">
        <f t="shared" si="25"/>
        <v>3</v>
      </c>
      <c r="D330" s="51">
        <f t="shared" si="26"/>
        <v>4</v>
      </c>
      <c r="I330" s="53">
        <f t="shared" si="27"/>
        <v>3.3333333333333335</v>
      </c>
      <c r="J330" s="71">
        <f t="shared" si="29"/>
        <v>1.7503692999357745</v>
      </c>
      <c r="K330" s="71">
        <f t="shared" si="28"/>
        <v>2.5057751310302683</v>
      </c>
    </row>
    <row r="331" spans="1:11">
      <c r="A331" s="18" t="s">
        <v>1456</v>
      </c>
      <c r="B331" s="50">
        <v>3.3333333333333335</v>
      </c>
      <c r="C331" s="51">
        <f t="shared" si="25"/>
        <v>3</v>
      </c>
      <c r="D331" s="51">
        <f t="shared" si="26"/>
        <v>4</v>
      </c>
      <c r="I331" s="53">
        <f t="shared" si="27"/>
        <v>3.3333333333333335</v>
      </c>
      <c r="J331" s="71">
        <f t="shared" si="29"/>
        <v>1.7503692999357745</v>
      </c>
      <c r="K331" s="71">
        <f t="shared" si="28"/>
        <v>2.5057751310302683</v>
      </c>
    </row>
    <row r="332" spans="1:11">
      <c r="A332" s="18" t="s">
        <v>1492</v>
      </c>
      <c r="B332" s="50">
        <v>3.3333333333333335</v>
      </c>
      <c r="C332" s="51">
        <f t="shared" si="25"/>
        <v>3</v>
      </c>
      <c r="D332" s="51">
        <f t="shared" si="26"/>
        <v>4</v>
      </c>
      <c r="I332" s="53">
        <f t="shared" si="27"/>
        <v>3.3333333333333335</v>
      </c>
      <c r="J332" s="71">
        <f t="shared" si="29"/>
        <v>1.7503692999357745</v>
      </c>
      <c r="K332" s="71">
        <f t="shared" si="28"/>
        <v>2.5057751310302683</v>
      </c>
    </row>
    <row r="333" spans="1:11">
      <c r="A333" s="18" t="s">
        <v>3382</v>
      </c>
      <c r="B333" s="50">
        <v>3.3333333333333335</v>
      </c>
      <c r="C333" s="51">
        <f t="shared" si="25"/>
        <v>3</v>
      </c>
      <c r="D333" s="51">
        <f t="shared" si="26"/>
        <v>4</v>
      </c>
      <c r="I333" s="53">
        <f t="shared" si="27"/>
        <v>3.3333333333333335</v>
      </c>
      <c r="J333" s="71">
        <f t="shared" si="29"/>
        <v>1.7503692999357745</v>
      </c>
      <c r="K333" s="71">
        <f t="shared" si="28"/>
        <v>2.5057751310302683</v>
      </c>
    </row>
    <row r="334" spans="1:11">
      <c r="A334" s="18" t="s">
        <v>3384</v>
      </c>
      <c r="B334" s="50">
        <v>3.3333333333333335</v>
      </c>
      <c r="C334" s="51">
        <f t="shared" si="25"/>
        <v>3</v>
      </c>
      <c r="D334" s="51">
        <f t="shared" si="26"/>
        <v>4</v>
      </c>
      <c r="I334" s="53">
        <f t="shared" si="27"/>
        <v>3.3333333333333335</v>
      </c>
      <c r="J334" s="71">
        <f t="shared" si="29"/>
        <v>1.7503692999357745</v>
      </c>
      <c r="K334" s="71">
        <f t="shared" si="28"/>
        <v>2.5057751310302683</v>
      </c>
    </row>
    <row r="335" spans="1:11">
      <c r="A335" s="18" t="s">
        <v>3417</v>
      </c>
      <c r="B335" s="50">
        <v>3.3333333333333335</v>
      </c>
      <c r="C335" s="51">
        <f t="shared" si="25"/>
        <v>3</v>
      </c>
      <c r="D335" s="51">
        <f t="shared" si="26"/>
        <v>4</v>
      </c>
      <c r="I335" s="53">
        <f t="shared" si="27"/>
        <v>3.3333333333333335</v>
      </c>
      <c r="J335" s="71">
        <f t="shared" si="29"/>
        <v>1.7503692999357745</v>
      </c>
      <c r="K335" s="71">
        <f t="shared" si="28"/>
        <v>2.5057751310302683</v>
      </c>
    </row>
    <row r="336" spans="1:11">
      <c r="A336" s="18">
        <v>19891120</v>
      </c>
      <c r="B336" s="50">
        <v>3.3333333333333335</v>
      </c>
      <c r="C336" s="51">
        <f t="shared" si="25"/>
        <v>3</v>
      </c>
      <c r="D336" s="51">
        <f t="shared" si="26"/>
        <v>4</v>
      </c>
      <c r="I336" s="53">
        <f t="shared" si="27"/>
        <v>3.3333333333333335</v>
      </c>
      <c r="J336" s="71">
        <f t="shared" si="29"/>
        <v>1.7503692999357745</v>
      </c>
      <c r="K336" s="71">
        <f t="shared" si="28"/>
        <v>2.5057751310302683</v>
      </c>
    </row>
    <row r="337" spans="1:11">
      <c r="A337" s="6">
        <v>19881101</v>
      </c>
      <c r="B337" s="8">
        <v>3.3333333333333335</v>
      </c>
      <c r="C337" s="52">
        <f t="shared" si="25"/>
        <v>3</v>
      </c>
      <c r="D337" s="52">
        <f t="shared" si="26"/>
        <v>4</v>
      </c>
      <c r="I337" s="53">
        <f t="shared" si="27"/>
        <v>3.3333333333333335</v>
      </c>
      <c r="J337" s="71">
        <f t="shared" si="29"/>
        <v>1.7503692999357745</v>
      </c>
      <c r="K337" s="71">
        <f t="shared" si="28"/>
        <v>2.5057751310302683</v>
      </c>
    </row>
    <row r="338" spans="1:11">
      <c r="A338" s="6">
        <v>19881115</v>
      </c>
      <c r="B338" s="8">
        <v>3.3333333333333335</v>
      </c>
      <c r="C338" s="52">
        <f t="shared" si="25"/>
        <v>3</v>
      </c>
      <c r="D338" s="52">
        <f t="shared" si="26"/>
        <v>4</v>
      </c>
      <c r="I338" s="53">
        <f t="shared" si="27"/>
        <v>3.3333333333333335</v>
      </c>
      <c r="J338" s="71">
        <f t="shared" si="29"/>
        <v>1.7503692999357745</v>
      </c>
      <c r="K338" s="71">
        <f t="shared" si="28"/>
        <v>2.5057751310302683</v>
      </c>
    </row>
    <row r="339" spans="1:11">
      <c r="A339" s="6">
        <v>19881121</v>
      </c>
      <c r="B339" s="8">
        <v>3.3333333333333335</v>
      </c>
      <c r="C339" s="52">
        <f t="shared" si="25"/>
        <v>3</v>
      </c>
      <c r="D339" s="52">
        <f t="shared" si="26"/>
        <v>4</v>
      </c>
      <c r="I339" s="53">
        <f t="shared" si="27"/>
        <v>3.3333333333333335</v>
      </c>
      <c r="J339" s="71">
        <f t="shared" si="29"/>
        <v>1.7503692999357745</v>
      </c>
      <c r="K339" s="71">
        <f t="shared" si="28"/>
        <v>2.5057751310302683</v>
      </c>
    </row>
    <row r="340" spans="1:11">
      <c r="A340" s="6">
        <v>19881125</v>
      </c>
      <c r="B340" s="8">
        <v>3.3333333333333335</v>
      </c>
      <c r="C340" s="52">
        <f t="shared" si="25"/>
        <v>3</v>
      </c>
      <c r="D340" s="52">
        <f t="shared" si="26"/>
        <v>4</v>
      </c>
      <c r="I340" s="53">
        <f t="shared" si="27"/>
        <v>3.3333333333333335</v>
      </c>
      <c r="J340" s="71">
        <f t="shared" si="29"/>
        <v>1.7503692999357745</v>
      </c>
      <c r="K340" s="71">
        <f t="shared" si="28"/>
        <v>2.5057751310302683</v>
      </c>
    </row>
    <row r="341" spans="1:11">
      <c r="A341" s="6">
        <v>19881127</v>
      </c>
      <c r="B341" s="8">
        <v>3.3333333333333335</v>
      </c>
      <c r="C341" s="52">
        <f t="shared" si="25"/>
        <v>3</v>
      </c>
      <c r="D341" s="52">
        <f t="shared" si="26"/>
        <v>4</v>
      </c>
      <c r="I341" s="53">
        <f t="shared" si="27"/>
        <v>3.3333333333333335</v>
      </c>
      <c r="J341" s="71">
        <f t="shared" si="29"/>
        <v>1.7503692999357745</v>
      </c>
      <c r="K341" s="71">
        <f t="shared" si="28"/>
        <v>2.5057751310302683</v>
      </c>
    </row>
    <row r="342" spans="1:11">
      <c r="A342" s="18">
        <v>19751118</v>
      </c>
      <c r="B342" s="50">
        <v>3.3333333333333335</v>
      </c>
      <c r="C342" s="51">
        <f t="shared" si="25"/>
        <v>3</v>
      </c>
      <c r="D342" s="51">
        <f t="shared" si="26"/>
        <v>4</v>
      </c>
      <c r="I342" s="53">
        <f t="shared" si="27"/>
        <v>3.3333333333333335</v>
      </c>
      <c r="J342" s="71">
        <f t="shared" si="29"/>
        <v>1.7503692999357745</v>
      </c>
      <c r="K342" s="71">
        <f t="shared" si="28"/>
        <v>2.5057751310302683</v>
      </c>
    </row>
    <row r="343" spans="1:11">
      <c r="A343" s="18" t="s">
        <v>3311</v>
      </c>
      <c r="B343" s="50">
        <v>4.4444444444444446</v>
      </c>
      <c r="C343" s="51">
        <f t="shared" si="25"/>
        <v>4</v>
      </c>
      <c r="D343" s="51">
        <f t="shared" si="26"/>
        <v>5</v>
      </c>
      <c r="I343" s="53">
        <f t="shared" si="27"/>
        <v>4.4444444444444446</v>
      </c>
      <c r="J343" s="71">
        <f t="shared" si="29"/>
        <v>1.7503692999357745</v>
      </c>
      <c r="K343" s="71">
        <f t="shared" si="28"/>
        <v>7.2580408842594117</v>
      </c>
    </row>
    <row r="344" spans="1:11">
      <c r="A344" s="18" t="s">
        <v>3312</v>
      </c>
      <c r="B344" s="50">
        <v>4.4444444444444446</v>
      </c>
      <c r="C344" s="51">
        <f t="shared" si="25"/>
        <v>4</v>
      </c>
      <c r="D344" s="51">
        <f t="shared" si="26"/>
        <v>5</v>
      </c>
      <c r="I344" s="53">
        <f t="shared" si="27"/>
        <v>4.4444444444444446</v>
      </c>
      <c r="J344" s="71">
        <f t="shared" si="29"/>
        <v>1.7503692999357745</v>
      </c>
      <c r="K344" s="71">
        <f t="shared" si="28"/>
        <v>7.2580408842594117</v>
      </c>
    </row>
    <row r="345" spans="1:11">
      <c r="A345" s="18" t="s">
        <v>3328</v>
      </c>
      <c r="B345" s="50">
        <v>4.4444444444444446</v>
      </c>
      <c r="C345" s="51">
        <f t="shared" si="25"/>
        <v>4</v>
      </c>
      <c r="D345" s="51">
        <f t="shared" si="26"/>
        <v>5</v>
      </c>
      <c r="I345" s="53">
        <f t="shared" si="27"/>
        <v>4.4444444444444446</v>
      </c>
      <c r="J345" s="71">
        <f t="shared" si="29"/>
        <v>1.7503692999357745</v>
      </c>
      <c r="K345" s="71">
        <f t="shared" si="28"/>
        <v>7.2580408842594117</v>
      </c>
    </row>
    <row r="346" spans="1:11">
      <c r="A346" s="18" t="s">
        <v>3350</v>
      </c>
      <c r="B346" s="50">
        <v>4.4444444444444446</v>
      </c>
      <c r="C346" s="51">
        <f t="shared" si="25"/>
        <v>4</v>
      </c>
      <c r="D346" s="51">
        <f t="shared" si="26"/>
        <v>5</v>
      </c>
      <c r="I346" s="53">
        <f t="shared" si="27"/>
        <v>4.4444444444444446</v>
      </c>
      <c r="J346" s="71">
        <f t="shared" si="29"/>
        <v>1.7503692999357745</v>
      </c>
      <c r="K346" s="71">
        <f t="shared" si="28"/>
        <v>7.2580408842594117</v>
      </c>
    </row>
    <row r="347" spans="1:11">
      <c r="A347" s="18" t="s">
        <v>1516</v>
      </c>
      <c r="B347" s="50">
        <v>4.4444444444444446</v>
      </c>
      <c r="C347" s="51">
        <f t="shared" si="25"/>
        <v>4</v>
      </c>
      <c r="D347" s="51">
        <f t="shared" si="26"/>
        <v>5</v>
      </c>
      <c r="I347" s="53">
        <f t="shared" si="27"/>
        <v>4.4444444444444446</v>
      </c>
      <c r="J347" s="71">
        <f t="shared" si="29"/>
        <v>1.7503692999357745</v>
      </c>
      <c r="K347" s="71">
        <f t="shared" si="28"/>
        <v>7.2580408842594117</v>
      </c>
    </row>
    <row r="348" spans="1:11">
      <c r="A348" s="18"/>
      <c r="B348" s="50"/>
      <c r="C348" s="51"/>
      <c r="D348" s="51"/>
      <c r="I348" s="53"/>
      <c r="J348" s="71"/>
      <c r="K348" s="71"/>
    </row>
    <row r="349" spans="1:11">
      <c r="A349" s="18"/>
      <c r="B349" s="50"/>
      <c r="C349" s="51"/>
      <c r="D349" s="51"/>
      <c r="I349" s="53"/>
      <c r="J349" s="71"/>
      <c r="K349" s="71"/>
    </row>
    <row r="350" spans="1:11">
      <c r="A350" s="18"/>
      <c r="B350" s="50"/>
      <c r="C350" s="51"/>
      <c r="D350" s="51"/>
      <c r="I350" s="53"/>
      <c r="J350" s="71"/>
      <c r="K350" s="71"/>
    </row>
    <row r="351" spans="1:11">
      <c r="A351" s="18"/>
      <c r="B351" s="50"/>
      <c r="C351" s="51"/>
      <c r="D351" s="51"/>
      <c r="I351" s="53"/>
      <c r="J351" s="71"/>
      <c r="K351" s="71"/>
    </row>
    <row r="352" spans="1:11">
      <c r="A352" s="18"/>
      <c r="B352" s="50"/>
      <c r="C352" s="51"/>
      <c r="D352" s="51"/>
      <c r="I352" s="53"/>
      <c r="J352" s="71"/>
      <c r="K352" s="71"/>
    </row>
    <row r="353" spans="1:11">
      <c r="A353" s="18"/>
      <c r="B353" s="50"/>
      <c r="C353" s="51"/>
      <c r="D353" s="51"/>
      <c r="I353" s="53"/>
      <c r="J353" s="71"/>
      <c r="K353" s="71"/>
    </row>
    <row r="354" spans="1:11">
      <c r="A354" s="18"/>
      <c r="B354" s="50"/>
      <c r="C354" s="51"/>
      <c r="D354" s="51"/>
      <c r="I354" s="53"/>
      <c r="J354" s="71"/>
      <c r="K354" s="71"/>
    </row>
    <row r="355" spans="1:11">
      <c r="A355" s="18"/>
      <c r="B355" s="50"/>
      <c r="C355" s="51"/>
      <c r="D355" s="51"/>
      <c r="I355" s="53"/>
      <c r="J355" s="71"/>
      <c r="K355" s="71"/>
    </row>
    <row r="356" spans="1:11">
      <c r="A356" s="18"/>
      <c r="B356" s="50"/>
      <c r="C356" s="51"/>
      <c r="D356" s="51"/>
      <c r="I356" s="53"/>
      <c r="J356" s="71"/>
      <c r="K356" s="71"/>
    </row>
    <row r="357" spans="1:11">
      <c r="A357" s="18"/>
      <c r="B357" s="50"/>
      <c r="C357" s="51"/>
      <c r="D357" s="51"/>
      <c r="I357" s="53"/>
      <c r="J357" s="71"/>
      <c r="K357" s="71"/>
    </row>
    <row r="358" spans="1:11">
      <c r="A358" s="18"/>
      <c r="B358" s="50"/>
      <c r="C358" s="51"/>
      <c r="D358" s="51"/>
      <c r="I358" s="53"/>
      <c r="J358" s="71"/>
      <c r="K358" s="71"/>
    </row>
    <row r="359" spans="1:11">
      <c r="A359" s="18"/>
      <c r="B359" s="50"/>
      <c r="C359" s="51"/>
      <c r="D359" s="51"/>
      <c r="I359" s="53"/>
      <c r="J359" s="71"/>
      <c r="K359" s="71"/>
    </row>
    <row r="360" spans="1:11">
      <c r="A360" s="18"/>
      <c r="B360" s="50"/>
      <c r="C360" s="51"/>
      <c r="D360" s="51"/>
      <c r="I360" s="53"/>
      <c r="J360" s="71"/>
      <c r="K360" s="71"/>
    </row>
    <row r="361" spans="1:11">
      <c r="A361" s="18"/>
      <c r="B361" s="50"/>
      <c r="C361" s="51"/>
      <c r="D361" s="51"/>
      <c r="I361" s="53"/>
      <c r="J361" s="71"/>
      <c r="K361" s="71"/>
    </row>
    <row r="362" spans="1:11">
      <c r="A362" s="18"/>
      <c r="B362" s="50"/>
      <c r="C362" s="51"/>
      <c r="D362" s="51"/>
      <c r="I362" s="53"/>
      <c r="J362" s="71"/>
      <c r="K362" s="71"/>
    </row>
    <row r="363" spans="1:11">
      <c r="A363" s="18"/>
      <c r="B363" s="50"/>
      <c r="C363" s="51"/>
      <c r="D363" s="51"/>
      <c r="I363" s="53"/>
      <c r="J363" s="71"/>
      <c r="K363" s="71"/>
    </row>
    <row r="364" spans="1:11">
      <c r="A364" s="18"/>
      <c r="B364" s="50"/>
      <c r="C364" s="51"/>
      <c r="D364" s="51"/>
      <c r="I364" s="53"/>
      <c r="J364" s="71"/>
      <c r="K364" s="71"/>
    </row>
    <row r="365" spans="1:11">
      <c r="A365" s="18"/>
      <c r="B365" s="50"/>
      <c r="C365" s="51"/>
      <c r="D365" s="51"/>
      <c r="I365" s="53"/>
      <c r="J365" s="71"/>
      <c r="K365" s="71"/>
    </row>
    <row r="366" spans="1:11">
      <c r="A366" s="18"/>
      <c r="B366" s="50"/>
      <c r="C366" s="51"/>
      <c r="D366" s="51"/>
      <c r="I366" s="53"/>
      <c r="J366" s="71"/>
      <c r="K366" s="71"/>
    </row>
    <row r="367" spans="1:11">
      <c r="A367" s="18"/>
      <c r="B367" s="50"/>
      <c r="C367" s="51"/>
      <c r="D367" s="51"/>
      <c r="I367" s="53"/>
      <c r="J367" s="71"/>
      <c r="K367" s="71"/>
    </row>
    <row r="368" spans="1:11">
      <c r="A368" s="18"/>
      <c r="B368" s="50"/>
      <c r="C368" s="51"/>
      <c r="D368" s="51"/>
      <c r="I368" s="53"/>
      <c r="J368" s="71"/>
      <c r="K368" s="71"/>
    </row>
    <row r="369" spans="1:11">
      <c r="A369" s="18"/>
      <c r="B369" s="50"/>
      <c r="C369" s="51"/>
      <c r="D369" s="51"/>
      <c r="I369" s="53"/>
      <c r="J369" s="71"/>
      <c r="K369" s="71"/>
    </row>
    <row r="370" spans="1:11">
      <c r="A370" s="18"/>
      <c r="B370" s="50"/>
      <c r="C370" s="51"/>
      <c r="D370" s="51"/>
      <c r="I370" s="53"/>
      <c r="J370" s="71"/>
      <c r="K370" s="71"/>
    </row>
    <row r="371" spans="1:11">
      <c r="A371" s="18"/>
      <c r="B371" s="50"/>
      <c r="C371" s="51"/>
      <c r="D371" s="51"/>
      <c r="I371" s="53"/>
      <c r="J371" s="71"/>
      <c r="K371" s="71"/>
    </row>
    <row r="372" spans="1:11">
      <c r="A372" s="18"/>
      <c r="B372" s="50"/>
      <c r="C372" s="51"/>
      <c r="D372" s="51"/>
      <c r="I372" s="53"/>
      <c r="J372" s="71"/>
      <c r="K372" s="71"/>
    </row>
    <row r="373" spans="1:11">
      <c r="A373" s="18"/>
      <c r="B373" s="50"/>
      <c r="C373" s="51"/>
      <c r="D373" s="51"/>
      <c r="I373" s="53"/>
      <c r="J373" s="71"/>
      <c r="K373" s="71"/>
    </row>
    <row r="374" spans="1:11">
      <c r="A374" s="18"/>
      <c r="B374" s="50"/>
      <c r="C374" s="51"/>
      <c r="D374" s="51"/>
      <c r="I374" s="53"/>
      <c r="J374" s="71"/>
      <c r="K374" s="71"/>
    </row>
    <row r="375" spans="1:11">
      <c r="A375" s="18"/>
      <c r="B375" s="50"/>
      <c r="C375" s="51"/>
      <c r="D375" s="51"/>
      <c r="I375" s="53"/>
      <c r="J375" s="71"/>
      <c r="K375" s="71"/>
    </row>
    <row r="376" spans="1:11">
      <c r="A376" s="18"/>
      <c r="B376" s="50"/>
      <c r="C376" s="51"/>
      <c r="D376" s="51"/>
      <c r="I376" s="53"/>
      <c r="J376" s="71"/>
      <c r="K376" s="71"/>
    </row>
    <row r="377" spans="1:11">
      <c r="A377" s="18"/>
      <c r="B377" s="50"/>
      <c r="C377" s="51"/>
      <c r="D377" s="51"/>
      <c r="I377" s="53"/>
      <c r="J377" s="71"/>
      <c r="K377" s="71"/>
    </row>
    <row r="378" spans="1:11">
      <c r="A378" s="18"/>
      <c r="B378" s="50"/>
      <c r="C378" s="51"/>
      <c r="D378" s="51"/>
      <c r="I378" s="53"/>
      <c r="J378" s="71"/>
      <c r="K378" s="71"/>
    </row>
    <row r="379" spans="1:11">
      <c r="A379" s="18"/>
      <c r="B379" s="50"/>
      <c r="C379" s="51"/>
      <c r="D379" s="51"/>
      <c r="I379" s="53"/>
      <c r="J379" s="71"/>
      <c r="K379" s="71"/>
    </row>
    <row r="380" spans="1:11">
      <c r="A380" s="18"/>
      <c r="B380" s="50"/>
      <c r="C380" s="51"/>
      <c r="D380" s="51"/>
      <c r="I380" s="53"/>
      <c r="J380" s="71"/>
      <c r="K380" s="71"/>
    </row>
    <row r="381" spans="1:11">
      <c r="A381" s="18"/>
      <c r="B381" s="50"/>
      <c r="C381" s="51"/>
      <c r="D381" s="51"/>
      <c r="I381" s="53"/>
      <c r="J381" s="71"/>
      <c r="K381" s="71"/>
    </row>
    <row r="382" spans="1:11">
      <c r="A382" s="18"/>
      <c r="B382" s="50"/>
      <c r="C382" s="51"/>
      <c r="D382" s="51"/>
      <c r="I382" s="53"/>
      <c r="J382" s="71"/>
      <c r="K382" s="71"/>
    </row>
    <row r="383" spans="1:11">
      <c r="A383" s="18"/>
      <c r="B383" s="50"/>
      <c r="C383" s="51"/>
      <c r="D383" s="51"/>
      <c r="I383" s="53"/>
      <c r="J383" s="71"/>
      <c r="K383" s="71"/>
    </row>
    <row r="384" spans="1:11">
      <c r="A384" s="18"/>
      <c r="B384" s="50"/>
      <c r="C384" s="51"/>
      <c r="D384" s="51"/>
      <c r="I384" s="53"/>
      <c r="J384" s="71"/>
      <c r="K384" s="71"/>
    </row>
    <row r="385" spans="1:11">
      <c r="A385" s="18"/>
      <c r="B385" s="50"/>
      <c r="C385" s="51"/>
      <c r="D385" s="51"/>
      <c r="I385" s="53"/>
      <c r="J385" s="71"/>
      <c r="K385" s="71"/>
    </row>
    <row r="386" spans="1:11">
      <c r="A386" s="18"/>
      <c r="B386" s="50"/>
      <c r="C386" s="51"/>
      <c r="D386" s="51"/>
      <c r="I386" s="53"/>
      <c r="J386" s="71"/>
      <c r="K386" s="71"/>
    </row>
    <row r="387" spans="1:11">
      <c r="A387" s="18"/>
      <c r="B387" s="50"/>
      <c r="C387" s="51"/>
      <c r="D387" s="51"/>
      <c r="I387" s="53"/>
      <c r="J387" s="71"/>
      <c r="K387" s="71"/>
    </row>
    <row r="388" spans="1:11">
      <c r="A388" s="18"/>
      <c r="B388" s="50"/>
      <c r="C388" s="51"/>
      <c r="D388" s="51"/>
      <c r="I388" s="53"/>
      <c r="J388" s="71"/>
      <c r="K388" s="71"/>
    </row>
    <row r="389" spans="1:11">
      <c r="A389" s="18"/>
      <c r="B389" s="50"/>
      <c r="C389" s="51"/>
      <c r="D389" s="51"/>
    </row>
    <row r="390" spans="1:11">
      <c r="A390" s="18"/>
      <c r="B390" s="50"/>
      <c r="C390" s="51"/>
      <c r="D390" s="51"/>
    </row>
    <row r="391" spans="1:11">
      <c r="A391" s="18"/>
      <c r="B391" s="50"/>
      <c r="C391" s="51"/>
      <c r="D391" s="51"/>
    </row>
    <row r="392" spans="1:11">
      <c r="A392" s="18"/>
      <c r="B392" s="50"/>
      <c r="C392" s="51"/>
      <c r="D392" s="51"/>
    </row>
    <row r="393" spans="1:11">
      <c r="A393" s="18"/>
      <c r="B393" s="50"/>
      <c r="C393" s="51"/>
      <c r="D393" s="51"/>
    </row>
    <row r="394" spans="1:11">
      <c r="A394" s="18"/>
      <c r="B394" s="50"/>
      <c r="C394" s="51"/>
      <c r="D394" s="51"/>
    </row>
    <row r="395" spans="1:11">
      <c r="A395" s="18"/>
      <c r="B395" s="50"/>
      <c r="C395" s="51"/>
      <c r="D395" s="51"/>
    </row>
    <row r="396" spans="1:11">
      <c r="A396" s="18"/>
      <c r="B396" s="50"/>
      <c r="C396" s="51"/>
      <c r="D396" s="51"/>
    </row>
    <row r="397" spans="1:11">
      <c r="A397" s="18"/>
      <c r="B397" s="50"/>
      <c r="C397" s="51"/>
      <c r="D397" s="51"/>
    </row>
    <row r="398" spans="1:11">
      <c r="A398" s="18"/>
      <c r="B398" s="50"/>
      <c r="C398" s="51"/>
      <c r="D398" s="51"/>
    </row>
    <row r="399" spans="1:11">
      <c r="A399" s="18"/>
      <c r="B399" s="50"/>
      <c r="C399" s="51"/>
      <c r="D399" s="51"/>
    </row>
    <row r="400" spans="1:11">
      <c r="A400" s="18"/>
      <c r="B400" s="50"/>
      <c r="C400" s="51"/>
      <c r="D400" s="51"/>
    </row>
    <row r="401" spans="1:4">
      <c r="A401" s="18"/>
      <c r="B401" s="50"/>
      <c r="C401" s="51"/>
      <c r="D401" s="51"/>
    </row>
    <row r="402" spans="1:4">
      <c r="A402" s="18"/>
      <c r="B402" s="50"/>
      <c r="C402" s="51"/>
      <c r="D402" s="51"/>
    </row>
    <row r="403" spans="1:4">
      <c r="A403" s="18"/>
      <c r="B403" s="50"/>
      <c r="C403" s="51"/>
      <c r="D403" s="51"/>
    </row>
    <row r="404" spans="1:4">
      <c r="A404" s="18"/>
      <c r="B404" s="50"/>
      <c r="C404" s="51"/>
      <c r="D404" s="51"/>
    </row>
    <row r="405" spans="1:4">
      <c r="A405" s="18"/>
      <c r="B405" s="50"/>
      <c r="C405" s="51"/>
      <c r="D405" s="51"/>
    </row>
    <row r="406" spans="1:4">
      <c r="A406" s="18"/>
      <c r="B406" s="50"/>
      <c r="C406" s="51"/>
      <c r="D406" s="51"/>
    </row>
    <row r="407" spans="1:4">
      <c r="A407" s="18"/>
      <c r="B407" s="50"/>
      <c r="C407" s="51"/>
      <c r="D407" s="51"/>
    </row>
    <row r="408" spans="1:4">
      <c r="A408" s="18"/>
      <c r="B408" s="50"/>
      <c r="C408" s="51"/>
      <c r="D408" s="51"/>
    </row>
    <row r="409" spans="1:4">
      <c r="A409" s="18"/>
      <c r="B409" s="50"/>
      <c r="C409" s="51"/>
      <c r="D409" s="51"/>
    </row>
    <row r="410" spans="1:4">
      <c r="A410" s="18"/>
      <c r="B410" s="50"/>
      <c r="C410" s="51"/>
      <c r="D410" s="51"/>
    </row>
    <row r="411" spans="1:4">
      <c r="A411" s="18"/>
      <c r="B411" s="50"/>
      <c r="C411" s="51"/>
      <c r="D411" s="51"/>
    </row>
    <row r="412" spans="1:4">
      <c r="A412" s="18"/>
      <c r="B412" s="50"/>
      <c r="C412" s="51"/>
      <c r="D412" s="51"/>
    </row>
    <row r="413" spans="1:4">
      <c r="A413" s="18"/>
      <c r="B413" s="50"/>
      <c r="C413" s="51"/>
      <c r="D413" s="51"/>
    </row>
    <row r="414" spans="1:4">
      <c r="A414" s="18"/>
      <c r="B414" s="50"/>
      <c r="C414" s="51"/>
      <c r="D414" s="51"/>
    </row>
    <row r="415" spans="1:4">
      <c r="A415" s="18"/>
      <c r="B415" s="50"/>
      <c r="C415" s="51"/>
      <c r="D415" s="51"/>
    </row>
    <row r="416" spans="1:4">
      <c r="A416" s="18"/>
      <c r="B416" s="50"/>
      <c r="C416" s="51"/>
      <c r="D416" s="51"/>
    </row>
    <row r="417" spans="1:4">
      <c r="A417" s="18"/>
      <c r="B417" s="50"/>
      <c r="C417" s="51"/>
      <c r="D417" s="51"/>
    </row>
    <row r="418" spans="1:4">
      <c r="A418" s="18"/>
      <c r="B418" s="50"/>
      <c r="C418" s="51"/>
      <c r="D418" s="51"/>
    </row>
    <row r="419" spans="1:4">
      <c r="A419" s="18"/>
      <c r="B419" s="50"/>
      <c r="C419" s="51"/>
      <c r="D419" s="51"/>
    </row>
    <row r="420" spans="1:4">
      <c r="A420" s="18"/>
      <c r="B420" s="50"/>
      <c r="C420" s="51"/>
      <c r="D420" s="51"/>
    </row>
    <row r="421" spans="1:4">
      <c r="A421" s="18"/>
      <c r="B421" s="50"/>
      <c r="C421" s="51"/>
      <c r="D421" s="51"/>
    </row>
    <row r="422" spans="1:4">
      <c r="A422" s="18"/>
      <c r="B422" s="50"/>
      <c r="C422" s="51"/>
      <c r="D422" s="51"/>
    </row>
    <row r="423" spans="1:4">
      <c r="A423" s="18"/>
      <c r="B423" s="50"/>
      <c r="C423" s="51"/>
      <c r="D423" s="51"/>
    </row>
    <row r="424" spans="1:4">
      <c r="A424" s="18"/>
      <c r="B424" s="50"/>
      <c r="C424" s="51"/>
      <c r="D424" s="51"/>
    </row>
    <row r="425" spans="1:4">
      <c r="A425" s="18"/>
      <c r="B425" s="50"/>
      <c r="C425" s="51"/>
      <c r="D425" s="51"/>
    </row>
    <row r="426" spans="1:4">
      <c r="A426" s="18"/>
      <c r="B426" s="50"/>
      <c r="C426" s="51"/>
      <c r="D426" s="51"/>
    </row>
    <row r="427" spans="1:4">
      <c r="A427" s="18"/>
      <c r="B427" s="50"/>
      <c r="C427" s="51"/>
      <c r="D427" s="51"/>
    </row>
    <row r="428" spans="1:4">
      <c r="A428" s="18"/>
      <c r="B428" s="50"/>
      <c r="C428" s="51"/>
      <c r="D428" s="51"/>
    </row>
    <row r="429" spans="1:4">
      <c r="A429" s="18"/>
      <c r="B429" s="50"/>
      <c r="C429" s="51"/>
      <c r="D429" s="51"/>
    </row>
    <row r="430" spans="1:4">
      <c r="A430" s="18"/>
      <c r="B430" s="50"/>
      <c r="C430" s="51"/>
      <c r="D430" s="51"/>
    </row>
    <row r="431" spans="1:4">
      <c r="A431" s="18"/>
      <c r="B431" s="50"/>
      <c r="C431" s="51"/>
      <c r="D431" s="51"/>
    </row>
    <row r="432" spans="1:4">
      <c r="A432" s="18"/>
      <c r="B432" s="50"/>
      <c r="C432" s="51"/>
      <c r="D432" s="51"/>
    </row>
    <row r="433" spans="1:4">
      <c r="A433" s="54"/>
      <c r="B433" s="55"/>
      <c r="C433" s="56"/>
      <c r="D433" s="56"/>
    </row>
    <row r="434" spans="1:4">
      <c r="A434" s="54"/>
      <c r="B434" s="55"/>
      <c r="C434" s="56"/>
      <c r="D434" s="56"/>
    </row>
    <row r="435" spans="1:4">
      <c r="A435" s="54"/>
      <c r="B435" s="55"/>
      <c r="C435" s="56"/>
      <c r="D435" s="56"/>
    </row>
    <row r="436" spans="1:4">
      <c r="A436" s="54"/>
      <c r="B436" s="55"/>
      <c r="C436" s="56"/>
      <c r="D436" s="56"/>
    </row>
    <row r="437" spans="1:4">
      <c r="A437" s="54"/>
      <c r="B437" s="55"/>
      <c r="C437" s="56"/>
      <c r="D437" s="56"/>
    </row>
    <row r="438" spans="1:4">
      <c r="A438" s="54"/>
      <c r="B438" s="55"/>
      <c r="C438" s="56"/>
      <c r="D438" s="56"/>
    </row>
    <row r="439" spans="1:4">
      <c r="A439" s="54"/>
      <c r="B439" s="55"/>
      <c r="C439" s="56"/>
      <c r="D439" s="56"/>
    </row>
    <row r="440" spans="1:4">
      <c r="A440" s="54"/>
      <c r="B440" s="55"/>
      <c r="C440" s="56"/>
      <c r="D440" s="56"/>
    </row>
    <row r="441" spans="1:4">
      <c r="A441" s="54"/>
      <c r="B441" s="55"/>
      <c r="C441" s="56"/>
      <c r="D441" s="56"/>
    </row>
    <row r="442" spans="1:4">
      <c r="A442" s="54"/>
      <c r="B442" s="55"/>
      <c r="C442" s="56"/>
      <c r="D442" s="56"/>
    </row>
    <row r="443" spans="1:4">
      <c r="A443" s="54"/>
      <c r="B443" s="55"/>
      <c r="C443" s="56"/>
      <c r="D443" s="56"/>
    </row>
    <row r="444" spans="1:4">
      <c r="A444" s="54"/>
      <c r="B444" s="55"/>
      <c r="C444" s="56"/>
      <c r="D444" s="56"/>
    </row>
    <row r="445" spans="1:4">
      <c r="A445" s="54"/>
      <c r="B445" s="55"/>
      <c r="C445" s="56"/>
      <c r="D445" s="56"/>
    </row>
    <row r="446" spans="1:4">
      <c r="A446" s="54"/>
      <c r="B446" s="55"/>
      <c r="C446" s="56"/>
      <c r="D446" s="56"/>
    </row>
    <row r="447" spans="1:4">
      <c r="A447" s="54"/>
      <c r="B447" s="55"/>
      <c r="C447" s="56"/>
      <c r="D447" s="56"/>
    </row>
    <row r="448" spans="1:4">
      <c r="A448" s="54"/>
      <c r="B448" s="55"/>
      <c r="C448" s="56"/>
      <c r="D448" s="56"/>
    </row>
    <row r="449" spans="1:4">
      <c r="A449" s="54"/>
      <c r="B449" s="55"/>
      <c r="C449" s="56"/>
      <c r="D449" s="56"/>
    </row>
    <row r="450" spans="1:4">
      <c r="A450" s="54"/>
      <c r="B450" s="55"/>
      <c r="C450" s="56"/>
      <c r="D450" s="56"/>
    </row>
    <row r="451" spans="1:4">
      <c r="A451" s="54"/>
      <c r="B451" s="55"/>
      <c r="C451" s="56"/>
      <c r="D451" s="56"/>
    </row>
    <row r="452" spans="1:4">
      <c r="A452" s="54"/>
      <c r="B452" s="55"/>
      <c r="C452" s="56"/>
      <c r="D452" s="56"/>
    </row>
    <row r="453" spans="1:4">
      <c r="A453" s="54"/>
      <c r="B453" s="55"/>
      <c r="C453" s="56"/>
      <c r="D453" s="56"/>
    </row>
    <row r="454" spans="1:4">
      <c r="A454" s="54"/>
      <c r="B454" s="55"/>
      <c r="C454" s="56"/>
      <c r="D454" s="56"/>
    </row>
    <row r="455" spans="1:4">
      <c r="A455" s="6"/>
      <c r="B455" s="8"/>
      <c r="C455" s="52"/>
      <c r="D455" s="52"/>
    </row>
    <row r="456" spans="1:4">
      <c r="A456" s="6"/>
      <c r="B456" s="8"/>
      <c r="C456" s="52"/>
      <c r="D456" s="52"/>
    </row>
    <row r="457" spans="1:4">
      <c r="A457" s="6"/>
      <c r="B457" s="8"/>
      <c r="C457" s="52"/>
      <c r="D457" s="52"/>
    </row>
    <row r="458" spans="1:4">
      <c r="A458" s="6"/>
      <c r="B458" s="8"/>
      <c r="C458" s="52"/>
      <c r="D458" s="52"/>
    </row>
    <row r="459" spans="1:4">
      <c r="A459" s="6"/>
      <c r="B459" s="8"/>
      <c r="C459" s="52"/>
      <c r="D459" s="52"/>
    </row>
    <row r="460" spans="1:4">
      <c r="A460" s="6"/>
      <c r="B460" s="8"/>
      <c r="C460" s="52"/>
      <c r="D460" s="52"/>
    </row>
    <row r="461" spans="1:4">
      <c r="A461" s="6"/>
      <c r="B461" s="8"/>
      <c r="C461" s="52"/>
      <c r="D461" s="52"/>
    </row>
    <row r="462" spans="1:4">
      <c r="A462" s="6"/>
      <c r="B462" s="8"/>
      <c r="C462" s="52"/>
      <c r="D462" s="52"/>
    </row>
    <row r="463" spans="1:4">
      <c r="A463" s="6"/>
      <c r="B463" s="8"/>
      <c r="C463" s="52"/>
      <c r="D463" s="52"/>
    </row>
    <row r="464" spans="1:4">
      <c r="A464" s="6"/>
      <c r="B464" s="8"/>
      <c r="C464" s="52"/>
      <c r="D464" s="52"/>
    </row>
    <row r="465" spans="1:4">
      <c r="A465" s="6"/>
      <c r="B465" s="8"/>
      <c r="C465" s="52"/>
      <c r="D465" s="52"/>
    </row>
    <row r="466" spans="1:4">
      <c r="A466" s="6"/>
      <c r="B466" s="8"/>
      <c r="C466" s="52"/>
      <c r="D466" s="52"/>
    </row>
    <row r="467" spans="1:4">
      <c r="A467" s="18"/>
      <c r="B467" s="50"/>
      <c r="C467" s="51"/>
      <c r="D467" s="51"/>
    </row>
    <row r="468" spans="1:4">
      <c r="A468" s="18"/>
      <c r="B468" s="50"/>
      <c r="C468" s="51"/>
      <c r="D468" s="51"/>
    </row>
    <row r="469" spans="1:4">
      <c r="A469" s="18"/>
      <c r="B469" s="50"/>
      <c r="C469" s="51"/>
      <c r="D469" s="51"/>
    </row>
    <row r="470" spans="1:4">
      <c r="A470" s="18"/>
      <c r="B470" s="50"/>
      <c r="C470" s="51"/>
      <c r="D470" s="51"/>
    </row>
    <row r="471" spans="1:4">
      <c r="A471" s="18"/>
      <c r="B471" s="50"/>
      <c r="C471" s="51"/>
      <c r="D471" s="51"/>
    </row>
    <row r="472" spans="1:4">
      <c r="A472" s="18"/>
      <c r="B472" s="50"/>
      <c r="C472" s="51"/>
      <c r="D472" s="51"/>
    </row>
    <row r="473" spans="1:4">
      <c r="A473" s="18"/>
      <c r="B473" s="50"/>
      <c r="C473" s="51"/>
      <c r="D473" s="51"/>
    </row>
    <row r="474" spans="1:4">
      <c r="A474" s="18"/>
      <c r="B474" s="50"/>
      <c r="C474" s="51"/>
      <c r="D474" s="51"/>
    </row>
    <row r="475" spans="1:4">
      <c r="A475" s="18"/>
      <c r="B475" s="50"/>
      <c r="C475" s="51"/>
      <c r="D475" s="51"/>
    </row>
    <row r="476" spans="1:4">
      <c r="A476" s="18"/>
      <c r="B476" s="50"/>
      <c r="C476" s="51"/>
      <c r="D476" s="51"/>
    </row>
    <row r="477" spans="1:4">
      <c r="A477" s="18"/>
      <c r="B477" s="50"/>
      <c r="C477" s="51"/>
      <c r="D477" s="51"/>
    </row>
    <row r="478" spans="1:4">
      <c r="A478" s="18"/>
      <c r="B478" s="50"/>
      <c r="C478" s="51"/>
      <c r="D478" s="51"/>
    </row>
    <row r="479" spans="1:4">
      <c r="A479" s="18"/>
      <c r="B479" s="50"/>
      <c r="C479" s="51"/>
      <c r="D479" s="51"/>
    </row>
    <row r="480" spans="1:4">
      <c r="A480" s="18"/>
      <c r="B480" s="50"/>
      <c r="C480" s="51"/>
      <c r="D480" s="51"/>
    </row>
    <row r="481" spans="1:4">
      <c r="A481" s="18"/>
      <c r="B481" s="50"/>
      <c r="C481" s="51"/>
      <c r="D481" s="51"/>
    </row>
    <row r="482" spans="1:4">
      <c r="A482" s="18"/>
      <c r="B482" s="50"/>
      <c r="C482" s="51"/>
      <c r="D482" s="51"/>
    </row>
    <row r="483" spans="1:4">
      <c r="A483" s="18"/>
      <c r="B483" s="50"/>
      <c r="C483" s="51"/>
      <c r="D483" s="51"/>
    </row>
    <row r="484" spans="1:4">
      <c r="A484" s="18"/>
      <c r="B484" s="50"/>
      <c r="C484" s="51"/>
      <c r="D484" s="51"/>
    </row>
    <row r="485" spans="1:4">
      <c r="A485" s="18"/>
      <c r="B485" s="50"/>
      <c r="C485" s="51"/>
      <c r="D485" s="51"/>
    </row>
    <row r="486" spans="1:4">
      <c r="A486" s="18"/>
      <c r="B486" s="50"/>
      <c r="C486" s="51"/>
      <c r="D486" s="51"/>
    </row>
    <row r="487" spans="1:4">
      <c r="A487" s="18"/>
      <c r="B487" s="50"/>
      <c r="C487" s="51"/>
      <c r="D487" s="51"/>
    </row>
    <row r="488" spans="1:4">
      <c r="A488" s="18"/>
      <c r="B488" s="50"/>
      <c r="C488" s="51"/>
      <c r="D488" s="51"/>
    </row>
    <row r="489" spans="1:4">
      <c r="A489" s="18"/>
      <c r="B489" s="50"/>
      <c r="C489" s="51"/>
      <c r="D489" s="51"/>
    </row>
    <row r="490" spans="1:4">
      <c r="A490" s="18"/>
      <c r="B490" s="50"/>
      <c r="C490" s="51"/>
      <c r="D490" s="51"/>
    </row>
    <row r="491" spans="1:4">
      <c r="A491" s="18"/>
      <c r="B491" s="50"/>
      <c r="C491" s="51"/>
      <c r="D491" s="51"/>
    </row>
    <row r="492" spans="1:4">
      <c r="A492" s="18"/>
      <c r="B492" s="50"/>
      <c r="C492" s="51"/>
      <c r="D492" s="51"/>
    </row>
    <row r="493" spans="1:4">
      <c r="A493" s="18"/>
      <c r="B493" s="50"/>
      <c r="C493" s="51"/>
      <c r="D493" s="51"/>
    </row>
    <row r="494" spans="1:4">
      <c r="A494" s="18"/>
      <c r="B494" s="50"/>
      <c r="C494" s="51"/>
      <c r="D494" s="51"/>
    </row>
    <row r="495" spans="1:4">
      <c r="A495" s="18"/>
      <c r="B495" s="50"/>
      <c r="C495" s="51"/>
      <c r="D495" s="51"/>
    </row>
    <row r="496" spans="1:4">
      <c r="A496" s="18"/>
      <c r="B496" s="50"/>
      <c r="C496" s="51"/>
      <c r="D496" s="51"/>
    </row>
    <row r="497" spans="1:4">
      <c r="A497" s="18"/>
      <c r="B497" s="50"/>
      <c r="C497" s="51"/>
      <c r="D497" s="51"/>
    </row>
    <row r="498" spans="1:4">
      <c r="A498" s="6"/>
      <c r="B498" s="8"/>
      <c r="C498" s="52"/>
      <c r="D498" s="52"/>
    </row>
    <row r="499" spans="1:4">
      <c r="A499" s="6"/>
      <c r="B499" s="8"/>
      <c r="C499" s="52"/>
      <c r="D499" s="52"/>
    </row>
    <row r="500" spans="1:4">
      <c r="A500" s="6"/>
      <c r="B500" s="8"/>
      <c r="C500" s="52"/>
      <c r="D500" s="52"/>
    </row>
    <row r="501" spans="1:4">
      <c r="A501" s="6"/>
      <c r="B501" s="8"/>
      <c r="C501" s="52"/>
      <c r="D501" s="52"/>
    </row>
    <row r="502" spans="1:4">
      <c r="A502" s="6"/>
      <c r="B502" s="8"/>
      <c r="C502" s="52"/>
      <c r="D502" s="52"/>
    </row>
    <row r="503" spans="1:4">
      <c r="A503" s="6"/>
      <c r="B503" s="8"/>
      <c r="C503" s="52"/>
      <c r="D503" s="52"/>
    </row>
    <row r="504" spans="1:4">
      <c r="A504" s="6"/>
      <c r="B504" s="8"/>
      <c r="C504" s="52"/>
      <c r="D504" s="52"/>
    </row>
    <row r="505" spans="1:4">
      <c r="A505" s="6"/>
      <c r="B505" s="8"/>
      <c r="C505" s="52"/>
      <c r="D505" s="52"/>
    </row>
    <row r="506" spans="1:4">
      <c r="A506" s="6"/>
      <c r="B506" s="8"/>
      <c r="C506" s="52"/>
      <c r="D506" s="52"/>
    </row>
    <row r="507" spans="1:4">
      <c r="A507" s="6"/>
      <c r="B507" s="8"/>
      <c r="C507" s="52"/>
      <c r="D507" s="52"/>
    </row>
    <row r="508" spans="1:4">
      <c r="A508" s="6"/>
      <c r="B508" s="8"/>
      <c r="C508" s="52"/>
      <c r="D508" s="52"/>
    </row>
    <row r="509" spans="1:4">
      <c r="A509" s="6"/>
      <c r="B509" s="8"/>
      <c r="C509" s="52"/>
      <c r="D509" s="52"/>
    </row>
    <row r="510" spans="1:4">
      <c r="A510" s="6"/>
      <c r="B510" s="8"/>
      <c r="C510" s="52"/>
      <c r="D510" s="52"/>
    </row>
    <row r="511" spans="1:4">
      <c r="A511" s="6"/>
      <c r="B511" s="8"/>
      <c r="C511" s="52"/>
      <c r="D511" s="52"/>
    </row>
    <row r="512" spans="1:4">
      <c r="A512" s="6"/>
      <c r="B512" s="8"/>
      <c r="C512" s="52"/>
      <c r="D512" s="52"/>
    </row>
    <row r="513" spans="1:4">
      <c r="A513" s="6"/>
      <c r="B513" s="8"/>
      <c r="C513" s="52"/>
      <c r="D513" s="52"/>
    </row>
    <row r="514" spans="1:4">
      <c r="A514" s="6"/>
      <c r="B514" s="8"/>
      <c r="C514" s="52"/>
      <c r="D514" s="52"/>
    </row>
    <row r="515" spans="1:4">
      <c r="A515" s="6"/>
      <c r="B515" s="8"/>
      <c r="C515" s="52"/>
      <c r="D515" s="52"/>
    </row>
    <row r="516" spans="1:4">
      <c r="A516" s="6"/>
      <c r="B516" s="8"/>
      <c r="C516" s="52"/>
      <c r="D516" s="52"/>
    </row>
    <row r="517" spans="1:4">
      <c r="A517" s="6"/>
      <c r="B517" s="8"/>
      <c r="C517" s="52"/>
      <c r="D517" s="52"/>
    </row>
    <row r="518" spans="1:4">
      <c r="A518" s="6"/>
      <c r="B518" s="8"/>
      <c r="C518" s="52"/>
      <c r="D518" s="52"/>
    </row>
    <row r="519" spans="1:4">
      <c r="A519" s="6"/>
      <c r="B519" s="8"/>
      <c r="C519" s="52"/>
      <c r="D519" s="52"/>
    </row>
    <row r="520" spans="1:4">
      <c r="A520" s="18"/>
      <c r="B520" s="50"/>
      <c r="C520" s="51"/>
      <c r="D520" s="51"/>
    </row>
    <row r="521" spans="1:4">
      <c r="A521" s="18"/>
      <c r="B521" s="50"/>
      <c r="C521" s="51"/>
      <c r="D521" s="51"/>
    </row>
    <row r="522" spans="1:4">
      <c r="A522" s="18"/>
      <c r="B522" s="50"/>
      <c r="C522" s="51"/>
      <c r="D522" s="51"/>
    </row>
    <row r="523" spans="1:4">
      <c r="A523" s="18"/>
      <c r="B523" s="50"/>
      <c r="C523" s="51"/>
      <c r="D523" s="51"/>
    </row>
    <row r="524" spans="1:4">
      <c r="A524" s="18"/>
      <c r="B524" s="50"/>
      <c r="C524" s="51"/>
      <c r="D524" s="51"/>
    </row>
    <row r="525" spans="1:4">
      <c r="A525" s="18"/>
      <c r="B525" s="50"/>
      <c r="C525" s="51"/>
      <c r="D525" s="51"/>
    </row>
    <row r="526" spans="1:4">
      <c r="A526" s="18"/>
      <c r="B526" s="50"/>
      <c r="C526" s="51"/>
      <c r="D526" s="51"/>
    </row>
    <row r="527" spans="1:4">
      <c r="A527" s="18"/>
      <c r="B527" s="50"/>
      <c r="C527" s="51"/>
      <c r="D527" s="51"/>
    </row>
    <row r="528" spans="1:4">
      <c r="A528" s="18"/>
      <c r="B528" s="50"/>
      <c r="C528" s="51"/>
      <c r="D528" s="51"/>
    </row>
    <row r="529" spans="1:4">
      <c r="A529" s="18"/>
      <c r="B529" s="50"/>
      <c r="C529" s="51"/>
      <c r="D529" s="51"/>
    </row>
    <row r="530" spans="1:4">
      <c r="A530" s="18"/>
      <c r="B530" s="50"/>
      <c r="C530" s="51"/>
      <c r="D530" s="51"/>
    </row>
    <row r="531" spans="1:4">
      <c r="A531" s="18"/>
      <c r="B531" s="50"/>
      <c r="C531" s="51"/>
      <c r="D531" s="51"/>
    </row>
    <row r="532" spans="1:4">
      <c r="A532" s="18"/>
      <c r="B532" s="50"/>
      <c r="C532" s="51"/>
      <c r="D532" s="51"/>
    </row>
    <row r="533" spans="1:4">
      <c r="A533" s="18"/>
      <c r="B533" s="50"/>
      <c r="C533" s="51"/>
      <c r="D533" s="51"/>
    </row>
    <row r="534" spans="1:4">
      <c r="A534" s="18"/>
      <c r="B534" s="50"/>
      <c r="C534" s="51"/>
      <c r="D534" s="51"/>
    </row>
    <row r="535" spans="1:4">
      <c r="A535" s="18"/>
      <c r="B535" s="50"/>
      <c r="C535" s="51"/>
      <c r="D535" s="51"/>
    </row>
    <row r="536" spans="1:4">
      <c r="A536" s="18"/>
      <c r="B536" s="50"/>
      <c r="C536" s="51"/>
      <c r="D536" s="51"/>
    </row>
    <row r="537" spans="1:4">
      <c r="A537" s="18"/>
      <c r="B537" s="50"/>
      <c r="C537" s="51"/>
      <c r="D537" s="51"/>
    </row>
    <row r="538" spans="1:4">
      <c r="A538" s="18"/>
      <c r="B538" s="50"/>
      <c r="C538" s="51"/>
      <c r="D538" s="51"/>
    </row>
    <row r="539" spans="1:4">
      <c r="A539" s="5"/>
      <c r="B539" s="50"/>
      <c r="C539" s="51"/>
      <c r="D539" s="51"/>
    </row>
    <row r="540" spans="1:4">
      <c r="A540" s="5"/>
      <c r="B540" s="50"/>
      <c r="C540" s="51"/>
      <c r="D540" s="51"/>
    </row>
    <row r="541" spans="1:4">
      <c r="A541" s="5"/>
      <c r="B541" s="50"/>
      <c r="C541" s="51"/>
      <c r="D541" s="51"/>
    </row>
    <row r="542" spans="1:4">
      <c r="A542" s="5"/>
      <c r="B542" s="50"/>
      <c r="C542" s="51"/>
      <c r="D542" s="51"/>
    </row>
    <row r="543" spans="1:4">
      <c r="A543" s="5"/>
      <c r="B543" s="50"/>
      <c r="C543" s="51"/>
      <c r="D543" s="51"/>
    </row>
    <row r="544" spans="1:4">
      <c r="A544" s="5"/>
      <c r="B544" s="50"/>
      <c r="C544" s="51"/>
      <c r="D544" s="51"/>
    </row>
    <row r="545" spans="1:4">
      <c r="A545" s="5"/>
      <c r="B545" s="50"/>
      <c r="C545" s="51"/>
      <c r="D545" s="51"/>
    </row>
    <row r="546" spans="1:4">
      <c r="A546" s="5"/>
      <c r="B546" s="50"/>
      <c r="C546" s="51"/>
      <c r="D546" s="51"/>
    </row>
    <row r="547" spans="1:4">
      <c r="A547" s="5"/>
      <c r="B547" s="50"/>
      <c r="C547" s="51"/>
      <c r="D547" s="51"/>
    </row>
    <row r="548" spans="1:4">
      <c r="A548" s="5"/>
      <c r="B548" s="50"/>
      <c r="C548" s="51"/>
      <c r="D548" s="51"/>
    </row>
    <row r="549" spans="1:4">
      <c r="A549" s="5"/>
      <c r="B549" s="50"/>
      <c r="C549" s="51"/>
      <c r="D549" s="51"/>
    </row>
    <row r="550" spans="1:4">
      <c r="A550" s="5"/>
      <c r="B550" s="50"/>
      <c r="C550" s="51"/>
      <c r="D550" s="51"/>
    </row>
    <row r="551" spans="1:4">
      <c r="A551" s="5"/>
      <c r="B551" s="50"/>
      <c r="C551" s="51"/>
      <c r="D551" s="51"/>
    </row>
    <row r="552" spans="1:4">
      <c r="A552" s="5"/>
      <c r="B552" s="50"/>
      <c r="C552" s="51"/>
      <c r="D552" s="51"/>
    </row>
    <row r="553" spans="1:4">
      <c r="A553" s="5"/>
      <c r="B553" s="50"/>
      <c r="C553" s="51"/>
      <c r="D553" s="51"/>
    </row>
    <row r="554" spans="1:4">
      <c r="A554" s="5"/>
      <c r="B554" s="50"/>
      <c r="C554" s="51"/>
      <c r="D554" s="51"/>
    </row>
    <row r="555" spans="1:4">
      <c r="A555" s="5"/>
      <c r="B555" s="50"/>
      <c r="C555" s="51"/>
      <c r="D555" s="51"/>
    </row>
    <row r="556" spans="1:4">
      <c r="A556" s="5"/>
      <c r="B556" s="50"/>
      <c r="C556" s="51"/>
      <c r="D556" s="51"/>
    </row>
    <row r="557" spans="1:4">
      <c r="A557" s="5"/>
      <c r="B557" s="50"/>
      <c r="C557" s="51"/>
      <c r="D557" s="51"/>
    </row>
    <row r="558" spans="1:4">
      <c r="A558" s="5"/>
      <c r="B558" s="50"/>
      <c r="C558" s="51"/>
      <c r="D558" s="51"/>
    </row>
    <row r="559" spans="1:4">
      <c r="A559" s="5"/>
      <c r="B559" s="50"/>
      <c r="C559" s="51"/>
      <c r="D559" s="51"/>
    </row>
    <row r="560" spans="1:4">
      <c r="A560" s="5"/>
      <c r="B560" s="50"/>
      <c r="C560" s="51"/>
      <c r="D560" s="51"/>
    </row>
    <row r="561" spans="1:4">
      <c r="A561" s="5"/>
      <c r="B561" s="50"/>
      <c r="C561" s="51"/>
      <c r="D561" s="51"/>
    </row>
    <row r="562" spans="1:4">
      <c r="A562" s="5"/>
      <c r="B562" s="50"/>
      <c r="C562" s="51"/>
      <c r="D562" s="51"/>
    </row>
    <row r="563" spans="1:4">
      <c r="A563" s="5"/>
      <c r="B563" s="50"/>
      <c r="C563" s="51"/>
      <c r="D563" s="51"/>
    </row>
    <row r="564" spans="1:4">
      <c r="A564" s="5"/>
      <c r="B564" s="50"/>
      <c r="C564" s="51"/>
      <c r="D564" s="51"/>
    </row>
    <row r="565" spans="1:4">
      <c r="A565" s="5"/>
      <c r="B565" s="50"/>
      <c r="C565" s="51"/>
      <c r="D565" s="51"/>
    </row>
    <row r="566" spans="1:4">
      <c r="A566" s="6"/>
      <c r="B566" s="8"/>
      <c r="C566" s="52"/>
      <c r="D566" s="52"/>
    </row>
    <row r="567" spans="1:4">
      <c r="A567" s="6"/>
      <c r="B567" s="8"/>
      <c r="C567" s="52"/>
      <c r="D567" s="52"/>
    </row>
    <row r="568" spans="1:4">
      <c r="A568" s="6"/>
      <c r="B568" s="8"/>
      <c r="C568" s="52"/>
      <c r="D568" s="52"/>
    </row>
    <row r="569" spans="1:4">
      <c r="A569" s="6"/>
      <c r="B569" s="8"/>
      <c r="C569" s="52"/>
      <c r="D569" s="52"/>
    </row>
    <row r="570" spans="1:4">
      <c r="A570" s="6"/>
      <c r="B570" s="8"/>
      <c r="C570" s="52"/>
      <c r="D570" s="52"/>
    </row>
    <row r="571" spans="1:4">
      <c r="A571" s="6"/>
      <c r="B571" s="8"/>
      <c r="C571" s="52"/>
      <c r="D571" s="52"/>
    </row>
    <row r="572" spans="1:4">
      <c r="A572" s="6"/>
      <c r="B572" s="8"/>
      <c r="C572" s="52"/>
      <c r="D572" s="52"/>
    </row>
    <row r="573" spans="1:4">
      <c r="A573" s="6"/>
      <c r="B573" s="8"/>
      <c r="C573" s="52"/>
      <c r="D573" s="52"/>
    </row>
    <row r="574" spans="1:4">
      <c r="A574" s="6"/>
      <c r="B574" s="8"/>
      <c r="C574" s="52"/>
      <c r="D574" s="52"/>
    </row>
    <row r="575" spans="1:4">
      <c r="A575" s="6"/>
      <c r="B575" s="8"/>
      <c r="C575" s="52"/>
      <c r="D575" s="52"/>
    </row>
    <row r="576" spans="1:4">
      <c r="A576" s="6"/>
      <c r="B576" s="8"/>
      <c r="C576" s="52"/>
      <c r="D576" s="52"/>
    </row>
    <row r="577" spans="1:4">
      <c r="A577" s="6"/>
      <c r="B577" s="8"/>
      <c r="C577" s="52"/>
      <c r="D577" s="52"/>
    </row>
    <row r="578" spans="1:4">
      <c r="A578" s="6"/>
      <c r="B578" s="8"/>
      <c r="C578" s="52"/>
      <c r="D578" s="52"/>
    </row>
    <row r="579" spans="1:4">
      <c r="A579" s="6"/>
      <c r="B579" s="8"/>
      <c r="C579" s="52"/>
      <c r="D579" s="52"/>
    </row>
    <row r="580" spans="1:4">
      <c r="A580" s="6"/>
      <c r="B580" s="8"/>
      <c r="C580" s="52"/>
      <c r="D580" s="52"/>
    </row>
    <row r="581" spans="1:4">
      <c r="A581" s="6"/>
      <c r="B581" s="8"/>
      <c r="C581" s="52"/>
      <c r="D581" s="52"/>
    </row>
    <row r="582" spans="1:4">
      <c r="A582" s="6"/>
      <c r="B582" s="8"/>
      <c r="C582" s="52"/>
      <c r="D582" s="52"/>
    </row>
    <row r="583" spans="1:4">
      <c r="A583" s="6"/>
      <c r="B583" s="8"/>
      <c r="C583" s="52"/>
      <c r="D583" s="52"/>
    </row>
    <row r="584" spans="1:4">
      <c r="A584" s="6"/>
      <c r="B584" s="8"/>
      <c r="C584" s="52"/>
      <c r="D584" s="52"/>
    </row>
    <row r="585" spans="1:4">
      <c r="A585" s="6"/>
      <c r="B585" s="8"/>
      <c r="C585" s="52"/>
      <c r="D585" s="52"/>
    </row>
    <row r="586" spans="1:4">
      <c r="A586" s="6"/>
      <c r="B586" s="8"/>
      <c r="C586" s="52"/>
      <c r="D586" s="52"/>
    </row>
    <row r="587" spans="1:4">
      <c r="A587" s="6"/>
      <c r="B587" s="8"/>
      <c r="C587" s="52"/>
      <c r="D587" s="52"/>
    </row>
    <row r="588" spans="1:4">
      <c r="A588" s="6"/>
      <c r="B588" s="8"/>
      <c r="C588" s="52"/>
      <c r="D588" s="52"/>
    </row>
    <row r="589" spans="1:4">
      <c r="A589" s="6"/>
      <c r="B589" s="8"/>
      <c r="C589" s="52"/>
      <c r="D589" s="52"/>
    </row>
    <row r="590" spans="1:4">
      <c r="A590" s="18"/>
      <c r="B590" s="50"/>
      <c r="C590" s="51"/>
      <c r="D590" s="51"/>
    </row>
    <row r="591" spans="1:4">
      <c r="A591" s="18"/>
      <c r="B591" s="50"/>
      <c r="C591" s="51"/>
      <c r="D591" s="51"/>
    </row>
    <row r="592" spans="1:4">
      <c r="A592" s="18"/>
      <c r="B592" s="50"/>
      <c r="C592" s="51"/>
      <c r="D592" s="51"/>
    </row>
    <row r="593" spans="1:4">
      <c r="A593" s="18"/>
      <c r="B593" s="50"/>
      <c r="C593" s="51"/>
      <c r="D593" s="51"/>
    </row>
    <row r="594" spans="1:4">
      <c r="A594" s="18"/>
      <c r="B594" s="50"/>
      <c r="C594" s="51"/>
      <c r="D594" s="51"/>
    </row>
    <row r="595" spans="1:4">
      <c r="A595" s="18"/>
      <c r="B595" s="50"/>
      <c r="C595" s="51"/>
      <c r="D595" s="51"/>
    </row>
    <row r="596" spans="1:4">
      <c r="A596" s="18"/>
      <c r="B596" s="50"/>
      <c r="C596" s="51"/>
      <c r="D596" s="51"/>
    </row>
    <row r="597" spans="1:4">
      <c r="A597" s="18"/>
      <c r="B597" s="50"/>
      <c r="C597" s="51"/>
      <c r="D597" s="51"/>
    </row>
    <row r="598" spans="1:4">
      <c r="A598" s="18"/>
      <c r="B598" s="50"/>
      <c r="C598" s="51"/>
      <c r="D598" s="51"/>
    </row>
    <row r="599" spans="1:4">
      <c r="A599" s="18"/>
      <c r="B599" s="50"/>
      <c r="C599" s="51"/>
      <c r="D599" s="51"/>
    </row>
    <row r="600" spans="1:4">
      <c r="A600" s="18"/>
      <c r="B600" s="50"/>
      <c r="C600" s="51"/>
      <c r="D600" s="51"/>
    </row>
    <row r="601" spans="1:4">
      <c r="A601" s="18"/>
      <c r="B601" s="50"/>
      <c r="C601" s="51"/>
      <c r="D601" s="51"/>
    </row>
    <row r="602" spans="1:4">
      <c r="A602" s="18"/>
      <c r="B602" s="50"/>
      <c r="C602" s="51"/>
      <c r="D602" s="51"/>
    </row>
    <row r="603" spans="1:4">
      <c r="A603" s="18"/>
      <c r="B603" s="50"/>
      <c r="C603" s="51"/>
      <c r="D603" s="51"/>
    </row>
    <row r="604" spans="1:4">
      <c r="A604" s="18"/>
      <c r="B604" s="50"/>
      <c r="C604" s="51"/>
      <c r="D604" s="51"/>
    </row>
    <row r="605" spans="1:4">
      <c r="A605" s="18"/>
      <c r="B605" s="50"/>
      <c r="C605" s="51"/>
      <c r="D605" s="51"/>
    </row>
    <row r="606" spans="1:4">
      <c r="A606" s="18"/>
      <c r="B606" s="50"/>
      <c r="C606" s="51"/>
      <c r="D606" s="51"/>
    </row>
    <row r="607" spans="1:4">
      <c r="A607" s="18"/>
      <c r="B607" s="50"/>
      <c r="C607" s="51"/>
      <c r="D607" s="51"/>
    </row>
    <row r="608" spans="1:4">
      <c r="A608" s="6"/>
      <c r="B608" s="8"/>
      <c r="C608" s="52"/>
      <c r="D608" s="52"/>
    </row>
    <row r="609" spans="1:4">
      <c r="A609" s="6"/>
      <c r="B609" s="8"/>
      <c r="C609" s="52"/>
      <c r="D609" s="52"/>
    </row>
    <row r="610" spans="1:4">
      <c r="A610" s="6"/>
      <c r="B610" s="8"/>
      <c r="C610" s="52"/>
      <c r="D610" s="52"/>
    </row>
    <row r="611" spans="1:4">
      <c r="A611" s="6"/>
      <c r="B611" s="8"/>
      <c r="C611" s="52"/>
      <c r="D611" s="52"/>
    </row>
    <row r="612" spans="1:4">
      <c r="A612" s="6"/>
      <c r="B612" s="8"/>
      <c r="C612" s="52"/>
      <c r="D612" s="52"/>
    </row>
    <row r="613" spans="1:4">
      <c r="A613" s="6"/>
      <c r="B613" s="8"/>
      <c r="C613" s="52"/>
      <c r="D613" s="52"/>
    </row>
    <row r="614" spans="1:4">
      <c r="A614" s="6"/>
      <c r="B614" s="8"/>
      <c r="C614" s="52"/>
      <c r="D614" s="52"/>
    </row>
    <row r="615" spans="1:4">
      <c r="A615" s="6"/>
      <c r="B615" s="8"/>
      <c r="C615" s="52"/>
      <c r="D615" s="52"/>
    </row>
    <row r="616" spans="1:4">
      <c r="A616" s="6"/>
      <c r="B616" s="8"/>
      <c r="C616" s="52"/>
      <c r="D616" s="52"/>
    </row>
    <row r="617" spans="1:4">
      <c r="A617" s="6"/>
      <c r="B617" s="8"/>
      <c r="C617" s="52"/>
      <c r="D617" s="52"/>
    </row>
    <row r="618" spans="1:4">
      <c r="A618" s="6"/>
      <c r="B618" s="8"/>
      <c r="C618" s="52"/>
      <c r="D618" s="52"/>
    </row>
    <row r="619" spans="1:4">
      <c r="A619" s="6"/>
      <c r="B619" s="8"/>
      <c r="C619" s="52"/>
      <c r="D619" s="52"/>
    </row>
    <row r="620" spans="1:4">
      <c r="A620" s="6"/>
      <c r="B620" s="8"/>
      <c r="C620" s="52"/>
      <c r="D620" s="52"/>
    </row>
    <row r="621" spans="1:4">
      <c r="A621" s="6"/>
      <c r="B621" s="8"/>
      <c r="C621" s="52"/>
      <c r="D621" s="52"/>
    </row>
    <row r="622" spans="1:4">
      <c r="A622" s="6"/>
      <c r="B622" s="8"/>
      <c r="C622" s="52"/>
      <c r="D622" s="52"/>
    </row>
    <row r="623" spans="1:4">
      <c r="A623" s="6"/>
      <c r="B623" s="8"/>
      <c r="C623" s="52"/>
      <c r="D623" s="52"/>
    </row>
    <row r="624" spans="1:4">
      <c r="A624" s="6"/>
      <c r="B624" s="8"/>
      <c r="C624" s="52"/>
      <c r="D624" s="52"/>
    </row>
    <row r="625" spans="1:4">
      <c r="A625" s="6"/>
      <c r="B625" s="8"/>
      <c r="C625" s="52"/>
      <c r="D625" s="52"/>
    </row>
    <row r="626" spans="1:4">
      <c r="A626" s="6"/>
      <c r="B626" s="8"/>
      <c r="C626" s="52"/>
      <c r="D626" s="52"/>
    </row>
    <row r="627" spans="1:4">
      <c r="A627" s="6"/>
      <c r="B627" s="8"/>
      <c r="C627" s="52"/>
      <c r="D627" s="52"/>
    </row>
    <row r="628" spans="1:4">
      <c r="A628" s="6"/>
      <c r="B628" s="8"/>
      <c r="C628" s="52"/>
      <c r="D628" s="52"/>
    </row>
    <row r="629" spans="1:4">
      <c r="A629" s="6"/>
      <c r="B629" s="8"/>
      <c r="C629" s="52"/>
      <c r="D629" s="52"/>
    </row>
    <row r="630" spans="1:4">
      <c r="A630" s="6"/>
      <c r="B630" s="8"/>
      <c r="C630" s="52"/>
      <c r="D630" s="52"/>
    </row>
    <row r="631" spans="1:4">
      <c r="A631" s="6"/>
      <c r="B631" s="8"/>
      <c r="C631" s="52"/>
      <c r="D631" s="52"/>
    </row>
    <row r="632" spans="1:4">
      <c r="A632" s="57"/>
      <c r="B632" s="55"/>
      <c r="C632" s="56"/>
      <c r="D632" s="56"/>
    </row>
    <row r="633" spans="1:4">
      <c r="A633" s="57"/>
      <c r="B633" s="55"/>
      <c r="C633" s="56"/>
      <c r="D633" s="56"/>
    </row>
    <row r="634" spans="1:4">
      <c r="A634" s="57"/>
      <c r="B634" s="55"/>
      <c r="C634" s="56"/>
      <c r="D634" s="56"/>
    </row>
    <row r="635" spans="1:4">
      <c r="A635" s="57"/>
      <c r="B635" s="55"/>
      <c r="C635" s="56"/>
      <c r="D635" s="56"/>
    </row>
    <row r="636" spans="1:4">
      <c r="A636" s="6"/>
      <c r="B636" s="8"/>
      <c r="C636" s="52"/>
      <c r="D636" s="52"/>
    </row>
    <row r="637" spans="1:4">
      <c r="A637" s="6"/>
      <c r="B637" s="8"/>
      <c r="C637" s="52"/>
      <c r="D637" s="52"/>
    </row>
    <row r="638" spans="1:4">
      <c r="A638" s="6"/>
      <c r="B638" s="8"/>
      <c r="C638" s="52"/>
      <c r="D638" s="52"/>
    </row>
    <row r="639" spans="1:4">
      <c r="A639" s="6"/>
      <c r="B639" s="8"/>
      <c r="C639" s="52"/>
      <c r="D639" s="52"/>
    </row>
    <row r="640" spans="1:4">
      <c r="A640" s="6"/>
      <c r="B640" s="8"/>
      <c r="C640" s="52"/>
      <c r="D640" s="52"/>
    </row>
    <row r="641" spans="1:4">
      <c r="A641" s="6"/>
      <c r="B641" s="8"/>
      <c r="C641" s="52"/>
      <c r="D641" s="52"/>
    </row>
    <row r="642" spans="1:4">
      <c r="A642" s="6"/>
      <c r="B642" s="8"/>
      <c r="C642" s="52"/>
      <c r="D642" s="52"/>
    </row>
    <row r="643" spans="1:4">
      <c r="A643" s="6"/>
      <c r="B643" s="8"/>
      <c r="C643" s="52"/>
      <c r="D643" s="52"/>
    </row>
    <row r="644" spans="1:4">
      <c r="A644" s="58"/>
      <c r="B644" s="8"/>
      <c r="C644" s="52"/>
      <c r="D644" s="52"/>
    </row>
    <row r="645" spans="1:4">
      <c r="A645" s="18"/>
      <c r="B645" s="3"/>
      <c r="C645" s="2"/>
      <c r="D645" s="2"/>
    </row>
    <row r="646" spans="1:4">
      <c r="A646" s="18"/>
      <c r="B646" s="3"/>
      <c r="C646" s="2"/>
      <c r="D646" s="2"/>
    </row>
    <row r="647" spans="1:4">
      <c r="A647" s="18"/>
      <c r="B647" s="3"/>
      <c r="C647" s="2"/>
      <c r="D647" s="2"/>
    </row>
    <row r="648" spans="1:4">
      <c r="A648" s="18"/>
      <c r="B648" s="3"/>
      <c r="C648" s="2"/>
      <c r="D648" s="2"/>
    </row>
    <row r="649" spans="1:4">
      <c r="A649" s="18"/>
      <c r="B649" s="3"/>
      <c r="C649" s="2"/>
      <c r="D649" s="2"/>
    </row>
    <row r="650" spans="1:4">
      <c r="A650" s="18"/>
      <c r="B650" s="3"/>
      <c r="C650" s="2"/>
      <c r="D650" s="2"/>
    </row>
    <row r="651" spans="1:4">
      <c r="A651" s="18"/>
      <c r="B651" s="3"/>
      <c r="C651" s="2"/>
      <c r="D651" s="2"/>
    </row>
    <row r="652" spans="1:4">
      <c r="A652" s="18"/>
      <c r="B652" s="3"/>
      <c r="C652" s="2"/>
      <c r="D652" s="2"/>
    </row>
    <row r="653" spans="1:4">
      <c r="A653" s="18"/>
      <c r="B653" s="3"/>
      <c r="C653" s="2"/>
      <c r="D653" s="2"/>
    </row>
    <row r="654" spans="1:4">
      <c r="A654" s="18"/>
      <c r="B654" s="3"/>
      <c r="C654" s="2"/>
      <c r="D654" s="2"/>
    </row>
    <row r="655" spans="1:4">
      <c r="A655" s="18"/>
      <c r="B655" s="3"/>
      <c r="C655" s="2"/>
      <c r="D655" s="2"/>
    </row>
    <row r="656" spans="1:4">
      <c r="A656" s="18"/>
      <c r="B656" s="3"/>
      <c r="C656" s="2"/>
      <c r="D656" s="2"/>
    </row>
    <row r="657" spans="1:4">
      <c r="A657" s="18"/>
      <c r="B657" s="3"/>
      <c r="C657" s="2"/>
      <c r="D657" s="2"/>
    </row>
    <row r="658" spans="1:4">
      <c r="A658" s="18"/>
      <c r="B658" s="3"/>
      <c r="C658" s="2"/>
      <c r="D658" s="2"/>
    </row>
    <row r="659" spans="1:4">
      <c r="A659" s="18"/>
      <c r="B659" s="3"/>
      <c r="C659" s="2"/>
      <c r="D659" s="2"/>
    </row>
    <row r="660" spans="1:4">
      <c r="A660" s="18"/>
      <c r="B660" s="3"/>
      <c r="C660" s="2"/>
      <c r="D660" s="2"/>
    </row>
    <row r="661" spans="1:4">
      <c r="A661" s="18"/>
      <c r="B661" s="3"/>
      <c r="C661" s="2"/>
      <c r="D661" s="2"/>
    </row>
    <row r="662" spans="1:4">
      <c r="A662" s="18"/>
      <c r="B662" s="3"/>
      <c r="C662" s="2"/>
      <c r="D662" s="2"/>
    </row>
    <row r="663" spans="1:4">
      <c r="A663" s="18"/>
      <c r="B663" s="3"/>
      <c r="C663" s="2"/>
      <c r="D663" s="2"/>
    </row>
    <row r="664" spans="1:4">
      <c r="A664" s="18"/>
      <c r="B664" s="3"/>
      <c r="C664" s="2"/>
      <c r="D664" s="2"/>
    </row>
    <row r="665" spans="1:4">
      <c r="A665" s="18"/>
      <c r="B665" s="3"/>
      <c r="C665" s="2"/>
      <c r="D665" s="2"/>
    </row>
    <row r="666" spans="1:4">
      <c r="A666" s="18"/>
      <c r="B666" s="3"/>
      <c r="C666" s="2"/>
      <c r="D666" s="2"/>
    </row>
    <row r="667" spans="1:4">
      <c r="A667" s="18"/>
      <c r="B667" s="3"/>
      <c r="C667" s="2"/>
      <c r="D667" s="2"/>
    </row>
    <row r="668" spans="1:4">
      <c r="A668" s="18"/>
      <c r="B668" s="3"/>
      <c r="C668" s="2"/>
      <c r="D668" s="2"/>
    </row>
    <row r="669" spans="1:4">
      <c r="A669" s="18"/>
      <c r="B669" s="3"/>
      <c r="C669" s="2"/>
      <c r="D669" s="2"/>
    </row>
    <row r="670" spans="1:4">
      <c r="A670" s="18"/>
      <c r="B670" s="3"/>
      <c r="C670" s="2"/>
      <c r="D670" s="2"/>
    </row>
    <row r="671" spans="1:4">
      <c r="A671" s="18"/>
      <c r="B671" s="3"/>
      <c r="C671" s="2"/>
      <c r="D671" s="2"/>
    </row>
    <row r="672" spans="1:4">
      <c r="A672" s="18"/>
      <c r="B672" s="3"/>
      <c r="C672" s="2"/>
      <c r="D672" s="2"/>
    </row>
    <row r="673" spans="1:4">
      <c r="A673" s="18"/>
      <c r="B673" s="3"/>
      <c r="C673" s="2"/>
      <c r="D673" s="2"/>
    </row>
    <row r="674" spans="1:4">
      <c r="A674" s="18"/>
      <c r="B674" s="3"/>
      <c r="C674" s="2"/>
      <c r="D674" s="2"/>
    </row>
    <row r="675" spans="1:4">
      <c r="A675" s="18"/>
      <c r="B675" s="3"/>
      <c r="C675" s="2"/>
      <c r="D675" s="2"/>
    </row>
    <row r="676" spans="1:4">
      <c r="A676" s="18"/>
      <c r="B676" s="3"/>
      <c r="C676" s="2"/>
      <c r="D676" s="2"/>
    </row>
    <row r="677" spans="1:4">
      <c r="A677" s="18"/>
      <c r="B677" s="3"/>
      <c r="C677" s="2"/>
      <c r="D677" s="2"/>
    </row>
    <row r="678" spans="1:4">
      <c r="A678" s="18"/>
      <c r="B678" s="3"/>
      <c r="C678" s="2"/>
      <c r="D678" s="2"/>
    </row>
    <row r="679" spans="1:4">
      <c r="A679" s="18"/>
      <c r="B679" s="3"/>
      <c r="C679" s="2"/>
      <c r="D679" s="2"/>
    </row>
    <row r="680" spans="1:4">
      <c r="A680" s="18"/>
      <c r="B680" s="3"/>
      <c r="C680" s="2"/>
      <c r="D680" s="2"/>
    </row>
    <row r="681" spans="1:4">
      <c r="A681" s="6"/>
      <c r="B681" s="3"/>
      <c r="C681" s="2"/>
      <c r="D681" s="2"/>
    </row>
    <row r="682" spans="1:4">
      <c r="A682" s="6"/>
      <c r="B682" s="3"/>
      <c r="C682" s="2"/>
      <c r="D682" s="2"/>
    </row>
    <row r="683" spans="1:4">
      <c r="A683" s="6"/>
      <c r="B683" s="3"/>
      <c r="C683" s="2"/>
      <c r="D683" s="2"/>
    </row>
    <row r="684" spans="1:4">
      <c r="A684" s="6"/>
      <c r="B684" s="3"/>
      <c r="C684" s="2"/>
      <c r="D684" s="2"/>
    </row>
    <row r="685" spans="1:4">
      <c r="A685" s="6"/>
      <c r="B685" s="3"/>
      <c r="C685" s="2"/>
      <c r="D685" s="2"/>
    </row>
    <row r="686" spans="1:4">
      <c r="A686" s="6"/>
      <c r="B686" s="3"/>
      <c r="C686" s="2"/>
      <c r="D686" s="2"/>
    </row>
    <row r="687" spans="1:4">
      <c r="A687" s="6"/>
      <c r="B687" s="3"/>
      <c r="C687" s="2"/>
      <c r="D687" s="2"/>
    </row>
    <row r="688" spans="1:4">
      <c r="A688" s="6"/>
      <c r="B688" s="3"/>
      <c r="C688" s="2"/>
      <c r="D688" s="2"/>
    </row>
    <row r="689" spans="1:4">
      <c r="A689" s="6"/>
      <c r="B689" s="3"/>
      <c r="C689" s="2"/>
      <c r="D689" s="2"/>
    </row>
    <row r="690" spans="1:4">
      <c r="A690" s="6"/>
      <c r="B690" s="3"/>
      <c r="C690" s="2"/>
      <c r="D690" s="2"/>
    </row>
    <row r="691" spans="1:4">
      <c r="A691" s="6"/>
      <c r="B691" s="3"/>
      <c r="C691" s="2"/>
      <c r="D691" s="2"/>
    </row>
    <row r="692" spans="1:4">
      <c r="A692" s="6"/>
      <c r="B692" s="3"/>
      <c r="C692" s="2"/>
      <c r="D692" s="2"/>
    </row>
    <row r="693" spans="1:4">
      <c r="A693" s="6"/>
      <c r="B693" s="3"/>
      <c r="C693" s="2"/>
      <c r="D693" s="2"/>
    </row>
    <row r="694" spans="1:4">
      <c r="A694" s="6"/>
      <c r="B694" s="3"/>
      <c r="C694" s="2"/>
      <c r="D694" s="2"/>
    </row>
    <row r="695" spans="1:4">
      <c r="A695" s="6"/>
      <c r="B695" s="3"/>
      <c r="C695" s="2"/>
      <c r="D695" s="2"/>
    </row>
    <row r="696" spans="1:4">
      <c r="A696" s="6"/>
      <c r="B696" s="3"/>
      <c r="C696" s="2"/>
      <c r="D696" s="2"/>
    </row>
    <row r="697" spans="1:4">
      <c r="A697" s="6"/>
      <c r="B697" s="3"/>
      <c r="C697" s="2"/>
      <c r="D697" s="2"/>
    </row>
    <row r="698" spans="1:4">
      <c r="A698" s="6"/>
      <c r="B698" s="3"/>
      <c r="C698" s="2"/>
      <c r="D698" s="2"/>
    </row>
    <row r="699" spans="1:4">
      <c r="A699" s="6"/>
      <c r="B699" s="3"/>
      <c r="C699" s="2"/>
      <c r="D699" s="2"/>
    </row>
    <row r="700" spans="1:4">
      <c r="A700" s="6"/>
      <c r="B700" s="3"/>
      <c r="C700" s="2"/>
      <c r="D700" s="2"/>
    </row>
    <row r="701" spans="1:4">
      <c r="A701" s="6"/>
      <c r="B701" s="3"/>
      <c r="C701" s="2"/>
      <c r="D701" s="2"/>
    </row>
    <row r="702" spans="1:4">
      <c r="A702" s="6"/>
      <c r="B702" s="3"/>
      <c r="C702" s="2"/>
      <c r="D702" s="2"/>
    </row>
    <row r="703" spans="1:4">
      <c r="A703" s="6"/>
      <c r="B703" s="3"/>
      <c r="C703" s="2"/>
      <c r="D703" s="2"/>
    </row>
    <row r="704" spans="1:4">
      <c r="A704" s="6"/>
      <c r="B704" s="3"/>
      <c r="C704" s="2"/>
      <c r="D704" s="2"/>
    </row>
    <row r="705" spans="1:4">
      <c r="A705" s="6"/>
      <c r="B705" s="3"/>
      <c r="C705" s="2"/>
      <c r="D705" s="2"/>
    </row>
    <row r="706" spans="1:4">
      <c r="A706" s="6"/>
      <c r="B706" s="3"/>
      <c r="C706" s="2"/>
      <c r="D706" s="2"/>
    </row>
    <row r="707" spans="1:4">
      <c r="A707" s="6"/>
      <c r="B707" s="3"/>
      <c r="C707" s="2"/>
      <c r="D707" s="2"/>
    </row>
    <row r="708" spans="1:4">
      <c r="A708" s="6"/>
      <c r="B708" s="3"/>
      <c r="C708" s="2"/>
      <c r="D708" s="2"/>
    </row>
    <row r="709" spans="1:4">
      <c r="A709" s="6"/>
      <c r="B709" s="3"/>
      <c r="C709" s="2"/>
      <c r="D709" s="2"/>
    </row>
    <row r="710" spans="1:4">
      <c r="A710" s="6"/>
      <c r="B710" s="3"/>
      <c r="C710" s="2"/>
      <c r="D710" s="2"/>
    </row>
    <row r="711" spans="1:4">
      <c r="A711" s="6"/>
      <c r="B711" s="3"/>
      <c r="C711" s="2"/>
      <c r="D711" s="2"/>
    </row>
    <row r="712" spans="1:4">
      <c r="A712" s="6"/>
      <c r="B712" s="3"/>
      <c r="C712" s="2"/>
      <c r="D712" s="2"/>
    </row>
    <row r="713" spans="1:4">
      <c r="A713" s="6"/>
      <c r="B713" s="3"/>
      <c r="C713" s="2"/>
      <c r="D713" s="2"/>
    </row>
    <row r="714" spans="1:4">
      <c r="A714" s="6"/>
      <c r="B714" s="3"/>
      <c r="C714" s="2"/>
      <c r="D714" s="2"/>
    </row>
    <row r="715" spans="1:4">
      <c r="A715" s="6"/>
      <c r="B715" s="3"/>
      <c r="C715" s="2"/>
      <c r="D715" s="2"/>
    </row>
    <row r="716" spans="1:4">
      <c r="A716" s="18"/>
      <c r="B716" s="3"/>
      <c r="C716" s="2"/>
      <c r="D716" s="2"/>
    </row>
    <row r="717" spans="1:4">
      <c r="A717" s="18"/>
      <c r="B717" s="3"/>
      <c r="C717" s="2"/>
      <c r="D717" s="2"/>
    </row>
    <row r="718" spans="1:4">
      <c r="A718" s="18"/>
      <c r="B718" s="3"/>
      <c r="C718" s="2"/>
      <c r="D718" s="2"/>
    </row>
    <row r="719" spans="1:4">
      <c r="A719" s="18"/>
      <c r="B719" s="3"/>
      <c r="C719" s="2"/>
      <c r="D719" s="2"/>
    </row>
    <row r="720" spans="1:4">
      <c r="A720" s="18"/>
      <c r="B720" s="3"/>
      <c r="C720" s="2"/>
      <c r="D720" s="2"/>
    </row>
    <row r="721" spans="1:4">
      <c r="A721" s="18"/>
      <c r="B721" s="3"/>
      <c r="C721" s="2"/>
      <c r="D721" s="2"/>
    </row>
    <row r="722" spans="1:4">
      <c r="A722" s="18"/>
      <c r="B722" s="3"/>
      <c r="C722" s="2"/>
      <c r="D722" s="2"/>
    </row>
    <row r="723" spans="1:4">
      <c r="A723" s="18"/>
      <c r="B723" s="3"/>
      <c r="C723" s="2"/>
      <c r="D723" s="2"/>
    </row>
    <row r="724" spans="1:4">
      <c r="A724" s="18"/>
      <c r="B724" s="3"/>
      <c r="C724" s="2"/>
      <c r="D724" s="2"/>
    </row>
    <row r="725" spans="1:4">
      <c r="A725" s="18"/>
      <c r="B725" s="3"/>
      <c r="C725" s="2"/>
      <c r="D725" s="2"/>
    </row>
    <row r="726" spans="1:4">
      <c r="A726" s="18"/>
      <c r="B726" s="3"/>
      <c r="C726" s="2"/>
      <c r="D726" s="2"/>
    </row>
    <row r="727" spans="1:4">
      <c r="A727" s="18"/>
      <c r="B727" s="3"/>
      <c r="C727" s="2"/>
      <c r="D727" s="2"/>
    </row>
    <row r="728" spans="1:4">
      <c r="A728" s="18"/>
      <c r="B728" s="3"/>
      <c r="C728" s="2"/>
      <c r="D728" s="2"/>
    </row>
    <row r="729" spans="1:4">
      <c r="A729" s="18"/>
      <c r="B729" s="3"/>
      <c r="C729" s="2"/>
      <c r="D729" s="2"/>
    </row>
    <row r="730" spans="1:4">
      <c r="A730" s="18"/>
      <c r="B730" s="3"/>
      <c r="C730" s="2"/>
      <c r="D730" s="2"/>
    </row>
    <row r="731" spans="1:4">
      <c r="A731" s="18"/>
      <c r="B731" s="3"/>
      <c r="C731" s="2"/>
      <c r="D731" s="2"/>
    </row>
    <row r="732" spans="1:4">
      <c r="A732" s="18"/>
      <c r="B732" s="3"/>
      <c r="C732" s="2"/>
      <c r="D732" s="2"/>
    </row>
    <row r="733" spans="1:4">
      <c r="A733" s="18"/>
      <c r="B733" s="3"/>
      <c r="C733" s="2"/>
      <c r="D733" s="2"/>
    </row>
    <row r="734" spans="1:4">
      <c r="A734" s="18"/>
      <c r="B734" s="3"/>
      <c r="C734" s="2"/>
      <c r="D734" s="2"/>
    </row>
    <row r="735" spans="1:4">
      <c r="A735" s="18"/>
      <c r="B735" s="3"/>
      <c r="C735" s="2"/>
      <c r="D735" s="2"/>
    </row>
    <row r="736" spans="1:4">
      <c r="A736" s="18"/>
      <c r="B736" s="3"/>
      <c r="C736" s="2"/>
      <c r="D736" s="2"/>
    </row>
    <row r="737" spans="1:4">
      <c r="A737" s="18"/>
      <c r="B737" s="3"/>
      <c r="C737" s="2"/>
      <c r="D737" s="2"/>
    </row>
    <row r="738" spans="1:4">
      <c r="A738" s="18"/>
      <c r="B738" s="3"/>
      <c r="C738" s="2"/>
      <c r="D738" s="2"/>
    </row>
    <row r="739" spans="1:4">
      <c r="A739" s="18"/>
      <c r="B739" s="3"/>
      <c r="C739" s="2"/>
      <c r="D739" s="2"/>
    </row>
    <row r="740" spans="1:4">
      <c r="A740" s="18"/>
      <c r="B740" s="3"/>
      <c r="C740" s="2"/>
      <c r="D740" s="2"/>
    </row>
    <row r="741" spans="1:4">
      <c r="A741" s="18"/>
      <c r="B741" s="3"/>
      <c r="C741" s="2"/>
      <c r="D741" s="2"/>
    </row>
    <row r="742" spans="1:4">
      <c r="A742" s="18"/>
      <c r="B742" s="3"/>
      <c r="C742" s="2"/>
      <c r="D742" s="2"/>
    </row>
    <row r="743" spans="1:4">
      <c r="A743" s="18"/>
      <c r="B743" s="3"/>
      <c r="C743" s="2"/>
      <c r="D743" s="2"/>
    </row>
    <row r="744" spans="1:4">
      <c r="A744" s="18"/>
      <c r="B744" s="3"/>
      <c r="C744" s="2"/>
      <c r="D744" s="2"/>
    </row>
    <row r="745" spans="1:4">
      <c r="A745" s="18"/>
      <c r="B745" s="3"/>
      <c r="C745" s="2"/>
      <c r="D745" s="2"/>
    </row>
    <row r="746" spans="1:4">
      <c r="A746" s="18"/>
      <c r="B746" s="3"/>
      <c r="C746" s="2"/>
      <c r="D746" s="2"/>
    </row>
    <row r="747" spans="1:4">
      <c r="A747" s="18"/>
      <c r="B747" s="3"/>
      <c r="C747" s="2"/>
      <c r="D747" s="2"/>
    </row>
    <row r="748" spans="1:4">
      <c r="A748" s="18"/>
      <c r="B748" s="3"/>
      <c r="C748" s="2"/>
      <c r="D748" s="2"/>
    </row>
    <row r="749" spans="1:4">
      <c r="A749" s="18"/>
      <c r="B749" s="3"/>
      <c r="C749" s="2"/>
      <c r="D749" s="2"/>
    </row>
    <row r="750" spans="1:4">
      <c r="A750" s="18"/>
      <c r="B750" s="3"/>
      <c r="C750" s="2"/>
      <c r="D750" s="2"/>
    </row>
    <row r="751" spans="1:4">
      <c r="A751" s="18"/>
      <c r="B751" s="3"/>
      <c r="C751" s="2"/>
      <c r="D751" s="2"/>
    </row>
    <row r="752" spans="1:4">
      <c r="A752" s="18"/>
      <c r="B752" s="3"/>
      <c r="C752" s="2"/>
      <c r="D752" s="2"/>
    </row>
    <row r="753" spans="1:4">
      <c r="A753" s="18"/>
      <c r="B753" s="3"/>
      <c r="C753" s="2"/>
      <c r="D753" s="2"/>
    </row>
    <row r="754" spans="1:4">
      <c r="A754" s="18"/>
      <c r="B754" s="3"/>
      <c r="C754" s="2"/>
      <c r="D754" s="2"/>
    </row>
    <row r="755" spans="1:4">
      <c r="A755" s="18"/>
      <c r="B755" s="3"/>
      <c r="C755" s="2"/>
      <c r="D755" s="2"/>
    </row>
    <row r="756" spans="1:4">
      <c r="A756" s="18"/>
      <c r="B756" s="3"/>
      <c r="C756" s="2"/>
      <c r="D756" s="2"/>
    </row>
    <row r="757" spans="1:4">
      <c r="A757" s="18"/>
      <c r="B757" s="3"/>
      <c r="C757" s="2"/>
      <c r="D757" s="2"/>
    </row>
    <row r="758" spans="1:4">
      <c r="A758" s="18"/>
      <c r="B758" s="3"/>
      <c r="C758" s="2"/>
      <c r="D758" s="2"/>
    </row>
    <row r="759" spans="1:4">
      <c r="A759" s="18"/>
      <c r="B759" s="3"/>
      <c r="C759" s="2"/>
      <c r="D759" s="2"/>
    </row>
    <row r="760" spans="1:4">
      <c r="A760" s="18"/>
      <c r="B760" s="3"/>
      <c r="C760" s="2"/>
      <c r="D760" s="2"/>
    </row>
    <row r="761" spans="1:4">
      <c r="A761" s="18"/>
      <c r="B761" s="3"/>
      <c r="C761" s="2"/>
      <c r="D761" s="2"/>
    </row>
    <row r="762" spans="1:4">
      <c r="A762" s="18"/>
      <c r="B762" s="3"/>
      <c r="C762" s="2"/>
      <c r="D762" s="2"/>
    </row>
    <row r="763" spans="1:4">
      <c r="A763" s="18"/>
      <c r="B763" s="3"/>
      <c r="C763" s="2"/>
      <c r="D763" s="2"/>
    </row>
    <row r="764" spans="1:4">
      <c r="A764" s="18"/>
      <c r="B764" s="3"/>
      <c r="C764" s="2"/>
      <c r="D764" s="2"/>
    </row>
    <row r="765" spans="1:4">
      <c r="A765" s="18"/>
      <c r="B765" s="3"/>
      <c r="C765" s="2"/>
      <c r="D765" s="2"/>
    </row>
    <row r="766" spans="1:4">
      <c r="A766" s="18"/>
      <c r="B766" s="3"/>
      <c r="C766" s="2"/>
      <c r="D766" s="2"/>
    </row>
    <row r="767" spans="1:4">
      <c r="A767" s="18"/>
      <c r="B767" s="3"/>
      <c r="C767" s="2"/>
      <c r="D767" s="2"/>
    </row>
    <row r="768" spans="1:4">
      <c r="A768" s="5"/>
      <c r="B768" s="3"/>
      <c r="C768" s="2"/>
      <c r="D768" s="2"/>
    </row>
    <row r="769" spans="1:4">
      <c r="A769" s="5"/>
      <c r="B769" s="3"/>
      <c r="C769" s="2"/>
      <c r="D769" s="2"/>
    </row>
    <row r="770" spans="1:4">
      <c r="A770" s="5"/>
      <c r="B770" s="3"/>
      <c r="C770" s="2"/>
      <c r="D770" s="2"/>
    </row>
    <row r="771" spans="1:4">
      <c r="A771" s="5"/>
      <c r="B771" s="3"/>
      <c r="C771" s="2"/>
      <c r="D771" s="2"/>
    </row>
    <row r="772" spans="1:4">
      <c r="A772" s="5"/>
      <c r="B772" s="3"/>
      <c r="C772" s="2"/>
      <c r="D772" s="2"/>
    </row>
    <row r="773" spans="1:4">
      <c r="A773" s="5"/>
      <c r="B773" s="3"/>
      <c r="C773" s="2"/>
      <c r="D773" s="2"/>
    </row>
    <row r="774" spans="1:4">
      <c r="A774" s="5"/>
      <c r="B774" s="3"/>
      <c r="C774" s="2"/>
      <c r="D774" s="2"/>
    </row>
    <row r="775" spans="1:4">
      <c r="A775" s="5"/>
      <c r="B775" s="3"/>
      <c r="C775" s="2"/>
      <c r="D775" s="2"/>
    </row>
    <row r="776" spans="1:4">
      <c r="A776" s="5"/>
      <c r="B776" s="3"/>
      <c r="C776" s="2"/>
      <c r="D776" s="2"/>
    </row>
    <row r="777" spans="1:4">
      <c r="A777" s="5"/>
      <c r="B777" s="3"/>
      <c r="C777" s="2"/>
      <c r="D777" s="2"/>
    </row>
    <row r="778" spans="1:4">
      <c r="A778" s="5"/>
      <c r="B778" s="3"/>
      <c r="C778" s="2"/>
      <c r="D778" s="2"/>
    </row>
    <row r="779" spans="1:4">
      <c r="A779" s="5"/>
      <c r="B779" s="3"/>
      <c r="C779" s="2"/>
      <c r="D779" s="2"/>
    </row>
    <row r="780" spans="1:4">
      <c r="A780" s="5"/>
      <c r="B780" s="3"/>
      <c r="C780" s="2"/>
      <c r="D780" s="2"/>
    </row>
    <row r="781" spans="1:4">
      <c r="A781" s="5"/>
      <c r="B781" s="3"/>
      <c r="C781" s="2"/>
      <c r="D781" s="2"/>
    </row>
    <row r="782" spans="1:4">
      <c r="A782" s="18"/>
      <c r="B782" s="3"/>
      <c r="C782" s="2"/>
      <c r="D782" s="2"/>
    </row>
    <row r="783" spans="1:4">
      <c r="A783" s="18"/>
      <c r="B783" s="3"/>
      <c r="C783" s="2"/>
      <c r="D783" s="2"/>
    </row>
    <row r="784" spans="1:4">
      <c r="A784" s="18"/>
      <c r="B784" s="3"/>
      <c r="C784" s="2"/>
      <c r="D784" s="2"/>
    </row>
    <row r="785" spans="1:4">
      <c r="A785" s="18"/>
      <c r="B785" s="3"/>
      <c r="C785" s="2"/>
      <c r="D785" s="2"/>
    </row>
    <row r="786" spans="1:4">
      <c r="A786" s="18"/>
      <c r="B786" s="3"/>
      <c r="C786" s="2"/>
      <c r="D786" s="2"/>
    </row>
    <row r="787" spans="1:4">
      <c r="A787" s="18"/>
      <c r="B787" s="3"/>
      <c r="C787" s="2"/>
      <c r="D787" s="2"/>
    </row>
    <row r="788" spans="1:4">
      <c r="A788" s="18"/>
      <c r="B788" s="3"/>
      <c r="C788" s="2"/>
      <c r="D788" s="2"/>
    </row>
    <row r="789" spans="1:4">
      <c r="A789" s="18"/>
      <c r="B789" s="3"/>
      <c r="C789" s="2"/>
      <c r="D789" s="2"/>
    </row>
    <row r="790" spans="1:4">
      <c r="A790" s="18"/>
      <c r="B790" s="3"/>
      <c r="C790" s="2"/>
      <c r="D790" s="2"/>
    </row>
    <row r="791" spans="1:4">
      <c r="A791" s="18"/>
      <c r="B791" s="3"/>
      <c r="C791" s="2"/>
      <c r="D791" s="2"/>
    </row>
    <row r="792" spans="1:4">
      <c r="A792" s="18"/>
      <c r="B792" s="3"/>
      <c r="C792" s="2"/>
      <c r="D792" s="2"/>
    </row>
    <row r="793" spans="1:4">
      <c r="A793" s="18"/>
      <c r="B793" s="3"/>
      <c r="C793" s="2"/>
      <c r="D793" s="2"/>
    </row>
    <row r="794" spans="1:4">
      <c r="A794" s="18"/>
      <c r="B794" s="3"/>
      <c r="C794" s="2"/>
      <c r="D794" s="2"/>
    </row>
    <row r="795" spans="1:4">
      <c r="A795" s="18"/>
      <c r="B795" s="3"/>
      <c r="C795" s="2"/>
      <c r="D795" s="2"/>
    </row>
    <row r="796" spans="1:4">
      <c r="A796" s="18"/>
      <c r="B796" s="3"/>
      <c r="C796" s="2"/>
      <c r="D796" s="2"/>
    </row>
    <row r="797" spans="1:4">
      <c r="A797" s="18"/>
      <c r="B797" s="3"/>
      <c r="C797" s="2"/>
      <c r="D797" s="2"/>
    </row>
    <row r="798" spans="1:4">
      <c r="A798" s="18"/>
      <c r="B798" s="3"/>
      <c r="C798" s="2"/>
      <c r="D798" s="2"/>
    </row>
    <row r="799" spans="1:4">
      <c r="A799" s="18"/>
      <c r="B799" s="3"/>
      <c r="C799" s="2"/>
      <c r="D799" s="2"/>
    </row>
    <row r="800" spans="1:4">
      <c r="A800" s="18"/>
      <c r="B800" s="3"/>
      <c r="C800" s="2"/>
      <c r="D800" s="2"/>
    </row>
    <row r="801" spans="1:4">
      <c r="A801" s="18"/>
      <c r="B801" s="3"/>
      <c r="C801" s="2"/>
      <c r="D801" s="2"/>
    </row>
    <row r="802" spans="1:4">
      <c r="A802" s="18"/>
      <c r="B802" s="3"/>
      <c r="C802" s="2"/>
      <c r="D802" s="2"/>
    </row>
    <row r="803" spans="1:4">
      <c r="A803" s="18"/>
      <c r="B803" s="3"/>
      <c r="C803" s="2"/>
      <c r="D803" s="2"/>
    </row>
    <row r="804" spans="1:4">
      <c r="A804" s="18"/>
      <c r="B804" s="3"/>
      <c r="C804" s="2"/>
      <c r="D804" s="2"/>
    </row>
    <row r="805" spans="1:4">
      <c r="A805" s="18"/>
      <c r="B805" s="3"/>
      <c r="C805" s="2"/>
      <c r="D805" s="2"/>
    </row>
    <row r="806" spans="1:4">
      <c r="A806" s="18"/>
      <c r="B806" s="3"/>
      <c r="C806" s="2"/>
      <c r="D806" s="2"/>
    </row>
    <row r="807" spans="1:4">
      <c r="A807" s="18"/>
      <c r="B807" s="3"/>
      <c r="C807" s="2"/>
      <c r="D807" s="2"/>
    </row>
    <row r="808" spans="1:4">
      <c r="A808" s="18"/>
      <c r="B808" s="3"/>
      <c r="C808" s="2"/>
      <c r="D808" s="2"/>
    </row>
    <row r="809" spans="1:4">
      <c r="A809" s="18"/>
      <c r="B809" s="3"/>
      <c r="C809" s="2"/>
      <c r="D809" s="2"/>
    </row>
    <row r="810" spans="1:4">
      <c r="A810" s="18"/>
      <c r="B810" s="3"/>
      <c r="C810" s="2"/>
      <c r="D810" s="2"/>
    </row>
    <row r="811" spans="1:4">
      <c r="A811" s="6"/>
      <c r="B811" s="3"/>
      <c r="C811" s="2"/>
      <c r="D811" s="2"/>
    </row>
    <row r="812" spans="1:4">
      <c r="A812" s="6"/>
      <c r="B812" s="3"/>
      <c r="C812" s="2"/>
      <c r="D812" s="2"/>
    </row>
    <row r="813" spans="1:4">
      <c r="A813" s="6"/>
      <c r="B813" s="3"/>
      <c r="C813" s="2"/>
      <c r="D813" s="2"/>
    </row>
    <row r="814" spans="1:4">
      <c r="A814" s="6"/>
      <c r="B814" s="3"/>
      <c r="C814" s="2"/>
      <c r="D814" s="2"/>
    </row>
    <row r="815" spans="1:4">
      <c r="A815" s="6"/>
      <c r="B815" s="3"/>
      <c r="C815" s="2"/>
      <c r="D815" s="2"/>
    </row>
    <row r="816" spans="1:4">
      <c r="A816" s="6"/>
      <c r="B816" s="3"/>
      <c r="C816" s="2"/>
      <c r="D816" s="2"/>
    </row>
    <row r="817" spans="1:4">
      <c r="A817" s="6"/>
      <c r="B817" s="3"/>
      <c r="C817" s="2"/>
      <c r="D817" s="2"/>
    </row>
    <row r="818" spans="1:4">
      <c r="A818" s="6"/>
      <c r="B818" s="3"/>
      <c r="C818" s="2"/>
      <c r="D818" s="2"/>
    </row>
    <row r="819" spans="1:4">
      <c r="A819" s="6"/>
      <c r="B819" s="3"/>
      <c r="C819" s="2"/>
      <c r="D819" s="2"/>
    </row>
    <row r="820" spans="1:4">
      <c r="A820" s="6"/>
      <c r="B820" s="3"/>
      <c r="C820" s="2"/>
      <c r="D820" s="2"/>
    </row>
    <row r="821" spans="1:4">
      <c r="A821" s="6"/>
      <c r="B821" s="3"/>
      <c r="C821" s="2"/>
      <c r="D821" s="2"/>
    </row>
    <row r="822" spans="1:4">
      <c r="A822" s="6"/>
      <c r="B822" s="3"/>
      <c r="C822" s="2"/>
      <c r="D822" s="2"/>
    </row>
    <row r="823" spans="1:4">
      <c r="A823" s="6"/>
      <c r="B823" s="3"/>
      <c r="C823" s="2"/>
      <c r="D823" s="2"/>
    </row>
    <row r="824" spans="1:4">
      <c r="A824" s="6"/>
      <c r="B824" s="3"/>
      <c r="C824" s="2"/>
      <c r="D824" s="2"/>
    </row>
    <row r="825" spans="1:4">
      <c r="A825" s="6"/>
      <c r="B825" s="3"/>
      <c r="C825" s="2"/>
      <c r="D825" s="2"/>
    </row>
    <row r="826" spans="1:4">
      <c r="A826" s="6"/>
      <c r="B826" s="3"/>
      <c r="C826" s="2"/>
      <c r="D826" s="2"/>
    </row>
    <row r="827" spans="1:4">
      <c r="A827" s="6"/>
      <c r="B827" s="3"/>
      <c r="C827" s="2"/>
      <c r="D827" s="2"/>
    </row>
    <row r="828" spans="1:4">
      <c r="A828" s="6"/>
      <c r="B828" s="3"/>
      <c r="C828" s="2"/>
      <c r="D828" s="2"/>
    </row>
    <row r="829" spans="1:4">
      <c r="A829" s="6"/>
      <c r="B829" s="3"/>
      <c r="C829" s="2"/>
      <c r="D829" s="2"/>
    </row>
    <row r="830" spans="1:4">
      <c r="A830" s="6"/>
      <c r="B830" s="3"/>
      <c r="C830" s="2"/>
      <c r="D830" s="2"/>
    </row>
    <row r="831" spans="1:4">
      <c r="A831" s="6"/>
      <c r="B831" s="3"/>
      <c r="C831" s="2"/>
      <c r="D831" s="2"/>
    </row>
    <row r="832" spans="1:4">
      <c r="A832" s="6"/>
      <c r="B832" s="3"/>
      <c r="C832" s="2"/>
      <c r="D832" s="2"/>
    </row>
    <row r="833" spans="1:4">
      <c r="A833" s="6"/>
      <c r="B833" s="3"/>
      <c r="C833" s="2"/>
      <c r="D833" s="2"/>
    </row>
    <row r="834" spans="1:4">
      <c r="A834" s="6"/>
      <c r="B834" s="3"/>
      <c r="C834" s="2"/>
      <c r="D834" s="2"/>
    </row>
    <row r="835" spans="1:4">
      <c r="A835" s="6"/>
      <c r="B835" s="3"/>
      <c r="C835" s="2"/>
      <c r="D835" s="2"/>
    </row>
    <row r="836" spans="1:4">
      <c r="A836" s="6"/>
      <c r="B836" s="3"/>
      <c r="C836" s="2"/>
      <c r="D836" s="2"/>
    </row>
    <row r="837" spans="1:4">
      <c r="A837" s="6"/>
      <c r="B837" s="3"/>
      <c r="C837" s="2"/>
      <c r="D837" s="2"/>
    </row>
    <row r="838" spans="1:4">
      <c r="A838" s="6"/>
      <c r="B838" s="3"/>
      <c r="C838" s="2"/>
      <c r="D838" s="2"/>
    </row>
    <row r="839" spans="1:4">
      <c r="A839" s="6"/>
      <c r="B839" s="3"/>
      <c r="C839" s="2"/>
      <c r="D839" s="2"/>
    </row>
    <row r="840" spans="1:4">
      <c r="A840" s="6"/>
      <c r="B840" s="3"/>
      <c r="C840" s="2"/>
      <c r="D840" s="2"/>
    </row>
    <row r="841" spans="1:4">
      <c r="A841" s="6"/>
      <c r="B841" s="3"/>
      <c r="C841" s="2"/>
      <c r="D841" s="2"/>
    </row>
    <row r="842" spans="1:4">
      <c r="A842" s="6"/>
      <c r="B842" s="3"/>
      <c r="C842" s="2"/>
      <c r="D842" s="2"/>
    </row>
    <row r="843" spans="1:4">
      <c r="A843" s="6"/>
      <c r="B843" s="3"/>
      <c r="C843" s="2"/>
      <c r="D843" s="2"/>
    </row>
    <row r="844" spans="1:4">
      <c r="A844" s="6"/>
      <c r="B844" s="3"/>
      <c r="C844" s="2"/>
      <c r="D844" s="2"/>
    </row>
    <row r="845" spans="1:4">
      <c r="A845" s="6"/>
      <c r="B845" s="3"/>
      <c r="C845" s="2"/>
      <c r="D845" s="2"/>
    </row>
    <row r="846" spans="1:4">
      <c r="A846" s="6"/>
      <c r="B846" s="3"/>
      <c r="C846" s="2"/>
      <c r="D846" s="2"/>
    </row>
    <row r="847" spans="1:4">
      <c r="A847" s="6"/>
      <c r="B847" s="3"/>
      <c r="C847" s="2"/>
      <c r="D847" s="2"/>
    </row>
    <row r="848" spans="1:4">
      <c r="A848" s="6"/>
      <c r="B848" s="3"/>
      <c r="C848" s="2"/>
      <c r="D848" s="2"/>
    </row>
    <row r="849" spans="1:7">
      <c r="A849" s="6"/>
      <c r="B849" s="3"/>
      <c r="C849" s="2"/>
      <c r="D849" s="2"/>
    </row>
    <row r="850" spans="1:7">
      <c r="A850" s="6"/>
      <c r="B850" s="3"/>
      <c r="C850" s="2"/>
      <c r="D850" s="2"/>
    </row>
    <row r="851" spans="1:7">
      <c r="A851" s="6"/>
      <c r="B851" s="3"/>
      <c r="C851" s="2"/>
      <c r="D851" s="2"/>
    </row>
    <row r="852" spans="1:7">
      <c r="A852" s="6"/>
      <c r="B852" s="3"/>
      <c r="C852" s="2"/>
      <c r="D852" s="2"/>
    </row>
    <row r="853" spans="1:7">
      <c r="A853" s="6"/>
      <c r="B853" s="3"/>
      <c r="C853" s="2"/>
      <c r="D853" s="2"/>
    </row>
    <row r="854" spans="1:7">
      <c r="A854" s="6"/>
      <c r="B854" s="3"/>
      <c r="C854" s="2"/>
      <c r="D854" s="2"/>
    </row>
    <row r="855" spans="1:7">
      <c r="A855" s="6"/>
      <c r="B855" s="3"/>
      <c r="C855" s="2"/>
      <c r="D855" s="2"/>
    </row>
    <row r="856" spans="1:7">
      <c r="A856" s="6"/>
      <c r="B856" s="3"/>
      <c r="C856" s="2"/>
      <c r="D856" s="2"/>
    </row>
    <row r="857" spans="1:7">
      <c r="A857" s="6"/>
      <c r="B857" s="3"/>
      <c r="C857" s="2"/>
      <c r="D857" s="2"/>
    </row>
    <row r="858" spans="1:7">
      <c r="A858" s="6"/>
      <c r="B858" s="3"/>
      <c r="C858" s="2"/>
      <c r="D858" s="2"/>
    </row>
    <row r="859" spans="1:7">
      <c r="A859" s="6"/>
      <c r="B859" s="3"/>
      <c r="C859" s="2"/>
      <c r="D859" s="2"/>
    </row>
    <row r="860" spans="1:7" s="6" customFormat="1">
      <c r="A860" s="18"/>
      <c r="B860" s="7"/>
      <c r="C860" s="8"/>
      <c r="D860" s="8"/>
      <c r="E860"/>
      <c r="F860" s="4"/>
      <c r="G860" s="4"/>
    </row>
    <row r="861" spans="1:7" s="6" customFormat="1">
      <c r="A861" s="18"/>
      <c r="B861" s="7"/>
      <c r="C861" s="8"/>
      <c r="D861" s="8"/>
      <c r="E861"/>
      <c r="F861" s="4"/>
      <c r="G861" s="4"/>
    </row>
    <row r="862" spans="1:7" s="6" customFormat="1">
      <c r="A862" s="18"/>
      <c r="B862" s="7"/>
      <c r="C862" s="8"/>
      <c r="D862" s="8"/>
      <c r="E862"/>
      <c r="F862" s="4"/>
      <c r="G862" s="4"/>
    </row>
    <row r="863" spans="1:7" s="6" customFormat="1">
      <c r="A863" s="18"/>
      <c r="B863" s="7"/>
      <c r="C863" s="8"/>
      <c r="D863" s="8"/>
      <c r="E863"/>
      <c r="F863" s="4"/>
      <c r="G863" s="4"/>
    </row>
    <row r="864" spans="1:7" s="6" customFormat="1">
      <c r="A864" s="18"/>
      <c r="B864" s="7"/>
      <c r="C864" s="8"/>
      <c r="D864" s="8"/>
      <c r="E864"/>
      <c r="F864" s="4"/>
      <c r="G864" s="4"/>
    </row>
    <row r="865" spans="1:7" s="6" customFormat="1">
      <c r="A865" s="18"/>
      <c r="B865" s="7"/>
      <c r="C865" s="8"/>
      <c r="D865" s="8"/>
      <c r="E865"/>
      <c r="F865" s="4"/>
      <c r="G865" s="4"/>
    </row>
    <row r="866" spans="1:7" s="6" customFormat="1">
      <c r="A866" s="18"/>
      <c r="B866" s="7"/>
      <c r="C866" s="8"/>
      <c r="D866" s="8"/>
      <c r="E866"/>
      <c r="F866" s="4"/>
      <c r="G866" s="4"/>
    </row>
    <row r="867" spans="1:7" s="6" customFormat="1">
      <c r="A867" s="18"/>
      <c r="B867" s="7"/>
      <c r="C867" s="8"/>
      <c r="D867" s="8"/>
      <c r="E867"/>
      <c r="F867" s="4"/>
      <c r="G867" s="4"/>
    </row>
    <row r="868" spans="1:7" s="6" customFormat="1">
      <c r="A868" s="18"/>
      <c r="B868" s="7"/>
      <c r="C868" s="8"/>
      <c r="D868" s="8"/>
      <c r="E868"/>
      <c r="F868" s="4"/>
      <c r="G868" s="4"/>
    </row>
    <row r="869" spans="1:7" s="6" customFormat="1">
      <c r="A869" s="18"/>
      <c r="B869" s="7"/>
      <c r="C869" s="8"/>
      <c r="D869" s="8"/>
      <c r="E869"/>
      <c r="F869" s="4"/>
      <c r="G869" s="4"/>
    </row>
    <row r="870" spans="1:7" s="6" customFormat="1">
      <c r="A870" s="18"/>
      <c r="B870" s="7"/>
      <c r="C870" s="8"/>
      <c r="D870" s="8"/>
    </row>
    <row r="871" spans="1:7" s="6" customFormat="1">
      <c r="A871" s="18"/>
      <c r="B871" s="7"/>
      <c r="C871" s="8"/>
      <c r="D871" s="8"/>
    </row>
    <row r="872" spans="1:7" s="6" customFormat="1">
      <c r="A872" s="18"/>
      <c r="B872" s="7"/>
      <c r="C872" s="8"/>
      <c r="D872" s="8"/>
    </row>
    <row r="873" spans="1:7" s="6" customFormat="1">
      <c r="A873" s="18"/>
      <c r="B873" s="7"/>
      <c r="C873" s="8"/>
      <c r="D873" s="8"/>
    </row>
    <row r="874" spans="1:7" s="6" customFormat="1">
      <c r="A874" s="18"/>
      <c r="B874" s="7"/>
      <c r="C874" s="8"/>
      <c r="D874" s="8"/>
    </row>
    <row r="875" spans="1:7" s="6" customFormat="1">
      <c r="A875" s="18"/>
      <c r="B875" s="7"/>
      <c r="C875" s="8"/>
      <c r="D875" s="8"/>
    </row>
    <row r="876" spans="1:7" s="6" customFormat="1">
      <c r="A876" s="18"/>
      <c r="B876" s="7"/>
      <c r="C876" s="8"/>
      <c r="D876" s="8"/>
    </row>
    <row r="877" spans="1:7" s="6" customFormat="1">
      <c r="A877" s="18"/>
      <c r="B877" s="7"/>
      <c r="C877" s="8"/>
      <c r="D877" s="8"/>
    </row>
    <row r="878" spans="1:7">
      <c r="A878" s="6"/>
    </row>
    <row r="879" spans="1:7">
      <c r="A879" s="6"/>
    </row>
    <row r="880" spans="1:7">
      <c r="A880" s="6"/>
    </row>
    <row r="881" spans="1:1">
      <c r="A881" s="6"/>
    </row>
    <row r="882" spans="1:1">
      <c r="A882" s="6"/>
    </row>
    <row r="883" spans="1:1">
      <c r="A883" s="6"/>
    </row>
    <row r="884" spans="1:1">
      <c r="A884" s="6"/>
    </row>
    <row r="885" spans="1:1">
      <c r="A885" s="6"/>
    </row>
    <row r="886" spans="1:1">
      <c r="A886" s="6"/>
    </row>
    <row r="887" spans="1:1">
      <c r="A887" s="6"/>
    </row>
    <row r="888" spans="1:1">
      <c r="A888" s="6"/>
    </row>
    <row r="889" spans="1:1">
      <c r="A889" s="6"/>
    </row>
    <row r="890" spans="1:1">
      <c r="A890" s="6"/>
    </row>
    <row r="891" spans="1:1">
      <c r="A891" s="6"/>
    </row>
    <row r="892" spans="1:1">
      <c r="A892" s="6"/>
    </row>
    <row r="893" spans="1:1">
      <c r="A893" s="6"/>
    </row>
    <row r="894" spans="1:1">
      <c r="A894" s="6"/>
    </row>
    <row r="895" spans="1:1">
      <c r="A895" s="6"/>
    </row>
    <row r="896" spans="1:1">
      <c r="A896" s="6"/>
    </row>
    <row r="897" spans="1:1">
      <c r="A897" s="6"/>
    </row>
    <row r="898" spans="1:1">
      <c r="A898" s="6"/>
    </row>
    <row r="899" spans="1:1">
      <c r="A899" s="6"/>
    </row>
    <row r="900" spans="1:1">
      <c r="A900" s="6"/>
    </row>
    <row r="901" spans="1:1">
      <c r="A901" s="6"/>
    </row>
    <row r="902" spans="1:1">
      <c r="A902" s="6"/>
    </row>
    <row r="903" spans="1:1">
      <c r="A903" s="6"/>
    </row>
    <row r="904" spans="1:1">
      <c r="A904" s="6"/>
    </row>
    <row r="905" spans="1:1">
      <c r="A905" s="6"/>
    </row>
    <row r="906" spans="1:1">
      <c r="A906" s="6"/>
    </row>
    <row r="907" spans="1:1">
      <c r="A907" s="6"/>
    </row>
    <row r="908" spans="1:1">
      <c r="A908" s="6"/>
    </row>
    <row r="909" spans="1:1">
      <c r="A909" s="6"/>
    </row>
    <row r="910" spans="1:1">
      <c r="A910" s="6"/>
    </row>
    <row r="911" spans="1:1">
      <c r="A911" s="6"/>
    </row>
    <row r="912" spans="1:1">
      <c r="A912" s="6"/>
    </row>
    <row r="913" spans="1:1">
      <c r="A913" s="6"/>
    </row>
    <row r="914" spans="1:1">
      <c r="A914" s="6"/>
    </row>
    <row r="915" spans="1:1">
      <c r="A915" s="6"/>
    </row>
    <row r="916" spans="1:1">
      <c r="A916" s="6"/>
    </row>
    <row r="917" spans="1:1">
      <c r="A917" s="6"/>
    </row>
    <row r="918" spans="1:1">
      <c r="A918" s="6"/>
    </row>
    <row r="919" spans="1:1">
      <c r="A919" s="6"/>
    </row>
    <row r="920" spans="1:1">
      <c r="A920" s="6"/>
    </row>
    <row r="921" spans="1:1">
      <c r="A921" s="6"/>
    </row>
    <row r="922" spans="1:1">
      <c r="A922" s="6"/>
    </row>
    <row r="923" spans="1:1">
      <c r="A923" s="6"/>
    </row>
    <row r="924" spans="1:1">
      <c r="A924" s="6"/>
    </row>
    <row r="925" spans="1:1">
      <c r="A925" s="6"/>
    </row>
    <row r="926" spans="1:1">
      <c r="A926" s="6"/>
    </row>
    <row r="927" spans="1:1">
      <c r="A927" s="6"/>
    </row>
    <row r="928" spans="1:1">
      <c r="A928" s="6"/>
    </row>
    <row r="929" spans="1:1">
      <c r="A929" s="6"/>
    </row>
    <row r="930" spans="1:1">
      <c r="A930" s="6"/>
    </row>
    <row r="931" spans="1:1">
      <c r="A931" s="6"/>
    </row>
    <row r="932" spans="1:1">
      <c r="A932" s="6"/>
    </row>
    <row r="933" spans="1:1">
      <c r="A933" s="6"/>
    </row>
    <row r="934" spans="1:1">
      <c r="A934" s="6"/>
    </row>
    <row r="935" spans="1:1">
      <c r="A935" s="6"/>
    </row>
    <row r="936" spans="1:1">
      <c r="A936" s="6"/>
    </row>
    <row r="937" spans="1:1">
      <c r="A937" s="6"/>
    </row>
    <row r="938" spans="1:1">
      <c r="A938" s="6"/>
    </row>
    <row r="939" spans="1:1">
      <c r="A939" s="6"/>
    </row>
    <row r="940" spans="1:1">
      <c r="A940" s="18"/>
    </row>
    <row r="941" spans="1:1">
      <c r="A941" s="18"/>
    </row>
    <row r="942" spans="1:1">
      <c r="A942" s="18"/>
    </row>
    <row r="943" spans="1:1">
      <c r="A943" s="18"/>
    </row>
    <row r="944" spans="1:1">
      <c r="A944" s="18"/>
    </row>
    <row r="945" spans="1:1">
      <c r="A945" s="18"/>
    </row>
    <row r="946" spans="1:1">
      <c r="A946" s="18"/>
    </row>
    <row r="947" spans="1:1">
      <c r="A947" s="18"/>
    </row>
    <row r="948" spans="1:1">
      <c r="A948" s="18"/>
    </row>
    <row r="949" spans="1:1">
      <c r="A949" s="18"/>
    </row>
    <row r="950" spans="1:1">
      <c r="A950" s="18"/>
    </row>
    <row r="951" spans="1:1">
      <c r="A951" s="18"/>
    </row>
    <row r="952" spans="1:1">
      <c r="A952" s="18"/>
    </row>
    <row r="953" spans="1:1">
      <c r="A953" s="18"/>
    </row>
    <row r="954" spans="1:1">
      <c r="A954" s="18"/>
    </row>
    <row r="955" spans="1:1">
      <c r="A955" s="18"/>
    </row>
    <row r="956" spans="1:1">
      <c r="A956" s="6"/>
    </row>
    <row r="957" spans="1:1">
      <c r="A957" s="6"/>
    </row>
    <row r="958" spans="1:1">
      <c r="A958" s="6"/>
    </row>
    <row r="959" spans="1:1">
      <c r="A959" s="6"/>
    </row>
    <row r="960" spans="1:1">
      <c r="A960" s="6"/>
    </row>
    <row r="961" spans="1:1">
      <c r="A961" s="6"/>
    </row>
    <row r="962" spans="1:1">
      <c r="A962" s="6"/>
    </row>
    <row r="963" spans="1:1">
      <c r="A963" s="6"/>
    </row>
    <row r="964" spans="1:1">
      <c r="A964" s="6"/>
    </row>
    <row r="965" spans="1:1">
      <c r="A965" s="6"/>
    </row>
    <row r="966" spans="1:1">
      <c r="A966" s="6"/>
    </row>
    <row r="967" spans="1:1">
      <c r="A967" s="6"/>
    </row>
    <row r="968" spans="1:1">
      <c r="A968" s="6"/>
    </row>
    <row r="969" spans="1:1">
      <c r="A969" s="6"/>
    </row>
    <row r="970" spans="1:1">
      <c r="A970" s="6"/>
    </row>
    <row r="971" spans="1:1">
      <c r="A971" s="6"/>
    </row>
    <row r="972" spans="1:1">
      <c r="A972" s="6"/>
    </row>
    <row r="973" spans="1:1">
      <c r="A973" s="6"/>
    </row>
    <row r="974" spans="1:1">
      <c r="A974" s="6"/>
    </row>
    <row r="975" spans="1:1">
      <c r="A975" s="6"/>
    </row>
    <row r="976" spans="1:1">
      <c r="A976" s="6"/>
    </row>
    <row r="977" spans="1:1">
      <c r="A977" s="6"/>
    </row>
    <row r="978" spans="1:1">
      <c r="A978" s="6"/>
    </row>
    <row r="979" spans="1:1">
      <c r="A979" s="6"/>
    </row>
    <row r="980" spans="1:1">
      <c r="A980" s="6"/>
    </row>
    <row r="981" spans="1:1">
      <c r="A981" s="6"/>
    </row>
    <row r="982" spans="1:1">
      <c r="A982" s="6"/>
    </row>
    <row r="983" spans="1:1">
      <c r="A983" s="6"/>
    </row>
    <row r="984" spans="1:1">
      <c r="A984" s="6"/>
    </row>
    <row r="985" spans="1:1">
      <c r="A985" s="6"/>
    </row>
    <row r="986" spans="1:1">
      <c r="A986" s="6"/>
    </row>
    <row r="987" spans="1:1">
      <c r="A987" s="6"/>
    </row>
    <row r="988" spans="1:1">
      <c r="A988" s="6"/>
    </row>
    <row r="989" spans="1:1">
      <c r="A989" s="6"/>
    </row>
    <row r="990" spans="1:1">
      <c r="A990" s="6"/>
    </row>
    <row r="991" spans="1:1">
      <c r="A991" s="6"/>
    </row>
    <row r="992" spans="1:1">
      <c r="A992" s="6"/>
    </row>
    <row r="993" spans="1:1">
      <c r="A993" s="6"/>
    </row>
    <row r="994" spans="1:1">
      <c r="A994" s="6"/>
    </row>
    <row r="995" spans="1:1">
      <c r="A995" s="6"/>
    </row>
    <row r="996" spans="1:1">
      <c r="A996" s="6"/>
    </row>
    <row r="997" spans="1:1">
      <c r="A997" s="6"/>
    </row>
    <row r="998" spans="1:1">
      <c r="A998" s="6"/>
    </row>
    <row r="999" spans="1:1">
      <c r="A999" s="6"/>
    </row>
    <row r="1000" spans="1:1">
      <c r="A1000" s="6"/>
    </row>
    <row r="1001" spans="1:1">
      <c r="A1001" s="6"/>
    </row>
    <row r="1002" spans="1:1">
      <c r="A1002" s="6"/>
    </row>
    <row r="1003" spans="1:1">
      <c r="A1003" s="6"/>
    </row>
    <row r="1004" spans="1:1">
      <c r="A1004" s="6"/>
    </row>
    <row r="1005" spans="1:1">
      <c r="A1005" s="6"/>
    </row>
    <row r="1006" spans="1:1">
      <c r="A1006" s="6"/>
    </row>
    <row r="1007" spans="1:1">
      <c r="A1007" s="6"/>
    </row>
    <row r="1008" spans="1:1">
      <c r="A1008" s="6"/>
    </row>
    <row r="1009" spans="1:1">
      <c r="A1009" s="6"/>
    </row>
    <row r="1010" spans="1:1">
      <c r="A1010" s="6"/>
    </row>
    <row r="1011" spans="1:1">
      <c r="A1011" s="6"/>
    </row>
    <row r="1012" spans="1:1">
      <c r="A1012" s="6"/>
    </row>
    <row r="1013" spans="1:1">
      <c r="A1013" s="6"/>
    </row>
    <row r="1014" spans="1:1">
      <c r="A1014" s="6"/>
    </row>
    <row r="1015" spans="1:1">
      <c r="A1015" s="6"/>
    </row>
    <row r="1016" spans="1:1">
      <c r="A1016" s="6"/>
    </row>
    <row r="1017" spans="1:1">
      <c r="A1017" s="6"/>
    </row>
    <row r="1018" spans="1:1">
      <c r="A1018" s="6"/>
    </row>
    <row r="1019" spans="1:1">
      <c r="A1019" s="6"/>
    </row>
    <row r="1020" spans="1:1">
      <c r="A1020" s="6"/>
    </row>
    <row r="1021" spans="1:1">
      <c r="A1021" s="6"/>
    </row>
    <row r="1022" spans="1:1">
      <c r="A1022" s="6"/>
    </row>
    <row r="1023" spans="1:1">
      <c r="A1023" s="6"/>
    </row>
    <row r="1024" spans="1:1">
      <c r="A1024" s="6"/>
    </row>
    <row r="1025" spans="1:1">
      <c r="A1025" s="6"/>
    </row>
    <row r="1026" spans="1:1">
      <c r="A1026" s="6"/>
    </row>
    <row r="1027" spans="1:1">
      <c r="A1027" s="6"/>
    </row>
    <row r="1028" spans="1:1">
      <c r="A1028" s="6"/>
    </row>
    <row r="1029" spans="1:1">
      <c r="A1029" s="6"/>
    </row>
    <row r="1030" spans="1:1">
      <c r="A1030" s="6"/>
    </row>
    <row r="1031" spans="1:1">
      <c r="A1031" s="6"/>
    </row>
    <row r="1032" spans="1:1">
      <c r="A1032" s="6"/>
    </row>
    <row r="1033" spans="1:1">
      <c r="A1033" s="6"/>
    </row>
    <row r="1034" spans="1:1">
      <c r="A1034" s="6"/>
    </row>
    <row r="1035" spans="1:1">
      <c r="A1035" s="6"/>
    </row>
    <row r="1036" spans="1:1">
      <c r="A1036" s="6"/>
    </row>
    <row r="1037" spans="1:1">
      <c r="A1037" s="6"/>
    </row>
    <row r="1038" spans="1:1">
      <c r="A1038" s="6"/>
    </row>
    <row r="1039" spans="1:1">
      <c r="A1039" s="6"/>
    </row>
    <row r="1040" spans="1:1">
      <c r="A1040" s="6"/>
    </row>
    <row r="1041" spans="1:1">
      <c r="A1041" s="6"/>
    </row>
    <row r="1042" spans="1:1">
      <c r="A1042" s="6"/>
    </row>
    <row r="1043" spans="1:1">
      <c r="A1043" s="6"/>
    </row>
    <row r="1044" spans="1:1">
      <c r="A1044" s="6"/>
    </row>
    <row r="1045" spans="1:1">
      <c r="A1045" s="6"/>
    </row>
    <row r="1046" spans="1:1">
      <c r="A1046" s="6"/>
    </row>
    <row r="1047" spans="1:1">
      <c r="A1047" s="6"/>
    </row>
    <row r="1048" spans="1:1">
      <c r="A1048" s="6"/>
    </row>
    <row r="1049" spans="1:1">
      <c r="A1049" s="6"/>
    </row>
    <row r="1050" spans="1:1">
      <c r="A1050" s="6"/>
    </row>
    <row r="1051" spans="1:1">
      <c r="A1051" s="6"/>
    </row>
    <row r="1052" spans="1:1">
      <c r="A1052" s="6"/>
    </row>
    <row r="1053" spans="1:1">
      <c r="A1053" s="6"/>
    </row>
    <row r="1054" spans="1:1">
      <c r="A1054" s="6"/>
    </row>
    <row r="1055" spans="1:1">
      <c r="A1055" s="6"/>
    </row>
    <row r="1056" spans="1:1">
      <c r="A1056" s="6"/>
    </row>
    <row r="1057" spans="1:1">
      <c r="A1057" s="6"/>
    </row>
    <row r="1058" spans="1:1">
      <c r="A1058" s="6"/>
    </row>
    <row r="1059" spans="1:1">
      <c r="A1059" s="6"/>
    </row>
    <row r="1060" spans="1:1">
      <c r="A1060" s="6"/>
    </row>
    <row r="1061" spans="1:1">
      <c r="A1061" s="6"/>
    </row>
    <row r="1062" spans="1:1">
      <c r="A1062" s="6"/>
    </row>
    <row r="1063" spans="1:1">
      <c r="A1063" s="6"/>
    </row>
    <row r="1064" spans="1:1">
      <c r="A1064" s="6"/>
    </row>
    <row r="1065" spans="1:1">
      <c r="A1065" s="6"/>
    </row>
    <row r="1066" spans="1:1">
      <c r="A1066" s="6"/>
    </row>
    <row r="1067" spans="1:1">
      <c r="A1067" s="6"/>
    </row>
    <row r="1068" spans="1:1">
      <c r="A1068" s="6"/>
    </row>
    <row r="1069" spans="1:1">
      <c r="A1069" s="6"/>
    </row>
    <row r="1070" spans="1:1">
      <c r="A1070" s="6"/>
    </row>
    <row r="1071" spans="1:1">
      <c r="A1071" s="6"/>
    </row>
    <row r="1072" spans="1:1">
      <c r="A1072" s="6"/>
    </row>
    <row r="1073" spans="1:1">
      <c r="A1073" s="6"/>
    </row>
    <row r="1074" spans="1:1">
      <c r="A1074" s="6"/>
    </row>
    <row r="1075" spans="1:1">
      <c r="A1075" s="6"/>
    </row>
    <row r="1076" spans="1:1">
      <c r="A1076" s="18"/>
    </row>
    <row r="1077" spans="1:1">
      <c r="A1077" s="18"/>
    </row>
    <row r="1078" spans="1:1">
      <c r="A1078" s="18"/>
    </row>
    <row r="1079" spans="1:1">
      <c r="A1079" s="18"/>
    </row>
    <row r="1080" spans="1:1">
      <c r="A1080" s="18"/>
    </row>
    <row r="1081" spans="1:1">
      <c r="A1081" s="18"/>
    </row>
    <row r="1082" spans="1:1">
      <c r="A1082" s="18"/>
    </row>
    <row r="1083" spans="1:1">
      <c r="A1083" s="18"/>
    </row>
    <row r="1084" spans="1:1">
      <c r="A1084" s="18"/>
    </row>
    <row r="1085" spans="1:1">
      <c r="A1085" s="18"/>
    </row>
    <row r="1086" spans="1:1">
      <c r="A1086" s="18"/>
    </row>
    <row r="1205" spans="1:1">
      <c r="A1205" s="46"/>
    </row>
    <row r="1206" spans="1:1">
      <c r="A1206" s="46"/>
    </row>
    <row r="1207" spans="1:1">
      <c r="A1207" s="46"/>
    </row>
    <row r="1208" spans="1:1">
      <c r="A1208" s="46"/>
    </row>
    <row r="1209" spans="1:1">
      <c r="A1209" s="46"/>
    </row>
    <row r="1210" spans="1:1">
      <c r="A1210" s="46"/>
    </row>
    <row r="1211" spans="1:1">
      <c r="A1211" s="46"/>
    </row>
    <row r="1212" spans="1:1">
      <c r="A1212" s="46"/>
    </row>
    <row r="1213" spans="1:1">
      <c r="A1213" s="46"/>
    </row>
    <row r="1214" spans="1:1">
      <c r="A1214" s="46"/>
    </row>
    <row r="1215" spans="1:1">
      <c r="A1215" s="46"/>
    </row>
    <row r="1216" spans="1:1">
      <c r="A1216" s="46"/>
    </row>
    <row r="1217" spans="1:1">
      <c r="A1217" s="46"/>
    </row>
    <row r="1218" spans="1:1">
      <c r="A1218" s="46"/>
    </row>
    <row r="1219" spans="1:1">
      <c r="A1219" s="46"/>
    </row>
    <row r="1220" spans="1:1">
      <c r="A1220" s="46"/>
    </row>
    <row r="1221" spans="1:1">
      <c r="A1221" s="46"/>
    </row>
    <row r="1222" spans="1:1">
      <c r="A1222" s="46"/>
    </row>
    <row r="1223" spans="1:1">
      <c r="A1223" s="46"/>
    </row>
    <row r="1224" spans="1:1">
      <c r="A1224" s="46"/>
    </row>
    <row r="1225" spans="1:1">
      <c r="A1225" s="46"/>
    </row>
    <row r="1226" spans="1:1">
      <c r="A1226" s="46"/>
    </row>
    <row r="1227" spans="1:1">
      <c r="A1227" s="46"/>
    </row>
    <row r="1228" spans="1:1">
      <c r="A1228" s="46"/>
    </row>
    <row r="1229" spans="1:1">
      <c r="A1229" s="46"/>
    </row>
    <row r="1230" spans="1:1">
      <c r="A1230" s="46"/>
    </row>
    <row r="1231" spans="1:1">
      <c r="A1231" s="46"/>
    </row>
    <row r="1232" spans="1:1">
      <c r="A1232" s="46"/>
    </row>
    <row r="1233" spans="1:1">
      <c r="A1233" s="46"/>
    </row>
    <row r="1234" spans="1:1">
      <c r="A1234" s="46"/>
    </row>
    <row r="1235" spans="1:1">
      <c r="A1235" s="46"/>
    </row>
    <row r="1236" spans="1:1">
      <c r="A1236" s="46"/>
    </row>
    <row r="1237" spans="1:1">
      <c r="A1237" s="46"/>
    </row>
    <row r="1238" spans="1:1">
      <c r="A1238" s="46"/>
    </row>
    <row r="1239" spans="1:1">
      <c r="A1239" s="46"/>
    </row>
    <row r="1240" spans="1:1">
      <c r="A1240" s="46"/>
    </row>
    <row r="1241" spans="1:1">
      <c r="A1241" s="46"/>
    </row>
    <row r="1242" spans="1:1">
      <c r="A1242" s="46"/>
    </row>
    <row r="1243" spans="1:1">
      <c r="A1243" s="46"/>
    </row>
    <row r="1244" spans="1:1">
      <c r="A1244" s="46"/>
    </row>
    <row r="1245" spans="1:1">
      <c r="A1245" s="46"/>
    </row>
    <row r="1246" spans="1:1">
      <c r="A1246" s="46"/>
    </row>
    <row r="1247" spans="1:1">
      <c r="A1247" s="46"/>
    </row>
    <row r="1248" spans="1:1">
      <c r="A1248" s="46"/>
    </row>
    <row r="1249" spans="1:1">
      <c r="A1249" s="46"/>
    </row>
    <row r="1250" spans="1:1">
      <c r="A1250" s="46"/>
    </row>
    <row r="1251" spans="1:1">
      <c r="A1251" s="46"/>
    </row>
    <row r="1252" spans="1:1">
      <c r="A1252" s="46"/>
    </row>
    <row r="1253" spans="1:1">
      <c r="A1253" s="46"/>
    </row>
    <row r="1254" spans="1:1">
      <c r="A1254" s="46"/>
    </row>
    <row r="1255" spans="1:1">
      <c r="A1255" s="46"/>
    </row>
    <row r="1256" spans="1:1">
      <c r="A1256" s="46"/>
    </row>
    <row r="1257" spans="1:1">
      <c r="A1257" s="46"/>
    </row>
    <row r="1258" spans="1:1">
      <c r="A1258" s="46"/>
    </row>
    <row r="1259" spans="1:1">
      <c r="A1259" s="46"/>
    </row>
    <row r="1260" spans="1:1">
      <c r="A1260" s="46"/>
    </row>
    <row r="1261" spans="1:1">
      <c r="A1261" s="46"/>
    </row>
    <row r="1262" spans="1:1">
      <c r="A1262" s="46"/>
    </row>
    <row r="1263" spans="1:1">
      <c r="A1263" s="46"/>
    </row>
    <row r="1264" spans="1:1">
      <c r="A1264" s="46"/>
    </row>
    <row r="1265" spans="1:1">
      <c r="A1265" s="46"/>
    </row>
    <row r="1266" spans="1:1">
      <c r="A1266" s="46"/>
    </row>
    <row r="1267" spans="1:1">
      <c r="A1267" s="46"/>
    </row>
    <row r="1268" spans="1:1">
      <c r="A1268" s="46"/>
    </row>
    <row r="1269" spans="1:1">
      <c r="A1269" s="46"/>
    </row>
    <row r="1270" spans="1:1">
      <c r="A1270" s="46"/>
    </row>
    <row r="1271" spans="1:1">
      <c r="A1271" s="46"/>
    </row>
    <row r="1272" spans="1:1">
      <c r="A1272" s="46"/>
    </row>
    <row r="1273" spans="1:1">
      <c r="A1273" s="46"/>
    </row>
    <row r="1274" spans="1:1">
      <c r="A1274" s="46"/>
    </row>
    <row r="1275" spans="1:1">
      <c r="A1275" s="46"/>
    </row>
    <row r="1276" spans="1:1">
      <c r="A1276" s="46"/>
    </row>
    <row r="1277" spans="1:1">
      <c r="A1277" s="46"/>
    </row>
    <row r="1278" spans="1:1">
      <c r="A1278" s="46"/>
    </row>
    <row r="1279" spans="1:1">
      <c r="A1279" s="46"/>
    </row>
    <row r="1280" spans="1:1">
      <c r="A1280" s="46"/>
    </row>
    <row r="1281" spans="1:1">
      <c r="A1281" s="46"/>
    </row>
    <row r="1282" spans="1:1">
      <c r="A1282" s="46"/>
    </row>
    <row r="1283" spans="1:1">
      <c r="A1283" s="46"/>
    </row>
    <row r="1284" spans="1:1">
      <c r="A1284" s="46"/>
    </row>
    <row r="1285" spans="1:1">
      <c r="A1285" s="46"/>
    </row>
    <row r="1286" spans="1:1">
      <c r="A1286" s="46"/>
    </row>
    <row r="1287" spans="1:1">
      <c r="A1287" s="46"/>
    </row>
    <row r="1288" spans="1:1">
      <c r="A1288" s="46"/>
    </row>
    <row r="1289" spans="1:1">
      <c r="A1289" s="46"/>
    </row>
    <row r="1290" spans="1:1">
      <c r="A1290" s="46"/>
    </row>
    <row r="1291" spans="1:1">
      <c r="A1291" s="46"/>
    </row>
    <row r="1292" spans="1:1">
      <c r="A1292" s="46"/>
    </row>
    <row r="1293" spans="1:1">
      <c r="A1293" s="46"/>
    </row>
    <row r="1294" spans="1:1">
      <c r="A1294" s="46"/>
    </row>
    <row r="1295" spans="1:1">
      <c r="A1295" s="46"/>
    </row>
    <row r="1296" spans="1:1">
      <c r="A1296" s="46"/>
    </row>
    <row r="1297" spans="1:1">
      <c r="A1297" s="46"/>
    </row>
    <row r="1298" spans="1:1">
      <c r="A1298" s="46"/>
    </row>
    <row r="1299" spans="1:1">
      <c r="A1299" s="46"/>
    </row>
    <row r="1300" spans="1:1">
      <c r="A1300" s="46"/>
    </row>
    <row r="1301" spans="1:1">
      <c r="A1301" s="46"/>
    </row>
    <row r="1302" spans="1:1">
      <c r="A1302" s="46"/>
    </row>
    <row r="1303" spans="1:1">
      <c r="A1303" s="46"/>
    </row>
    <row r="1304" spans="1:1">
      <c r="A1304" s="46"/>
    </row>
    <row r="1305" spans="1:1">
      <c r="A1305" s="46"/>
    </row>
    <row r="1306" spans="1:1">
      <c r="A1306" s="46"/>
    </row>
    <row r="1307" spans="1:1">
      <c r="A1307" s="46"/>
    </row>
    <row r="1308" spans="1:1">
      <c r="A1308" s="46"/>
    </row>
    <row r="1309" spans="1:1">
      <c r="A1309" s="46"/>
    </row>
    <row r="1310" spans="1:1">
      <c r="A1310" s="46"/>
    </row>
  </sheetData>
  <autoFilter ref="A1:D1310">
    <sortState ref="A2:D1310">
      <sortCondition ref="B1:B1310"/>
    </sortState>
  </autoFilter>
  <mergeCells count="1">
    <mergeCell ref="F13:H1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P1310"/>
  <sheetViews>
    <sheetView topLeftCell="A276" workbookViewId="0">
      <selection activeCell="I289" sqref="I289:K388"/>
    </sheetView>
  </sheetViews>
  <sheetFormatPr baseColWidth="10" defaultRowHeight="15"/>
  <cols>
    <col min="1" max="1" width="15.85546875" bestFit="1" customWidth="1"/>
    <col min="2" max="2" width="20.5703125" bestFit="1" customWidth="1"/>
    <col min="3" max="3" width="19.140625" bestFit="1" customWidth="1"/>
    <col min="4" max="4" width="20.7109375" bestFit="1" customWidth="1"/>
    <col min="5" max="5" width="5" bestFit="1" customWidth="1"/>
    <col min="6" max="6" width="9" bestFit="1" customWidth="1"/>
    <col min="7" max="7" width="15.5703125" bestFit="1" customWidth="1"/>
    <col min="8" max="8" width="13.42578125" bestFit="1" customWidth="1"/>
    <col min="9" max="9" width="23.42578125" bestFit="1" customWidth="1"/>
    <col min="10" max="10" width="20.140625" customWidth="1"/>
    <col min="11" max="11" width="22.85546875" bestFit="1" customWidth="1"/>
    <col min="12" max="12" width="16.42578125" bestFit="1" customWidth="1"/>
  </cols>
  <sheetData>
    <row r="1" spans="1:12" ht="15.75">
      <c r="A1" s="22" t="s">
        <v>24</v>
      </c>
      <c r="B1" s="25" t="s">
        <v>0</v>
      </c>
      <c r="C1" s="1" t="s">
        <v>1</v>
      </c>
      <c r="D1" s="1" t="s">
        <v>2</v>
      </c>
      <c r="F1" s="1" t="s">
        <v>5</v>
      </c>
      <c r="G1" s="1" t="s">
        <v>6</v>
      </c>
      <c r="H1" s="1" t="s">
        <v>7</v>
      </c>
      <c r="I1" s="1" t="s">
        <v>3567</v>
      </c>
      <c r="J1" s="1" t="s">
        <v>3568</v>
      </c>
      <c r="K1" s="122" t="s">
        <v>3569</v>
      </c>
      <c r="L1" s="122" t="s">
        <v>3570</v>
      </c>
    </row>
    <row r="2" spans="1:12">
      <c r="A2" s="18" t="s">
        <v>3431</v>
      </c>
      <c r="B2" s="50">
        <v>1.2111111111111099</v>
      </c>
      <c r="C2" s="51">
        <f t="shared" ref="C2:C65" si="0">INT(B2)</f>
        <v>1</v>
      </c>
      <c r="D2" s="51">
        <f t="shared" ref="D2:D65" si="1">C2+1</f>
        <v>2</v>
      </c>
      <c r="E2" s="9">
        <f>FREQUENCY(D2:D3000,1)</f>
        <v>0</v>
      </c>
      <c r="F2" s="10">
        <f>E2/E11</f>
        <v>0</v>
      </c>
      <c r="G2" s="10">
        <f>E2/E11</f>
        <v>0</v>
      </c>
      <c r="H2" s="9">
        <v>1</v>
      </c>
      <c r="I2" s="53">
        <f>B2</f>
        <v>1.2111111111111099</v>
      </c>
      <c r="J2" s="71">
        <f>F14</f>
        <v>1.7732094463801782</v>
      </c>
      <c r="K2" s="71">
        <f>(I2-J2)*(I2-J2)</f>
        <v>0.31595453851225785</v>
      </c>
      <c r="L2" s="71">
        <f>SUM(K2:K388)</f>
        <v>104.68975115068613</v>
      </c>
    </row>
    <row r="3" spans="1:12">
      <c r="A3" s="18" t="s">
        <v>1553</v>
      </c>
      <c r="B3" s="50">
        <v>1.2111111111111099</v>
      </c>
      <c r="C3" s="51">
        <f t="shared" si="0"/>
        <v>1</v>
      </c>
      <c r="D3" s="51">
        <f t="shared" si="1"/>
        <v>2</v>
      </c>
      <c r="E3" s="9">
        <f>FREQUENCY(D2:D3000,2)</f>
        <v>215</v>
      </c>
      <c r="F3" s="10">
        <f>(E3-E2)/E11</f>
        <v>0.74912891986062713</v>
      </c>
      <c r="G3" s="10">
        <f>E3/E11</f>
        <v>0.74912891986062713</v>
      </c>
      <c r="H3" s="9">
        <v>2</v>
      </c>
      <c r="I3" s="53">
        <f t="shared" ref="I3:I66" si="2">B3</f>
        <v>1.2111111111111099</v>
      </c>
      <c r="J3" s="71">
        <f>J2</f>
        <v>1.7732094463801782</v>
      </c>
      <c r="K3" s="71">
        <f t="shared" ref="K3:K66" si="3">(I3-J3)*(I3-J3)</f>
        <v>0.31595453851225785</v>
      </c>
    </row>
    <row r="4" spans="1:12">
      <c r="A4" s="18" t="s">
        <v>1556</v>
      </c>
      <c r="B4" s="50">
        <v>1.2111111111111099</v>
      </c>
      <c r="C4" s="51">
        <f t="shared" si="0"/>
        <v>1</v>
      </c>
      <c r="D4" s="51">
        <f t="shared" si="1"/>
        <v>2</v>
      </c>
      <c r="E4" s="9">
        <f>FREQUENCY(D2:D3000,3)</f>
        <v>280</v>
      </c>
      <c r="F4" s="10">
        <f>(E4-E3)/E11</f>
        <v>0.2264808362369338</v>
      </c>
      <c r="G4" s="10">
        <f>E4/E11</f>
        <v>0.97560975609756095</v>
      </c>
      <c r="H4" s="9">
        <v>3</v>
      </c>
      <c r="I4" s="53">
        <f t="shared" si="2"/>
        <v>1.2111111111111099</v>
      </c>
      <c r="J4" s="71">
        <f t="shared" ref="J4:J67" si="4">J3</f>
        <v>1.7732094463801782</v>
      </c>
      <c r="K4" s="71">
        <f t="shared" si="3"/>
        <v>0.31595453851225785</v>
      </c>
    </row>
    <row r="5" spans="1:12">
      <c r="A5" s="18" t="s">
        <v>1557</v>
      </c>
      <c r="B5" s="50">
        <v>1.2111111111111099</v>
      </c>
      <c r="C5" s="51">
        <f t="shared" si="0"/>
        <v>1</v>
      </c>
      <c r="D5" s="51">
        <f t="shared" si="1"/>
        <v>2</v>
      </c>
      <c r="E5" s="9">
        <f>FREQUENCY(D2:D3000,4)</f>
        <v>283</v>
      </c>
      <c r="F5" s="10">
        <f>(E5-E4)/E11</f>
        <v>1.0452961672473868E-2</v>
      </c>
      <c r="G5" s="10">
        <f>E5/E11</f>
        <v>0.98606271777003485</v>
      </c>
      <c r="H5" s="9">
        <v>4</v>
      </c>
      <c r="I5" s="53">
        <f t="shared" si="2"/>
        <v>1.2111111111111099</v>
      </c>
      <c r="J5" s="71">
        <f t="shared" si="4"/>
        <v>1.7732094463801782</v>
      </c>
      <c r="K5" s="71">
        <f t="shared" si="3"/>
        <v>0.31595453851225785</v>
      </c>
    </row>
    <row r="6" spans="1:12">
      <c r="A6" s="18" t="s">
        <v>1564</v>
      </c>
      <c r="B6" s="50">
        <v>1.2111111111111099</v>
      </c>
      <c r="C6" s="51">
        <f t="shared" si="0"/>
        <v>1</v>
      </c>
      <c r="D6" s="51">
        <f t="shared" si="1"/>
        <v>2</v>
      </c>
      <c r="E6" s="9">
        <f>FREQUENCY(D2:D3000,5)</f>
        <v>287</v>
      </c>
      <c r="F6" s="10">
        <f>(E6-E5)/E11</f>
        <v>1.3937282229965157E-2</v>
      </c>
      <c r="G6" s="10">
        <f>E6/E11</f>
        <v>1</v>
      </c>
      <c r="H6" s="9">
        <v>5</v>
      </c>
      <c r="I6" s="53">
        <f t="shared" si="2"/>
        <v>1.2111111111111099</v>
      </c>
      <c r="J6" s="71">
        <f t="shared" si="4"/>
        <v>1.7732094463801782</v>
      </c>
      <c r="K6" s="71">
        <f t="shared" si="3"/>
        <v>0.31595453851225785</v>
      </c>
    </row>
    <row r="7" spans="1:12">
      <c r="A7" s="18" t="s">
        <v>3432</v>
      </c>
      <c r="B7" s="50">
        <v>1.2111111111111099</v>
      </c>
      <c r="C7" s="51">
        <f t="shared" si="0"/>
        <v>1</v>
      </c>
      <c r="D7" s="51">
        <f t="shared" si="1"/>
        <v>2</v>
      </c>
      <c r="E7" s="9">
        <f>FREQUENCY(D2:D3000,6)</f>
        <v>287</v>
      </c>
      <c r="F7" s="10">
        <f>(E7-E6)/E11</f>
        <v>0</v>
      </c>
      <c r="G7" s="10">
        <f>E7/E11</f>
        <v>1</v>
      </c>
      <c r="H7" s="9">
        <v>6</v>
      </c>
      <c r="I7" s="53">
        <f t="shared" si="2"/>
        <v>1.2111111111111099</v>
      </c>
      <c r="J7" s="71">
        <f t="shared" si="4"/>
        <v>1.7732094463801782</v>
      </c>
      <c r="K7" s="71">
        <f t="shared" si="3"/>
        <v>0.31595453851225785</v>
      </c>
    </row>
    <row r="8" spans="1:12">
      <c r="A8" s="18" t="s">
        <v>1566</v>
      </c>
      <c r="B8" s="50">
        <v>1.2111111111111099</v>
      </c>
      <c r="C8" s="51">
        <f t="shared" si="0"/>
        <v>1</v>
      </c>
      <c r="D8" s="51">
        <f t="shared" si="1"/>
        <v>2</v>
      </c>
      <c r="E8" s="9">
        <f>FREQUENCY(D2:D3000,7)</f>
        <v>287</v>
      </c>
      <c r="F8" s="10">
        <f>(E8-E7)/E11</f>
        <v>0</v>
      </c>
      <c r="G8" s="10">
        <f>E8/E11</f>
        <v>1</v>
      </c>
      <c r="H8" s="9">
        <v>7</v>
      </c>
      <c r="I8" s="53">
        <f t="shared" si="2"/>
        <v>1.2111111111111099</v>
      </c>
      <c r="J8" s="71">
        <f t="shared" si="4"/>
        <v>1.7732094463801782</v>
      </c>
      <c r="K8" s="71">
        <f t="shared" si="3"/>
        <v>0.31595453851225785</v>
      </c>
    </row>
    <row r="9" spans="1:12">
      <c r="A9" s="18" t="s">
        <v>3433</v>
      </c>
      <c r="B9" s="50">
        <v>1.2111111111111099</v>
      </c>
      <c r="C9" s="51">
        <f t="shared" si="0"/>
        <v>1</v>
      </c>
      <c r="D9" s="51">
        <f t="shared" si="1"/>
        <v>2</v>
      </c>
      <c r="E9" s="9">
        <f>FREQUENCY(D2:D3000,8)</f>
        <v>287</v>
      </c>
      <c r="F9" s="10">
        <f>(E9-E8)/E11</f>
        <v>0</v>
      </c>
      <c r="G9" s="10">
        <f>E9/E11</f>
        <v>1</v>
      </c>
      <c r="H9" s="9">
        <v>8</v>
      </c>
      <c r="I9" s="53">
        <f t="shared" si="2"/>
        <v>1.2111111111111099</v>
      </c>
      <c r="J9" s="71">
        <f t="shared" si="4"/>
        <v>1.7732094463801782</v>
      </c>
      <c r="K9" s="71">
        <f t="shared" si="3"/>
        <v>0.31595453851225785</v>
      </c>
    </row>
    <row r="10" spans="1:12">
      <c r="A10" s="18" t="s">
        <v>3434</v>
      </c>
      <c r="B10" s="50">
        <v>1.2111111111111099</v>
      </c>
      <c r="C10" s="51">
        <f t="shared" si="0"/>
        <v>1</v>
      </c>
      <c r="D10" s="51">
        <f t="shared" si="1"/>
        <v>2</v>
      </c>
      <c r="E10" s="9">
        <f>FREQUENCY(D2:D3000,9)</f>
        <v>287</v>
      </c>
      <c r="F10" s="10">
        <f>(E10-E9)/E11</f>
        <v>0</v>
      </c>
      <c r="G10" s="10">
        <f>E10/E11</f>
        <v>1</v>
      </c>
      <c r="H10" s="9">
        <v>9</v>
      </c>
      <c r="I10" s="53">
        <f t="shared" si="2"/>
        <v>1.2111111111111099</v>
      </c>
      <c r="J10" s="71">
        <f t="shared" si="4"/>
        <v>1.7732094463801782</v>
      </c>
      <c r="K10" s="71">
        <f t="shared" si="3"/>
        <v>0.31595453851225785</v>
      </c>
    </row>
    <row r="11" spans="1:12">
      <c r="A11" s="18" t="s">
        <v>3435</v>
      </c>
      <c r="B11" s="50">
        <v>1.2111111111111099</v>
      </c>
      <c r="C11" s="51">
        <f t="shared" si="0"/>
        <v>1</v>
      </c>
      <c r="D11" s="51">
        <f t="shared" si="1"/>
        <v>2</v>
      </c>
      <c r="E11" s="9">
        <f>FREQUENCY(D2:D3000,10)</f>
        <v>287</v>
      </c>
      <c r="F11" s="10">
        <f>(E11-E10)/E11</f>
        <v>0</v>
      </c>
      <c r="G11" s="10">
        <f>E11/E11</f>
        <v>1</v>
      </c>
      <c r="H11" s="9">
        <v>10</v>
      </c>
      <c r="I11" s="53">
        <f t="shared" si="2"/>
        <v>1.2111111111111099</v>
      </c>
      <c r="J11" s="71">
        <f t="shared" si="4"/>
        <v>1.7732094463801782</v>
      </c>
      <c r="K11" s="71">
        <f t="shared" si="3"/>
        <v>0.31595453851225785</v>
      </c>
    </row>
    <row r="12" spans="1:12">
      <c r="A12" s="18" t="s">
        <v>3439</v>
      </c>
      <c r="B12" s="50">
        <v>1.2111111111111099</v>
      </c>
      <c r="C12" s="51">
        <f t="shared" si="0"/>
        <v>1</v>
      </c>
      <c r="D12" s="51">
        <f t="shared" si="1"/>
        <v>2</v>
      </c>
      <c r="I12" s="53">
        <f t="shared" si="2"/>
        <v>1.2111111111111099</v>
      </c>
      <c r="J12" s="71">
        <f t="shared" si="4"/>
        <v>1.7732094463801782</v>
      </c>
      <c r="K12" s="71">
        <f t="shared" si="3"/>
        <v>0.31595453851225785</v>
      </c>
    </row>
    <row r="13" spans="1:12">
      <c r="A13" s="18" t="s">
        <v>1573</v>
      </c>
      <c r="B13" s="50">
        <v>1.2111111111111099</v>
      </c>
      <c r="C13" s="51">
        <f t="shared" si="0"/>
        <v>1</v>
      </c>
      <c r="D13" s="51">
        <f t="shared" si="1"/>
        <v>2</v>
      </c>
      <c r="F13" s="124" t="s">
        <v>25</v>
      </c>
      <c r="G13" s="124"/>
      <c r="H13" s="124"/>
      <c r="I13" s="53">
        <f t="shared" si="2"/>
        <v>1.2111111111111099</v>
      </c>
      <c r="J13" s="71">
        <f t="shared" si="4"/>
        <v>1.7732094463801782</v>
      </c>
      <c r="K13" s="71">
        <f t="shared" si="3"/>
        <v>0.31595453851225785</v>
      </c>
    </row>
    <row r="14" spans="1:12">
      <c r="A14" s="18" t="s">
        <v>3444</v>
      </c>
      <c r="B14" s="50">
        <v>1.2111111111111099</v>
      </c>
      <c r="C14" s="51">
        <f t="shared" si="0"/>
        <v>1</v>
      </c>
      <c r="D14" s="51">
        <f t="shared" si="1"/>
        <v>2</v>
      </c>
      <c r="F14" s="49">
        <f>AVERAGE(B2:B10000)</f>
        <v>1.7732094463801782</v>
      </c>
      <c r="G14" s="49">
        <f>INT(F14)</f>
        <v>1</v>
      </c>
      <c r="H14" s="49">
        <f>G14+1</f>
        <v>2</v>
      </c>
      <c r="I14" s="53">
        <f t="shared" si="2"/>
        <v>1.2111111111111099</v>
      </c>
      <c r="J14" s="71">
        <f t="shared" si="4"/>
        <v>1.7732094463801782</v>
      </c>
      <c r="K14" s="71">
        <f t="shared" si="3"/>
        <v>0.31595453851225785</v>
      </c>
    </row>
    <row r="15" spans="1:12">
      <c r="A15" s="18" t="s">
        <v>3445</v>
      </c>
      <c r="B15" s="50">
        <v>1.2111111111111099</v>
      </c>
      <c r="C15" s="51">
        <f t="shared" si="0"/>
        <v>1</v>
      </c>
      <c r="D15" s="51">
        <f t="shared" si="1"/>
        <v>2</v>
      </c>
      <c r="I15" s="53">
        <f t="shared" si="2"/>
        <v>1.2111111111111099</v>
      </c>
      <c r="J15" s="71">
        <f t="shared" si="4"/>
        <v>1.7732094463801782</v>
      </c>
      <c r="K15" s="71">
        <f t="shared" si="3"/>
        <v>0.31595453851225785</v>
      </c>
    </row>
    <row r="16" spans="1:12">
      <c r="A16" s="18" t="s">
        <v>3446</v>
      </c>
      <c r="B16" s="50">
        <v>1.2111111111111099</v>
      </c>
      <c r="C16" s="51">
        <f t="shared" si="0"/>
        <v>1</v>
      </c>
      <c r="D16" s="51">
        <f t="shared" si="1"/>
        <v>2</v>
      </c>
      <c r="I16" s="53">
        <f t="shared" si="2"/>
        <v>1.2111111111111099</v>
      </c>
      <c r="J16" s="71">
        <f t="shared" si="4"/>
        <v>1.7732094463801782</v>
      </c>
      <c r="K16" s="71">
        <f t="shared" si="3"/>
        <v>0.31595453851225785</v>
      </c>
    </row>
    <row r="17" spans="1:16">
      <c r="A17" s="18" t="s">
        <v>1576</v>
      </c>
      <c r="B17" s="50">
        <v>1.2111111111111099</v>
      </c>
      <c r="C17" s="51">
        <f t="shared" si="0"/>
        <v>1</v>
      </c>
      <c r="D17" s="51">
        <f t="shared" si="1"/>
        <v>2</v>
      </c>
      <c r="I17" s="53">
        <f t="shared" si="2"/>
        <v>1.2111111111111099</v>
      </c>
      <c r="J17" s="71">
        <f t="shared" si="4"/>
        <v>1.7732094463801782</v>
      </c>
      <c r="K17" s="71">
        <f t="shared" si="3"/>
        <v>0.31595453851225785</v>
      </c>
    </row>
    <row r="18" spans="1:16">
      <c r="A18" s="18" t="s">
        <v>1577</v>
      </c>
      <c r="B18" s="50">
        <v>1.2111111111111099</v>
      </c>
      <c r="C18" s="51">
        <f t="shared" si="0"/>
        <v>1</v>
      </c>
      <c r="D18" s="51">
        <f t="shared" si="1"/>
        <v>2</v>
      </c>
      <c r="I18" s="53">
        <f t="shared" si="2"/>
        <v>1.2111111111111099</v>
      </c>
      <c r="J18" s="71">
        <f t="shared" si="4"/>
        <v>1.7732094463801782</v>
      </c>
      <c r="K18" s="71">
        <f t="shared" si="3"/>
        <v>0.31595453851225785</v>
      </c>
    </row>
    <row r="19" spans="1:16">
      <c r="A19" s="18" t="s">
        <v>3447</v>
      </c>
      <c r="B19" s="50">
        <v>1.2111111111111099</v>
      </c>
      <c r="C19" s="51">
        <f t="shared" si="0"/>
        <v>1</v>
      </c>
      <c r="D19" s="51">
        <f t="shared" si="1"/>
        <v>2</v>
      </c>
      <c r="I19" s="53">
        <f t="shared" si="2"/>
        <v>1.2111111111111099</v>
      </c>
      <c r="J19" s="71">
        <f t="shared" si="4"/>
        <v>1.7732094463801782</v>
      </c>
      <c r="K19" s="71">
        <f t="shared" si="3"/>
        <v>0.31595453851225785</v>
      </c>
    </row>
    <row r="20" spans="1:16">
      <c r="A20" s="18" t="s">
        <v>1582</v>
      </c>
      <c r="B20" s="50">
        <v>1.2111111111111099</v>
      </c>
      <c r="C20" s="51">
        <f t="shared" si="0"/>
        <v>1</v>
      </c>
      <c r="D20" s="51">
        <f t="shared" si="1"/>
        <v>2</v>
      </c>
      <c r="I20" s="53">
        <f t="shared" si="2"/>
        <v>1.2111111111111099</v>
      </c>
      <c r="J20" s="71">
        <f t="shared" si="4"/>
        <v>1.7732094463801782</v>
      </c>
      <c r="K20" s="71">
        <f t="shared" si="3"/>
        <v>0.31595453851225785</v>
      </c>
    </row>
    <row r="21" spans="1:16">
      <c r="A21" s="18" t="s">
        <v>3449</v>
      </c>
      <c r="B21" s="50">
        <v>1.2111111111111099</v>
      </c>
      <c r="C21" s="51">
        <f t="shared" si="0"/>
        <v>1</v>
      </c>
      <c r="D21" s="51">
        <f t="shared" si="1"/>
        <v>2</v>
      </c>
      <c r="I21" s="53">
        <f t="shared" si="2"/>
        <v>1.2111111111111099</v>
      </c>
      <c r="J21" s="71">
        <f t="shared" si="4"/>
        <v>1.7732094463801782</v>
      </c>
      <c r="K21" s="71">
        <f t="shared" si="3"/>
        <v>0.31595453851225785</v>
      </c>
    </row>
    <row r="22" spans="1:16">
      <c r="A22" s="18" t="s">
        <v>1587</v>
      </c>
      <c r="B22" s="50">
        <v>1.2111111111111099</v>
      </c>
      <c r="C22" s="51">
        <f t="shared" si="0"/>
        <v>1</v>
      </c>
      <c r="D22" s="51">
        <f t="shared" si="1"/>
        <v>2</v>
      </c>
      <c r="I22" s="53">
        <f t="shared" si="2"/>
        <v>1.2111111111111099</v>
      </c>
      <c r="J22" s="71">
        <f t="shared" si="4"/>
        <v>1.7732094463801782</v>
      </c>
      <c r="K22" s="71">
        <f t="shared" si="3"/>
        <v>0.31595453851225785</v>
      </c>
    </row>
    <row r="23" spans="1:16">
      <c r="A23" s="18" t="s">
        <v>3452</v>
      </c>
      <c r="B23" s="50">
        <v>1.2111111111111099</v>
      </c>
      <c r="C23" s="51">
        <f t="shared" si="0"/>
        <v>1</v>
      </c>
      <c r="D23" s="51">
        <f t="shared" si="1"/>
        <v>2</v>
      </c>
      <c r="I23" s="53">
        <f t="shared" si="2"/>
        <v>1.2111111111111099</v>
      </c>
      <c r="J23" s="71">
        <f t="shared" si="4"/>
        <v>1.7732094463801782</v>
      </c>
      <c r="K23" s="71">
        <f t="shared" si="3"/>
        <v>0.31595453851225785</v>
      </c>
    </row>
    <row r="24" spans="1:16">
      <c r="A24" s="18" t="s">
        <v>1590</v>
      </c>
      <c r="B24" s="50">
        <v>1.2111111111111099</v>
      </c>
      <c r="C24" s="51">
        <f t="shared" si="0"/>
        <v>1</v>
      </c>
      <c r="D24" s="51">
        <f t="shared" si="1"/>
        <v>2</v>
      </c>
      <c r="I24" s="53">
        <f t="shared" si="2"/>
        <v>1.2111111111111099</v>
      </c>
      <c r="J24" s="71">
        <f t="shared" si="4"/>
        <v>1.7732094463801782</v>
      </c>
      <c r="K24" s="71">
        <f t="shared" si="3"/>
        <v>0.31595453851225785</v>
      </c>
    </row>
    <row r="25" spans="1:16">
      <c r="A25" s="18" t="s">
        <v>1592</v>
      </c>
      <c r="B25" s="50">
        <v>1.2111111111111099</v>
      </c>
      <c r="C25" s="51">
        <f t="shared" si="0"/>
        <v>1</v>
      </c>
      <c r="D25" s="51">
        <f t="shared" si="1"/>
        <v>2</v>
      </c>
      <c r="I25" s="53">
        <f t="shared" si="2"/>
        <v>1.2111111111111099</v>
      </c>
      <c r="J25" s="71">
        <f t="shared" si="4"/>
        <v>1.7732094463801782</v>
      </c>
      <c r="K25" s="71">
        <f t="shared" si="3"/>
        <v>0.31595453851225785</v>
      </c>
    </row>
    <row r="26" spans="1:16">
      <c r="A26" s="18" t="s">
        <v>1593</v>
      </c>
      <c r="B26" s="50">
        <v>1.2111111111111099</v>
      </c>
      <c r="C26" s="51">
        <f t="shared" si="0"/>
        <v>1</v>
      </c>
      <c r="D26" s="51">
        <f t="shared" si="1"/>
        <v>2</v>
      </c>
      <c r="I26" s="53">
        <f t="shared" si="2"/>
        <v>1.2111111111111099</v>
      </c>
      <c r="J26" s="71">
        <f t="shared" si="4"/>
        <v>1.7732094463801782</v>
      </c>
      <c r="K26" s="71">
        <f t="shared" si="3"/>
        <v>0.31595453851225785</v>
      </c>
    </row>
    <row r="27" spans="1:16">
      <c r="A27" s="18" t="s">
        <v>1596</v>
      </c>
      <c r="B27" s="50">
        <v>1.2111111111111099</v>
      </c>
      <c r="C27" s="51">
        <f t="shared" si="0"/>
        <v>1</v>
      </c>
      <c r="D27" s="51">
        <f t="shared" si="1"/>
        <v>2</v>
      </c>
      <c r="F27" s="47"/>
      <c r="G27" s="48"/>
      <c r="H27" s="48"/>
      <c r="I27" s="53">
        <f t="shared" si="2"/>
        <v>1.2111111111111099</v>
      </c>
      <c r="J27" s="71">
        <f t="shared" si="4"/>
        <v>1.7732094463801782</v>
      </c>
      <c r="K27" s="71">
        <f t="shared" si="3"/>
        <v>0.31595453851225785</v>
      </c>
      <c r="L27" s="48"/>
      <c r="M27" s="48"/>
      <c r="N27" s="48"/>
      <c r="O27" s="48"/>
      <c r="P27" s="48"/>
    </row>
    <row r="28" spans="1:16">
      <c r="A28" s="18" t="s">
        <v>3453</v>
      </c>
      <c r="B28" s="50">
        <v>1.2111111111111099</v>
      </c>
      <c r="C28" s="51">
        <f t="shared" si="0"/>
        <v>1</v>
      </c>
      <c r="D28" s="51">
        <f t="shared" si="1"/>
        <v>2</v>
      </c>
      <c r="F28" s="47"/>
      <c r="G28" s="48"/>
      <c r="H28" s="48"/>
      <c r="I28" s="53">
        <f t="shared" si="2"/>
        <v>1.2111111111111099</v>
      </c>
      <c r="J28" s="71">
        <f t="shared" si="4"/>
        <v>1.7732094463801782</v>
      </c>
      <c r="K28" s="71">
        <f t="shared" si="3"/>
        <v>0.31595453851225785</v>
      </c>
      <c r="L28" s="48"/>
      <c r="M28" s="48"/>
      <c r="N28" s="48"/>
      <c r="O28" s="48"/>
      <c r="P28" s="48"/>
    </row>
    <row r="29" spans="1:16">
      <c r="A29" s="18" t="s">
        <v>3454</v>
      </c>
      <c r="B29" s="50">
        <v>1.2111111111111099</v>
      </c>
      <c r="C29" s="51">
        <f t="shared" si="0"/>
        <v>1</v>
      </c>
      <c r="D29" s="51">
        <f t="shared" si="1"/>
        <v>2</v>
      </c>
      <c r="F29" s="47"/>
      <c r="G29" s="47"/>
      <c r="H29" s="47"/>
      <c r="I29" s="53">
        <f t="shared" si="2"/>
        <v>1.2111111111111099</v>
      </c>
      <c r="J29" s="71">
        <f t="shared" si="4"/>
        <v>1.7732094463801782</v>
      </c>
      <c r="K29" s="71">
        <f t="shared" si="3"/>
        <v>0.31595453851225785</v>
      </c>
      <c r="L29" s="47"/>
      <c r="M29" s="47"/>
      <c r="N29" s="47"/>
      <c r="O29" s="47"/>
      <c r="P29" s="47"/>
    </row>
    <row r="30" spans="1:16">
      <c r="A30" s="18" t="s">
        <v>1598</v>
      </c>
      <c r="B30" s="50">
        <v>1.2111111111111099</v>
      </c>
      <c r="C30" s="51">
        <f t="shared" si="0"/>
        <v>1</v>
      </c>
      <c r="D30" s="51">
        <f t="shared" si="1"/>
        <v>2</v>
      </c>
      <c r="I30" s="53">
        <f t="shared" si="2"/>
        <v>1.2111111111111099</v>
      </c>
      <c r="J30" s="71">
        <f t="shared" si="4"/>
        <v>1.7732094463801782</v>
      </c>
      <c r="K30" s="71">
        <f t="shared" si="3"/>
        <v>0.31595453851225785</v>
      </c>
    </row>
    <row r="31" spans="1:16">
      <c r="A31" s="18" t="s">
        <v>3456</v>
      </c>
      <c r="B31" s="50">
        <v>1.2111111111111099</v>
      </c>
      <c r="C31" s="51">
        <f t="shared" si="0"/>
        <v>1</v>
      </c>
      <c r="D31" s="51">
        <f t="shared" si="1"/>
        <v>2</v>
      </c>
      <c r="I31" s="53">
        <f t="shared" si="2"/>
        <v>1.2111111111111099</v>
      </c>
      <c r="J31" s="71">
        <f t="shared" si="4"/>
        <v>1.7732094463801782</v>
      </c>
      <c r="K31" s="71">
        <f t="shared" si="3"/>
        <v>0.31595453851225785</v>
      </c>
    </row>
    <row r="32" spans="1:16">
      <c r="A32" s="18" t="s">
        <v>1601</v>
      </c>
      <c r="B32" s="50">
        <v>1.2111111111111099</v>
      </c>
      <c r="C32" s="51">
        <f t="shared" si="0"/>
        <v>1</v>
      </c>
      <c r="D32" s="51">
        <f t="shared" si="1"/>
        <v>2</v>
      </c>
      <c r="I32" s="53">
        <f t="shared" si="2"/>
        <v>1.2111111111111099</v>
      </c>
      <c r="J32" s="71">
        <f t="shared" si="4"/>
        <v>1.7732094463801782</v>
      </c>
      <c r="K32" s="71">
        <f t="shared" si="3"/>
        <v>0.31595453851225785</v>
      </c>
    </row>
    <row r="33" spans="1:11">
      <c r="A33" s="18" t="s">
        <v>1602</v>
      </c>
      <c r="B33" s="50">
        <v>1.2111111111111099</v>
      </c>
      <c r="C33" s="51">
        <f t="shared" si="0"/>
        <v>1</v>
      </c>
      <c r="D33" s="51">
        <f t="shared" si="1"/>
        <v>2</v>
      </c>
      <c r="I33" s="53">
        <f t="shared" si="2"/>
        <v>1.2111111111111099</v>
      </c>
      <c r="J33" s="71">
        <f t="shared" si="4"/>
        <v>1.7732094463801782</v>
      </c>
      <c r="K33" s="71">
        <f t="shared" si="3"/>
        <v>0.31595453851225785</v>
      </c>
    </row>
    <row r="34" spans="1:11">
      <c r="A34" s="18" t="s">
        <v>1604</v>
      </c>
      <c r="B34" s="50">
        <v>1.2111111111111099</v>
      </c>
      <c r="C34" s="51">
        <f t="shared" si="0"/>
        <v>1</v>
      </c>
      <c r="D34" s="51">
        <f t="shared" si="1"/>
        <v>2</v>
      </c>
      <c r="I34" s="53">
        <f t="shared" si="2"/>
        <v>1.2111111111111099</v>
      </c>
      <c r="J34" s="71">
        <f t="shared" si="4"/>
        <v>1.7732094463801782</v>
      </c>
      <c r="K34" s="71">
        <f t="shared" si="3"/>
        <v>0.31595453851225785</v>
      </c>
    </row>
    <row r="35" spans="1:11">
      <c r="A35" s="18" t="s">
        <v>3461</v>
      </c>
      <c r="B35" s="50">
        <v>1.2111111111111099</v>
      </c>
      <c r="C35" s="51">
        <f t="shared" si="0"/>
        <v>1</v>
      </c>
      <c r="D35" s="51">
        <f t="shared" si="1"/>
        <v>2</v>
      </c>
      <c r="I35" s="53">
        <f t="shared" si="2"/>
        <v>1.2111111111111099</v>
      </c>
      <c r="J35" s="71">
        <f t="shared" si="4"/>
        <v>1.7732094463801782</v>
      </c>
      <c r="K35" s="71">
        <f t="shared" si="3"/>
        <v>0.31595453851225785</v>
      </c>
    </row>
    <row r="36" spans="1:11">
      <c r="A36" s="18" t="s">
        <v>1607</v>
      </c>
      <c r="B36" s="50">
        <v>1.2111111111111099</v>
      </c>
      <c r="C36" s="51">
        <f t="shared" si="0"/>
        <v>1</v>
      </c>
      <c r="D36" s="51">
        <f t="shared" si="1"/>
        <v>2</v>
      </c>
      <c r="I36" s="53">
        <f t="shared" si="2"/>
        <v>1.2111111111111099</v>
      </c>
      <c r="J36" s="71">
        <f t="shared" si="4"/>
        <v>1.7732094463801782</v>
      </c>
      <c r="K36" s="71">
        <f t="shared" si="3"/>
        <v>0.31595453851225785</v>
      </c>
    </row>
    <row r="37" spans="1:11">
      <c r="A37" s="18" t="s">
        <v>1610</v>
      </c>
      <c r="B37" s="50">
        <v>1.2111111111111099</v>
      </c>
      <c r="C37" s="51">
        <f t="shared" si="0"/>
        <v>1</v>
      </c>
      <c r="D37" s="51">
        <f t="shared" si="1"/>
        <v>2</v>
      </c>
      <c r="I37" s="53">
        <f t="shared" si="2"/>
        <v>1.2111111111111099</v>
      </c>
      <c r="J37" s="71">
        <f t="shared" si="4"/>
        <v>1.7732094463801782</v>
      </c>
      <c r="K37" s="71">
        <f t="shared" si="3"/>
        <v>0.31595453851225785</v>
      </c>
    </row>
    <row r="38" spans="1:11">
      <c r="A38" s="18" t="s">
        <v>3463</v>
      </c>
      <c r="B38" s="50">
        <v>1.2111111111111099</v>
      </c>
      <c r="C38" s="51">
        <f t="shared" si="0"/>
        <v>1</v>
      </c>
      <c r="D38" s="51">
        <f t="shared" si="1"/>
        <v>2</v>
      </c>
      <c r="I38" s="53">
        <f t="shared" si="2"/>
        <v>1.2111111111111099</v>
      </c>
      <c r="J38" s="71">
        <f t="shared" si="4"/>
        <v>1.7732094463801782</v>
      </c>
      <c r="K38" s="71">
        <f t="shared" si="3"/>
        <v>0.31595453851225785</v>
      </c>
    </row>
    <row r="39" spans="1:11">
      <c r="A39" s="18" t="s">
        <v>3466</v>
      </c>
      <c r="B39" s="50">
        <v>1.2111111111111099</v>
      </c>
      <c r="C39" s="51">
        <f t="shared" si="0"/>
        <v>1</v>
      </c>
      <c r="D39" s="51">
        <f t="shared" si="1"/>
        <v>2</v>
      </c>
      <c r="I39" s="53">
        <f t="shared" si="2"/>
        <v>1.2111111111111099</v>
      </c>
      <c r="J39" s="71">
        <f t="shared" si="4"/>
        <v>1.7732094463801782</v>
      </c>
      <c r="K39" s="71">
        <f t="shared" si="3"/>
        <v>0.31595453851225785</v>
      </c>
    </row>
    <row r="40" spans="1:11">
      <c r="A40" s="18" t="s">
        <v>3467</v>
      </c>
      <c r="B40" s="50">
        <v>1.2111111111111099</v>
      </c>
      <c r="C40" s="51">
        <f t="shared" si="0"/>
        <v>1</v>
      </c>
      <c r="D40" s="51">
        <f t="shared" si="1"/>
        <v>2</v>
      </c>
      <c r="I40" s="53">
        <f t="shared" si="2"/>
        <v>1.2111111111111099</v>
      </c>
      <c r="J40" s="71">
        <f t="shared" si="4"/>
        <v>1.7732094463801782</v>
      </c>
      <c r="K40" s="71">
        <f t="shared" si="3"/>
        <v>0.31595453851225785</v>
      </c>
    </row>
    <row r="41" spans="1:11">
      <c r="A41" s="18" t="s">
        <v>1613</v>
      </c>
      <c r="B41" s="50">
        <v>1.2111111111111099</v>
      </c>
      <c r="C41" s="51">
        <f t="shared" si="0"/>
        <v>1</v>
      </c>
      <c r="D41" s="51">
        <f t="shared" si="1"/>
        <v>2</v>
      </c>
      <c r="I41" s="53">
        <f t="shared" si="2"/>
        <v>1.2111111111111099</v>
      </c>
      <c r="J41" s="71">
        <f t="shared" si="4"/>
        <v>1.7732094463801782</v>
      </c>
      <c r="K41" s="71">
        <f t="shared" si="3"/>
        <v>0.31595453851225785</v>
      </c>
    </row>
    <row r="42" spans="1:11">
      <c r="A42" s="18" t="s">
        <v>1614</v>
      </c>
      <c r="B42" s="50">
        <v>1.2111111111111099</v>
      </c>
      <c r="C42" s="51">
        <f t="shared" si="0"/>
        <v>1</v>
      </c>
      <c r="D42" s="51">
        <f t="shared" si="1"/>
        <v>2</v>
      </c>
      <c r="I42" s="53">
        <f t="shared" si="2"/>
        <v>1.2111111111111099</v>
      </c>
      <c r="J42" s="71">
        <f t="shared" si="4"/>
        <v>1.7732094463801782</v>
      </c>
      <c r="K42" s="71">
        <f t="shared" si="3"/>
        <v>0.31595453851225785</v>
      </c>
    </row>
    <row r="43" spans="1:11">
      <c r="A43" s="18" t="s">
        <v>3468</v>
      </c>
      <c r="B43" s="50">
        <v>1.2111111111111099</v>
      </c>
      <c r="C43" s="51">
        <f t="shared" si="0"/>
        <v>1</v>
      </c>
      <c r="D43" s="51">
        <f t="shared" si="1"/>
        <v>2</v>
      </c>
      <c r="I43" s="53">
        <f t="shared" si="2"/>
        <v>1.2111111111111099</v>
      </c>
      <c r="J43" s="71">
        <f t="shared" si="4"/>
        <v>1.7732094463801782</v>
      </c>
      <c r="K43" s="71">
        <f t="shared" si="3"/>
        <v>0.31595453851225785</v>
      </c>
    </row>
    <row r="44" spans="1:11">
      <c r="A44" s="18" t="s">
        <v>1618</v>
      </c>
      <c r="B44" s="50">
        <v>1.2111111111111099</v>
      </c>
      <c r="C44" s="51">
        <f t="shared" si="0"/>
        <v>1</v>
      </c>
      <c r="D44" s="51">
        <f t="shared" si="1"/>
        <v>2</v>
      </c>
      <c r="I44" s="53">
        <f t="shared" si="2"/>
        <v>1.2111111111111099</v>
      </c>
      <c r="J44" s="71">
        <f t="shared" si="4"/>
        <v>1.7732094463801782</v>
      </c>
      <c r="K44" s="71">
        <f t="shared" si="3"/>
        <v>0.31595453851225785</v>
      </c>
    </row>
    <row r="45" spans="1:11">
      <c r="A45" s="18" t="s">
        <v>3469</v>
      </c>
      <c r="B45" s="50">
        <v>1.2111111111111099</v>
      </c>
      <c r="C45" s="51">
        <f t="shared" si="0"/>
        <v>1</v>
      </c>
      <c r="D45" s="51">
        <f t="shared" si="1"/>
        <v>2</v>
      </c>
      <c r="I45" s="53">
        <f t="shared" si="2"/>
        <v>1.2111111111111099</v>
      </c>
      <c r="J45" s="71">
        <f t="shared" si="4"/>
        <v>1.7732094463801782</v>
      </c>
      <c r="K45" s="71">
        <f t="shared" si="3"/>
        <v>0.31595453851225785</v>
      </c>
    </row>
    <row r="46" spans="1:11">
      <c r="A46" s="18" t="s">
        <v>3470</v>
      </c>
      <c r="B46" s="50">
        <v>1.2111111111111099</v>
      </c>
      <c r="C46" s="51">
        <f t="shared" si="0"/>
        <v>1</v>
      </c>
      <c r="D46" s="51">
        <f t="shared" si="1"/>
        <v>2</v>
      </c>
      <c r="I46" s="53">
        <f t="shared" si="2"/>
        <v>1.2111111111111099</v>
      </c>
      <c r="J46" s="71">
        <f t="shared" si="4"/>
        <v>1.7732094463801782</v>
      </c>
      <c r="K46" s="71">
        <f t="shared" si="3"/>
        <v>0.31595453851225785</v>
      </c>
    </row>
    <row r="47" spans="1:11">
      <c r="A47" s="18" t="s">
        <v>1619</v>
      </c>
      <c r="B47" s="50">
        <v>1.2111111111111099</v>
      </c>
      <c r="C47" s="51">
        <f t="shared" si="0"/>
        <v>1</v>
      </c>
      <c r="D47" s="51">
        <f t="shared" si="1"/>
        <v>2</v>
      </c>
      <c r="I47" s="53">
        <f t="shared" si="2"/>
        <v>1.2111111111111099</v>
      </c>
      <c r="J47" s="71">
        <f t="shared" si="4"/>
        <v>1.7732094463801782</v>
      </c>
      <c r="K47" s="71">
        <f t="shared" si="3"/>
        <v>0.31595453851225785</v>
      </c>
    </row>
    <row r="48" spans="1:11">
      <c r="A48" s="18" t="s">
        <v>1620</v>
      </c>
      <c r="B48" s="50">
        <v>1.2111111111111099</v>
      </c>
      <c r="C48" s="51">
        <f t="shared" si="0"/>
        <v>1</v>
      </c>
      <c r="D48" s="51">
        <f t="shared" si="1"/>
        <v>2</v>
      </c>
      <c r="I48" s="53">
        <f t="shared" si="2"/>
        <v>1.2111111111111099</v>
      </c>
      <c r="J48" s="71">
        <f t="shared" si="4"/>
        <v>1.7732094463801782</v>
      </c>
      <c r="K48" s="71">
        <f t="shared" si="3"/>
        <v>0.31595453851225785</v>
      </c>
    </row>
    <row r="49" spans="1:11">
      <c r="A49" s="18" t="s">
        <v>1622</v>
      </c>
      <c r="B49" s="50">
        <v>1.2111111111111099</v>
      </c>
      <c r="C49" s="51">
        <f t="shared" si="0"/>
        <v>1</v>
      </c>
      <c r="D49" s="51">
        <f t="shared" si="1"/>
        <v>2</v>
      </c>
      <c r="I49" s="53">
        <f t="shared" si="2"/>
        <v>1.2111111111111099</v>
      </c>
      <c r="J49" s="71">
        <f t="shared" si="4"/>
        <v>1.7732094463801782</v>
      </c>
      <c r="K49" s="71">
        <f t="shared" si="3"/>
        <v>0.31595453851225785</v>
      </c>
    </row>
    <row r="50" spans="1:11">
      <c r="A50" s="18" t="s">
        <v>1630</v>
      </c>
      <c r="B50" s="50">
        <v>1.2111111111111099</v>
      </c>
      <c r="C50" s="51">
        <f t="shared" si="0"/>
        <v>1</v>
      </c>
      <c r="D50" s="51">
        <f t="shared" si="1"/>
        <v>2</v>
      </c>
      <c r="I50" s="53">
        <f t="shared" si="2"/>
        <v>1.2111111111111099</v>
      </c>
      <c r="J50" s="71">
        <f t="shared" si="4"/>
        <v>1.7732094463801782</v>
      </c>
      <c r="K50" s="71">
        <f t="shared" si="3"/>
        <v>0.31595453851225785</v>
      </c>
    </row>
    <row r="51" spans="1:11">
      <c r="A51" s="18" t="s">
        <v>1631</v>
      </c>
      <c r="B51" s="50">
        <v>1.2111111111111099</v>
      </c>
      <c r="C51" s="51">
        <f t="shared" si="0"/>
        <v>1</v>
      </c>
      <c r="D51" s="51">
        <f t="shared" si="1"/>
        <v>2</v>
      </c>
      <c r="I51" s="53">
        <f t="shared" si="2"/>
        <v>1.2111111111111099</v>
      </c>
      <c r="J51" s="71">
        <f t="shared" si="4"/>
        <v>1.7732094463801782</v>
      </c>
      <c r="K51" s="71">
        <f t="shared" si="3"/>
        <v>0.31595453851225785</v>
      </c>
    </row>
    <row r="52" spans="1:11">
      <c r="A52" s="18" t="s">
        <v>1632</v>
      </c>
      <c r="B52" s="50">
        <v>1.2111111111111099</v>
      </c>
      <c r="C52" s="51">
        <f t="shared" si="0"/>
        <v>1</v>
      </c>
      <c r="D52" s="51">
        <f t="shared" si="1"/>
        <v>2</v>
      </c>
      <c r="I52" s="53">
        <f t="shared" si="2"/>
        <v>1.2111111111111099</v>
      </c>
      <c r="J52" s="71">
        <f t="shared" si="4"/>
        <v>1.7732094463801782</v>
      </c>
      <c r="K52" s="71">
        <f t="shared" si="3"/>
        <v>0.31595453851225785</v>
      </c>
    </row>
    <row r="53" spans="1:11">
      <c r="A53" s="18" t="s">
        <v>1633</v>
      </c>
      <c r="B53" s="50">
        <v>1.2111111111111099</v>
      </c>
      <c r="C53" s="51">
        <f t="shared" si="0"/>
        <v>1</v>
      </c>
      <c r="D53" s="51">
        <f t="shared" si="1"/>
        <v>2</v>
      </c>
      <c r="I53" s="53">
        <f t="shared" si="2"/>
        <v>1.2111111111111099</v>
      </c>
      <c r="J53" s="71">
        <f t="shared" si="4"/>
        <v>1.7732094463801782</v>
      </c>
      <c r="K53" s="71">
        <f t="shared" si="3"/>
        <v>0.31595453851225785</v>
      </c>
    </row>
    <row r="54" spans="1:11">
      <c r="A54" s="18" t="s">
        <v>1634</v>
      </c>
      <c r="B54" s="50">
        <v>1.2111111111111099</v>
      </c>
      <c r="C54" s="51">
        <f t="shared" si="0"/>
        <v>1</v>
      </c>
      <c r="D54" s="51">
        <f t="shared" si="1"/>
        <v>2</v>
      </c>
      <c r="I54" s="53">
        <f t="shared" si="2"/>
        <v>1.2111111111111099</v>
      </c>
      <c r="J54" s="71">
        <f t="shared" si="4"/>
        <v>1.7732094463801782</v>
      </c>
      <c r="K54" s="71">
        <f t="shared" si="3"/>
        <v>0.31595453851225785</v>
      </c>
    </row>
    <row r="55" spans="1:11">
      <c r="A55" s="18" t="s">
        <v>3475</v>
      </c>
      <c r="B55" s="50">
        <v>1.2111111111111099</v>
      </c>
      <c r="C55" s="51">
        <f t="shared" si="0"/>
        <v>1</v>
      </c>
      <c r="D55" s="51">
        <f t="shared" si="1"/>
        <v>2</v>
      </c>
      <c r="I55" s="53">
        <f t="shared" si="2"/>
        <v>1.2111111111111099</v>
      </c>
      <c r="J55" s="71">
        <f t="shared" si="4"/>
        <v>1.7732094463801782</v>
      </c>
      <c r="K55" s="71">
        <f t="shared" si="3"/>
        <v>0.31595453851225785</v>
      </c>
    </row>
    <row r="56" spans="1:11">
      <c r="A56" s="18" t="s">
        <v>3476</v>
      </c>
      <c r="B56" s="50">
        <v>1.2111111111111099</v>
      </c>
      <c r="C56" s="51">
        <f t="shared" si="0"/>
        <v>1</v>
      </c>
      <c r="D56" s="51">
        <f t="shared" si="1"/>
        <v>2</v>
      </c>
      <c r="I56" s="53">
        <f t="shared" si="2"/>
        <v>1.2111111111111099</v>
      </c>
      <c r="J56" s="71">
        <f t="shared" si="4"/>
        <v>1.7732094463801782</v>
      </c>
      <c r="K56" s="71">
        <f t="shared" si="3"/>
        <v>0.31595453851225785</v>
      </c>
    </row>
    <row r="57" spans="1:11">
      <c r="A57" s="18" t="s">
        <v>1636</v>
      </c>
      <c r="B57" s="50">
        <v>1.2111111111111099</v>
      </c>
      <c r="C57" s="51">
        <f t="shared" si="0"/>
        <v>1</v>
      </c>
      <c r="D57" s="51">
        <f t="shared" si="1"/>
        <v>2</v>
      </c>
      <c r="I57" s="53">
        <f t="shared" si="2"/>
        <v>1.2111111111111099</v>
      </c>
      <c r="J57" s="71">
        <f t="shared" si="4"/>
        <v>1.7732094463801782</v>
      </c>
      <c r="K57" s="71">
        <f t="shared" si="3"/>
        <v>0.31595453851225785</v>
      </c>
    </row>
    <row r="58" spans="1:11">
      <c r="A58" s="18" t="s">
        <v>1637</v>
      </c>
      <c r="B58" s="50">
        <v>1.2111111111111099</v>
      </c>
      <c r="C58" s="51">
        <f t="shared" si="0"/>
        <v>1</v>
      </c>
      <c r="D58" s="51">
        <f t="shared" si="1"/>
        <v>2</v>
      </c>
      <c r="I58" s="53">
        <f t="shared" si="2"/>
        <v>1.2111111111111099</v>
      </c>
      <c r="J58" s="71">
        <f t="shared" si="4"/>
        <v>1.7732094463801782</v>
      </c>
      <c r="K58" s="71">
        <f t="shared" si="3"/>
        <v>0.31595453851225785</v>
      </c>
    </row>
    <row r="59" spans="1:11">
      <c r="A59" s="18" t="s">
        <v>3478</v>
      </c>
      <c r="B59" s="50">
        <v>1.2111111111111099</v>
      </c>
      <c r="C59" s="51">
        <f t="shared" si="0"/>
        <v>1</v>
      </c>
      <c r="D59" s="51">
        <f t="shared" si="1"/>
        <v>2</v>
      </c>
      <c r="I59" s="53">
        <f t="shared" si="2"/>
        <v>1.2111111111111099</v>
      </c>
      <c r="J59" s="71">
        <f t="shared" si="4"/>
        <v>1.7732094463801782</v>
      </c>
      <c r="K59" s="71">
        <f t="shared" si="3"/>
        <v>0.31595453851225785</v>
      </c>
    </row>
    <row r="60" spans="1:11">
      <c r="A60" s="18" t="s">
        <v>1638</v>
      </c>
      <c r="B60" s="50">
        <v>1.2111111111111099</v>
      </c>
      <c r="C60" s="51">
        <f t="shared" si="0"/>
        <v>1</v>
      </c>
      <c r="D60" s="51">
        <f t="shared" si="1"/>
        <v>2</v>
      </c>
      <c r="I60" s="53">
        <f t="shared" si="2"/>
        <v>1.2111111111111099</v>
      </c>
      <c r="J60" s="71">
        <f t="shared" si="4"/>
        <v>1.7732094463801782</v>
      </c>
      <c r="K60" s="71">
        <f t="shared" si="3"/>
        <v>0.31595453851225785</v>
      </c>
    </row>
    <row r="61" spans="1:11">
      <c r="A61" s="18" t="s">
        <v>1639</v>
      </c>
      <c r="B61" s="50">
        <v>1.2111111111111099</v>
      </c>
      <c r="C61" s="51">
        <f t="shared" si="0"/>
        <v>1</v>
      </c>
      <c r="D61" s="51">
        <f t="shared" si="1"/>
        <v>2</v>
      </c>
      <c r="I61" s="53">
        <f t="shared" si="2"/>
        <v>1.2111111111111099</v>
      </c>
      <c r="J61" s="71">
        <f t="shared" si="4"/>
        <v>1.7732094463801782</v>
      </c>
      <c r="K61" s="71">
        <f t="shared" si="3"/>
        <v>0.31595453851225785</v>
      </c>
    </row>
    <row r="62" spans="1:11">
      <c r="A62" s="18" t="s">
        <v>1640</v>
      </c>
      <c r="B62" s="50">
        <v>1.2111111111111099</v>
      </c>
      <c r="C62" s="51">
        <f t="shared" si="0"/>
        <v>1</v>
      </c>
      <c r="D62" s="51">
        <f t="shared" si="1"/>
        <v>2</v>
      </c>
      <c r="I62" s="53">
        <f t="shared" si="2"/>
        <v>1.2111111111111099</v>
      </c>
      <c r="J62" s="71">
        <f t="shared" si="4"/>
        <v>1.7732094463801782</v>
      </c>
      <c r="K62" s="71">
        <f t="shared" si="3"/>
        <v>0.31595453851225785</v>
      </c>
    </row>
    <row r="63" spans="1:11">
      <c r="A63" s="18" t="s">
        <v>1641</v>
      </c>
      <c r="B63" s="50">
        <v>1.2111111111111099</v>
      </c>
      <c r="C63" s="51">
        <f t="shared" si="0"/>
        <v>1</v>
      </c>
      <c r="D63" s="51">
        <f t="shared" si="1"/>
        <v>2</v>
      </c>
      <c r="I63" s="53">
        <f t="shared" si="2"/>
        <v>1.2111111111111099</v>
      </c>
      <c r="J63" s="71">
        <f t="shared" si="4"/>
        <v>1.7732094463801782</v>
      </c>
      <c r="K63" s="71">
        <f t="shared" si="3"/>
        <v>0.31595453851225785</v>
      </c>
    </row>
    <row r="64" spans="1:11">
      <c r="A64" s="18" t="s">
        <v>1642</v>
      </c>
      <c r="B64" s="50">
        <v>1.2111111111111099</v>
      </c>
      <c r="C64" s="51">
        <f t="shared" si="0"/>
        <v>1</v>
      </c>
      <c r="D64" s="51">
        <f t="shared" si="1"/>
        <v>2</v>
      </c>
      <c r="I64" s="53">
        <f t="shared" si="2"/>
        <v>1.2111111111111099</v>
      </c>
      <c r="J64" s="71">
        <f t="shared" si="4"/>
        <v>1.7732094463801782</v>
      </c>
      <c r="K64" s="71">
        <f t="shared" si="3"/>
        <v>0.31595453851225785</v>
      </c>
    </row>
    <row r="65" spans="1:11">
      <c r="A65" s="18" t="s">
        <v>1643</v>
      </c>
      <c r="B65" s="50">
        <v>1.2111111111111099</v>
      </c>
      <c r="C65" s="51">
        <f t="shared" si="0"/>
        <v>1</v>
      </c>
      <c r="D65" s="51">
        <f t="shared" si="1"/>
        <v>2</v>
      </c>
      <c r="I65" s="53">
        <f t="shared" si="2"/>
        <v>1.2111111111111099</v>
      </c>
      <c r="J65" s="71">
        <f t="shared" si="4"/>
        <v>1.7732094463801782</v>
      </c>
      <c r="K65" s="71">
        <f t="shared" si="3"/>
        <v>0.31595453851225785</v>
      </c>
    </row>
    <row r="66" spans="1:11">
      <c r="A66" s="18" t="s">
        <v>1644</v>
      </c>
      <c r="B66" s="50">
        <v>1.2111111111111099</v>
      </c>
      <c r="C66" s="51">
        <f t="shared" ref="C66:C129" si="5">INT(B66)</f>
        <v>1</v>
      </c>
      <c r="D66" s="51">
        <f t="shared" ref="D66:D129" si="6">C66+1</f>
        <v>2</v>
      </c>
      <c r="I66" s="53">
        <f t="shared" si="2"/>
        <v>1.2111111111111099</v>
      </c>
      <c r="J66" s="71">
        <f t="shared" si="4"/>
        <v>1.7732094463801782</v>
      </c>
      <c r="K66" s="71">
        <f t="shared" si="3"/>
        <v>0.31595453851225785</v>
      </c>
    </row>
    <row r="67" spans="1:11">
      <c r="A67" s="18" t="s">
        <v>1645</v>
      </c>
      <c r="B67" s="50">
        <v>1.2111111111111099</v>
      </c>
      <c r="C67" s="51">
        <f t="shared" si="5"/>
        <v>1</v>
      </c>
      <c r="D67" s="51">
        <f t="shared" si="6"/>
        <v>2</v>
      </c>
      <c r="I67" s="53">
        <f t="shared" ref="I67:I130" si="7">B67</f>
        <v>1.2111111111111099</v>
      </c>
      <c r="J67" s="71">
        <f t="shared" si="4"/>
        <v>1.7732094463801782</v>
      </c>
      <c r="K67" s="71">
        <f t="shared" ref="K67:K130" si="8">(I67-J67)*(I67-J67)</f>
        <v>0.31595453851225785</v>
      </c>
    </row>
    <row r="68" spans="1:11">
      <c r="A68" s="18" t="s">
        <v>1646</v>
      </c>
      <c r="B68" s="50">
        <v>1.2111111111111099</v>
      </c>
      <c r="C68" s="51">
        <f t="shared" si="5"/>
        <v>1</v>
      </c>
      <c r="D68" s="51">
        <f t="shared" si="6"/>
        <v>2</v>
      </c>
      <c r="I68" s="53">
        <f t="shared" si="7"/>
        <v>1.2111111111111099</v>
      </c>
      <c r="J68" s="71">
        <f t="shared" ref="J68:J131" si="9">J67</f>
        <v>1.7732094463801782</v>
      </c>
      <c r="K68" s="71">
        <f t="shared" si="8"/>
        <v>0.31595453851225785</v>
      </c>
    </row>
    <row r="69" spans="1:11">
      <c r="A69" s="18" t="s">
        <v>1647</v>
      </c>
      <c r="B69" s="50">
        <v>1.2111111111111099</v>
      </c>
      <c r="C69" s="51">
        <f t="shared" si="5"/>
        <v>1</v>
      </c>
      <c r="D69" s="51">
        <f t="shared" si="6"/>
        <v>2</v>
      </c>
      <c r="I69" s="53">
        <f t="shared" si="7"/>
        <v>1.2111111111111099</v>
      </c>
      <c r="J69" s="71">
        <f t="shared" si="9"/>
        <v>1.7732094463801782</v>
      </c>
      <c r="K69" s="71">
        <f t="shared" si="8"/>
        <v>0.31595453851225785</v>
      </c>
    </row>
    <row r="70" spans="1:11">
      <c r="A70" s="18" t="s">
        <v>1649</v>
      </c>
      <c r="B70" s="50">
        <v>1.2111111111111099</v>
      </c>
      <c r="C70" s="51">
        <f t="shared" si="5"/>
        <v>1</v>
      </c>
      <c r="D70" s="51">
        <f t="shared" si="6"/>
        <v>2</v>
      </c>
      <c r="I70" s="53">
        <f t="shared" si="7"/>
        <v>1.2111111111111099</v>
      </c>
      <c r="J70" s="71">
        <f t="shared" si="9"/>
        <v>1.7732094463801782</v>
      </c>
      <c r="K70" s="71">
        <f t="shared" si="8"/>
        <v>0.31595453851225785</v>
      </c>
    </row>
    <row r="71" spans="1:11">
      <c r="A71" s="18" t="s">
        <v>1650</v>
      </c>
      <c r="B71" s="50">
        <v>1.2111111111111099</v>
      </c>
      <c r="C71" s="51">
        <f t="shared" si="5"/>
        <v>1</v>
      </c>
      <c r="D71" s="51">
        <f t="shared" si="6"/>
        <v>2</v>
      </c>
      <c r="I71" s="53">
        <f t="shared" si="7"/>
        <v>1.2111111111111099</v>
      </c>
      <c r="J71" s="71">
        <f t="shared" si="9"/>
        <v>1.7732094463801782</v>
      </c>
      <c r="K71" s="71">
        <f t="shared" si="8"/>
        <v>0.31595453851225785</v>
      </c>
    </row>
    <row r="72" spans="1:11">
      <c r="A72" s="18" t="s">
        <v>1651</v>
      </c>
      <c r="B72" s="50">
        <v>1.2111111111111099</v>
      </c>
      <c r="C72" s="51">
        <f t="shared" si="5"/>
        <v>1</v>
      </c>
      <c r="D72" s="51">
        <f t="shared" si="6"/>
        <v>2</v>
      </c>
      <c r="I72" s="53">
        <f t="shared" si="7"/>
        <v>1.2111111111111099</v>
      </c>
      <c r="J72" s="71">
        <f t="shared" si="9"/>
        <v>1.7732094463801782</v>
      </c>
      <c r="K72" s="71">
        <f t="shared" si="8"/>
        <v>0.31595453851225785</v>
      </c>
    </row>
    <row r="73" spans="1:11">
      <c r="A73" s="18" t="s">
        <v>1653</v>
      </c>
      <c r="B73" s="50">
        <v>1.2111111111111099</v>
      </c>
      <c r="C73" s="51">
        <f t="shared" si="5"/>
        <v>1</v>
      </c>
      <c r="D73" s="51">
        <f t="shared" si="6"/>
        <v>2</v>
      </c>
      <c r="I73" s="53">
        <f t="shared" si="7"/>
        <v>1.2111111111111099</v>
      </c>
      <c r="J73" s="71">
        <f t="shared" si="9"/>
        <v>1.7732094463801782</v>
      </c>
      <c r="K73" s="71">
        <f t="shared" si="8"/>
        <v>0.31595453851225785</v>
      </c>
    </row>
    <row r="74" spans="1:11">
      <c r="A74" s="18" t="s">
        <v>3480</v>
      </c>
      <c r="B74" s="50">
        <v>1.2111111111111099</v>
      </c>
      <c r="C74" s="51">
        <f t="shared" si="5"/>
        <v>1</v>
      </c>
      <c r="D74" s="51">
        <f t="shared" si="6"/>
        <v>2</v>
      </c>
      <c r="I74" s="53">
        <f t="shared" si="7"/>
        <v>1.2111111111111099</v>
      </c>
      <c r="J74" s="71">
        <f t="shared" si="9"/>
        <v>1.7732094463801782</v>
      </c>
      <c r="K74" s="71">
        <f t="shared" si="8"/>
        <v>0.31595453851225785</v>
      </c>
    </row>
    <row r="75" spans="1:11">
      <c r="A75" s="18" t="s">
        <v>3483</v>
      </c>
      <c r="B75" s="50">
        <v>1.2111111111111099</v>
      </c>
      <c r="C75" s="51">
        <f t="shared" si="5"/>
        <v>1</v>
      </c>
      <c r="D75" s="51">
        <f t="shared" si="6"/>
        <v>2</v>
      </c>
      <c r="I75" s="53">
        <f t="shared" si="7"/>
        <v>1.2111111111111099</v>
      </c>
      <c r="J75" s="71">
        <f t="shared" si="9"/>
        <v>1.7732094463801782</v>
      </c>
      <c r="K75" s="71">
        <f t="shared" si="8"/>
        <v>0.31595453851225785</v>
      </c>
    </row>
    <row r="76" spans="1:11">
      <c r="A76" s="18" t="s">
        <v>1655</v>
      </c>
      <c r="B76" s="50">
        <v>1.2111111111111099</v>
      </c>
      <c r="C76" s="51">
        <f t="shared" si="5"/>
        <v>1</v>
      </c>
      <c r="D76" s="51">
        <f t="shared" si="6"/>
        <v>2</v>
      </c>
      <c r="I76" s="53">
        <f t="shared" si="7"/>
        <v>1.2111111111111099</v>
      </c>
      <c r="J76" s="71">
        <f t="shared" si="9"/>
        <v>1.7732094463801782</v>
      </c>
      <c r="K76" s="71">
        <f t="shared" si="8"/>
        <v>0.31595453851225785</v>
      </c>
    </row>
    <row r="77" spans="1:11">
      <c r="A77" s="18" t="s">
        <v>1656</v>
      </c>
      <c r="B77" s="50">
        <v>1.2111111111111099</v>
      </c>
      <c r="C77" s="51">
        <f t="shared" si="5"/>
        <v>1</v>
      </c>
      <c r="D77" s="51">
        <f t="shared" si="6"/>
        <v>2</v>
      </c>
      <c r="I77" s="53">
        <f t="shared" si="7"/>
        <v>1.2111111111111099</v>
      </c>
      <c r="J77" s="71">
        <f t="shared" si="9"/>
        <v>1.7732094463801782</v>
      </c>
      <c r="K77" s="71">
        <f t="shared" si="8"/>
        <v>0.31595453851225785</v>
      </c>
    </row>
    <row r="78" spans="1:11">
      <c r="A78" s="18" t="s">
        <v>1657</v>
      </c>
      <c r="B78" s="50">
        <v>1.2111111111111099</v>
      </c>
      <c r="C78" s="51">
        <f t="shared" si="5"/>
        <v>1</v>
      </c>
      <c r="D78" s="51">
        <f t="shared" si="6"/>
        <v>2</v>
      </c>
      <c r="I78" s="53">
        <f t="shared" si="7"/>
        <v>1.2111111111111099</v>
      </c>
      <c r="J78" s="71">
        <f t="shared" si="9"/>
        <v>1.7732094463801782</v>
      </c>
      <c r="K78" s="71">
        <f t="shared" si="8"/>
        <v>0.31595453851225785</v>
      </c>
    </row>
    <row r="79" spans="1:11">
      <c r="A79" s="18" t="s">
        <v>1661</v>
      </c>
      <c r="B79" s="50">
        <v>1.2111111111111099</v>
      </c>
      <c r="C79" s="51">
        <f t="shared" si="5"/>
        <v>1</v>
      </c>
      <c r="D79" s="51">
        <f t="shared" si="6"/>
        <v>2</v>
      </c>
      <c r="I79" s="53">
        <f t="shared" si="7"/>
        <v>1.2111111111111099</v>
      </c>
      <c r="J79" s="71">
        <f t="shared" si="9"/>
        <v>1.7732094463801782</v>
      </c>
      <c r="K79" s="71">
        <f t="shared" si="8"/>
        <v>0.31595453851225785</v>
      </c>
    </row>
    <row r="80" spans="1:11">
      <c r="A80" s="18" t="s">
        <v>1662</v>
      </c>
      <c r="B80" s="50">
        <v>1.2111111111111099</v>
      </c>
      <c r="C80" s="51">
        <f t="shared" si="5"/>
        <v>1</v>
      </c>
      <c r="D80" s="51">
        <f t="shared" si="6"/>
        <v>2</v>
      </c>
      <c r="I80" s="53">
        <f t="shared" si="7"/>
        <v>1.2111111111111099</v>
      </c>
      <c r="J80" s="71">
        <f t="shared" si="9"/>
        <v>1.7732094463801782</v>
      </c>
      <c r="K80" s="71">
        <f t="shared" si="8"/>
        <v>0.31595453851225785</v>
      </c>
    </row>
    <row r="81" spans="1:11">
      <c r="A81" s="18" t="s">
        <v>1664</v>
      </c>
      <c r="B81" s="50">
        <v>1.2111111111111099</v>
      </c>
      <c r="C81" s="51">
        <f t="shared" si="5"/>
        <v>1</v>
      </c>
      <c r="D81" s="51">
        <f t="shared" si="6"/>
        <v>2</v>
      </c>
      <c r="I81" s="53">
        <f t="shared" si="7"/>
        <v>1.2111111111111099</v>
      </c>
      <c r="J81" s="71">
        <f t="shared" si="9"/>
        <v>1.7732094463801782</v>
      </c>
      <c r="K81" s="71">
        <f t="shared" si="8"/>
        <v>0.31595453851225785</v>
      </c>
    </row>
    <row r="82" spans="1:11">
      <c r="A82" s="18" t="s">
        <v>3487</v>
      </c>
      <c r="B82" s="50">
        <v>1.2111111111111099</v>
      </c>
      <c r="C82" s="51">
        <f t="shared" si="5"/>
        <v>1</v>
      </c>
      <c r="D82" s="51">
        <f t="shared" si="6"/>
        <v>2</v>
      </c>
      <c r="I82" s="53">
        <f t="shared" si="7"/>
        <v>1.2111111111111099</v>
      </c>
      <c r="J82" s="71">
        <f t="shared" si="9"/>
        <v>1.7732094463801782</v>
      </c>
      <c r="K82" s="71">
        <f t="shared" si="8"/>
        <v>0.31595453851225785</v>
      </c>
    </row>
    <row r="83" spans="1:11">
      <c r="A83" s="18" t="s">
        <v>3488</v>
      </c>
      <c r="B83" s="50">
        <v>1.2111111111111099</v>
      </c>
      <c r="C83" s="51">
        <f t="shared" si="5"/>
        <v>1</v>
      </c>
      <c r="D83" s="51">
        <f t="shared" si="6"/>
        <v>2</v>
      </c>
      <c r="I83" s="53">
        <f t="shared" si="7"/>
        <v>1.2111111111111099</v>
      </c>
      <c r="J83" s="71">
        <f t="shared" si="9"/>
        <v>1.7732094463801782</v>
      </c>
      <c r="K83" s="71">
        <f t="shared" si="8"/>
        <v>0.31595453851225785</v>
      </c>
    </row>
    <row r="84" spans="1:11">
      <c r="A84" s="18" t="s">
        <v>1667</v>
      </c>
      <c r="B84" s="50">
        <v>1.2111111111111099</v>
      </c>
      <c r="C84" s="51">
        <f t="shared" si="5"/>
        <v>1</v>
      </c>
      <c r="D84" s="51">
        <f t="shared" si="6"/>
        <v>2</v>
      </c>
      <c r="I84" s="53">
        <f t="shared" si="7"/>
        <v>1.2111111111111099</v>
      </c>
      <c r="J84" s="71">
        <f t="shared" si="9"/>
        <v>1.7732094463801782</v>
      </c>
      <c r="K84" s="71">
        <f t="shared" si="8"/>
        <v>0.31595453851225785</v>
      </c>
    </row>
    <row r="85" spans="1:11">
      <c r="A85" s="18" t="s">
        <v>1668</v>
      </c>
      <c r="B85" s="50">
        <v>1.2111111111111099</v>
      </c>
      <c r="C85" s="51">
        <f t="shared" si="5"/>
        <v>1</v>
      </c>
      <c r="D85" s="51">
        <f t="shared" si="6"/>
        <v>2</v>
      </c>
      <c r="I85" s="53">
        <f t="shared" si="7"/>
        <v>1.2111111111111099</v>
      </c>
      <c r="J85" s="71">
        <f t="shared" si="9"/>
        <v>1.7732094463801782</v>
      </c>
      <c r="K85" s="71">
        <f t="shared" si="8"/>
        <v>0.31595453851225785</v>
      </c>
    </row>
    <row r="86" spans="1:11">
      <c r="A86" s="18" t="s">
        <v>3493</v>
      </c>
      <c r="B86" s="50">
        <v>1.2111111111111099</v>
      </c>
      <c r="C86" s="51">
        <f t="shared" si="5"/>
        <v>1</v>
      </c>
      <c r="D86" s="51">
        <f t="shared" si="6"/>
        <v>2</v>
      </c>
      <c r="I86" s="53">
        <f t="shared" si="7"/>
        <v>1.2111111111111099</v>
      </c>
      <c r="J86" s="71">
        <f t="shared" si="9"/>
        <v>1.7732094463801782</v>
      </c>
      <c r="K86" s="71">
        <f t="shared" si="8"/>
        <v>0.31595453851225785</v>
      </c>
    </row>
    <row r="87" spans="1:11">
      <c r="A87" s="18" t="s">
        <v>3495</v>
      </c>
      <c r="B87" s="50">
        <v>1.2111111111111099</v>
      </c>
      <c r="C87" s="51">
        <f t="shared" si="5"/>
        <v>1</v>
      </c>
      <c r="D87" s="51">
        <f t="shared" si="6"/>
        <v>2</v>
      </c>
      <c r="I87" s="53">
        <f t="shared" si="7"/>
        <v>1.2111111111111099</v>
      </c>
      <c r="J87" s="71">
        <f t="shared" si="9"/>
        <v>1.7732094463801782</v>
      </c>
      <c r="K87" s="71">
        <f t="shared" si="8"/>
        <v>0.31595453851225785</v>
      </c>
    </row>
    <row r="88" spans="1:11">
      <c r="A88" s="18" t="s">
        <v>3497</v>
      </c>
      <c r="B88" s="50">
        <v>1.2111111111111099</v>
      </c>
      <c r="C88" s="51">
        <f t="shared" si="5"/>
        <v>1</v>
      </c>
      <c r="D88" s="51">
        <f t="shared" si="6"/>
        <v>2</v>
      </c>
      <c r="I88" s="53">
        <f t="shared" si="7"/>
        <v>1.2111111111111099</v>
      </c>
      <c r="J88" s="71">
        <f t="shared" si="9"/>
        <v>1.7732094463801782</v>
      </c>
      <c r="K88" s="71">
        <f t="shared" si="8"/>
        <v>0.31595453851225785</v>
      </c>
    </row>
    <row r="89" spans="1:11">
      <c r="A89" s="18" t="s">
        <v>1670</v>
      </c>
      <c r="B89" s="50">
        <v>1.2111111111111099</v>
      </c>
      <c r="C89" s="51">
        <f t="shared" si="5"/>
        <v>1</v>
      </c>
      <c r="D89" s="51">
        <f t="shared" si="6"/>
        <v>2</v>
      </c>
      <c r="I89" s="53">
        <f t="shared" si="7"/>
        <v>1.2111111111111099</v>
      </c>
      <c r="J89" s="71">
        <f t="shared" si="9"/>
        <v>1.7732094463801782</v>
      </c>
      <c r="K89" s="71">
        <f t="shared" si="8"/>
        <v>0.31595453851225785</v>
      </c>
    </row>
    <row r="90" spans="1:11">
      <c r="A90" s="18" t="s">
        <v>3498</v>
      </c>
      <c r="B90" s="50">
        <v>1.2111111111111099</v>
      </c>
      <c r="C90" s="51">
        <f t="shared" si="5"/>
        <v>1</v>
      </c>
      <c r="D90" s="51">
        <f t="shared" si="6"/>
        <v>2</v>
      </c>
      <c r="I90" s="53">
        <f t="shared" si="7"/>
        <v>1.2111111111111099</v>
      </c>
      <c r="J90" s="71">
        <f t="shared" si="9"/>
        <v>1.7732094463801782</v>
      </c>
      <c r="K90" s="71">
        <f t="shared" si="8"/>
        <v>0.31595453851225785</v>
      </c>
    </row>
    <row r="91" spans="1:11">
      <c r="A91" s="18" t="s">
        <v>3501</v>
      </c>
      <c r="B91" s="50">
        <v>1.2111111111111099</v>
      </c>
      <c r="C91" s="51">
        <f t="shared" si="5"/>
        <v>1</v>
      </c>
      <c r="D91" s="51">
        <f t="shared" si="6"/>
        <v>2</v>
      </c>
      <c r="I91" s="53">
        <f t="shared" si="7"/>
        <v>1.2111111111111099</v>
      </c>
      <c r="J91" s="71">
        <f t="shared" si="9"/>
        <v>1.7732094463801782</v>
      </c>
      <c r="K91" s="71">
        <f t="shared" si="8"/>
        <v>0.31595453851225785</v>
      </c>
    </row>
    <row r="92" spans="1:11">
      <c r="A92" s="18" t="s">
        <v>3503</v>
      </c>
      <c r="B92" s="50">
        <v>1.2111111111111099</v>
      </c>
      <c r="C92" s="51">
        <f t="shared" si="5"/>
        <v>1</v>
      </c>
      <c r="D92" s="51">
        <f t="shared" si="6"/>
        <v>2</v>
      </c>
      <c r="I92" s="53">
        <f t="shared" si="7"/>
        <v>1.2111111111111099</v>
      </c>
      <c r="J92" s="71">
        <f t="shared" si="9"/>
        <v>1.7732094463801782</v>
      </c>
      <c r="K92" s="71">
        <f t="shared" si="8"/>
        <v>0.31595453851225785</v>
      </c>
    </row>
    <row r="93" spans="1:11">
      <c r="A93" s="18" t="s">
        <v>3507</v>
      </c>
      <c r="B93" s="50">
        <v>1.2111111111111099</v>
      </c>
      <c r="C93" s="51">
        <f t="shared" si="5"/>
        <v>1</v>
      </c>
      <c r="D93" s="51">
        <f t="shared" si="6"/>
        <v>2</v>
      </c>
      <c r="I93" s="53">
        <f t="shared" si="7"/>
        <v>1.2111111111111099</v>
      </c>
      <c r="J93" s="71">
        <f t="shared" si="9"/>
        <v>1.7732094463801782</v>
      </c>
      <c r="K93" s="71">
        <f t="shared" si="8"/>
        <v>0.31595453851225785</v>
      </c>
    </row>
    <row r="94" spans="1:11">
      <c r="A94" s="18" t="s">
        <v>3509</v>
      </c>
      <c r="B94" s="50">
        <v>1.2111111111111099</v>
      </c>
      <c r="C94" s="51">
        <f t="shared" si="5"/>
        <v>1</v>
      </c>
      <c r="D94" s="51">
        <f t="shared" si="6"/>
        <v>2</v>
      </c>
      <c r="I94" s="53">
        <f t="shared" si="7"/>
        <v>1.2111111111111099</v>
      </c>
      <c r="J94" s="71">
        <f t="shared" si="9"/>
        <v>1.7732094463801782</v>
      </c>
      <c r="K94" s="71">
        <f t="shared" si="8"/>
        <v>0.31595453851225785</v>
      </c>
    </row>
    <row r="95" spans="1:11">
      <c r="A95" s="18" t="s">
        <v>3510</v>
      </c>
      <c r="B95" s="50">
        <v>1.2111111111111099</v>
      </c>
      <c r="C95" s="51">
        <f t="shared" si="5"/>
        <v>1</v>
      </c>
      <c r="D95" s="51">
        <f t="shared" si="6"/>
        <v>2</v>
      </c>
      <c r="I95" s="53">
        <f t="shared" si="7"/>
        <v>1.2111111111111099</v>
      </c>
      <c r="J95" s="71">
        <f t="shared" si="9"/>
        <v>1.7732094463801782</v>
      </c>
      <c r="K95" s="71">
        <f t="shared" si="8"/>
        <v>0.31595453851225785</v>
      </c>
    </row>
    <row r="96" spans="1:11">
      <c r="A96" s="18" t="s">
        <v>3511</v>
      </c>
      <c r="B96" s="50">
        <v>1.2111111111111099</v>
      </c>
      <c r="C96" s="51">
        <f t="shared" si="5"/>
        <v>1</v>
      </c>
      <c r="D96" s="51">
        <f t="shared" si="6"/>
        <v>2</v>
      </c>
      <c r="I96" s="53">
        <f t="shared" si="7"/>
        <v>1.2111111111111099</v>
      </c>
      <c r="J96" s="71">
        <f t="shared" si="9"/>
        <v>1.7732094463801782</v>
      </c>
      <c r="K96" s="71">
        <f t="shared" si="8"/>
        <v>0.31595453851225785</v>
      </c>
    </row>
    <row r="97" spans="1:11">
      <c r="A97" s="18" t="s">
        <v>3513</v>
      </c>
      <c r="B97" s="50">
        <v>1.2111111111111099</v>
      </c>
      <c r="C97" s="51">
        <f t="shared" si="5"/>
        <v>1</v>
      </c>
      <c r="D97" s="51">
        <f t="shared" si="6"/>
        <v>2</v>
      </c>
      <c r="I97" s="53">
        <f t="shared" si="7"/>
        <v>1.2111111111111099</v>
      </c>
      <c r="J97" s="71">
        <f t="shared" si="9"/>
        <v>1.7732094463801782</v>
      </c>
      <c r="K97" s="71">
        <f t="shared" si="8"/>
        <v>0.31595453851225785</v>
      </c>
    </row>
    <row r="98" spans="1:11">
      <c r="A98" s="18" t="s">
        <v>3515</v>
      </c>
      <c r="B98" s="50">
        <v>1.2111111111111099</v>
      </c>
      <c r="C98" s="51">
        <f t="shared" si="5"/>
        <v>1</v>
      </c>
      <c r="D98" s="51">
        <f t="shared" si="6"/>
        <v>2</v>
      </c>
      <c r="I98" s="53">
        <f t="shared" si="7"/>
        <v>1.2111111111111099</v>
      </c>
      <c r="J98" s="71">
        <f t="shared" si="9"/>
        <v>1.7732094463801782</v>
      </c>
      <c r="K98" s="71">
        <f t="shared" si="8"/>
        <v>0.31595453851225785</v>
      </c>
    </row>
    <row r="99" spans="1:11">
      <c r="A99" s="18" t="s">
        <v>3516</v>
      </c>
      <c r="B99" s="50">
        <v>1.2111111111111099</v>
      </c>
      <c r="C99" s="51">
        <f t="shared" si="5"/>
        <v>1</v>
      </c>
      <c r="D99" s="51">
        <f t="shared" si="6"/>
        <v>2</v>
      </c>
      <c r="I99" s="53">
        <f t="shared" si="7"/>
        <v>1.2111111111111099</v>
      </c>
      <c r="J99" s="71">
        <f t="shared" si="9"/>
        <v>1.7732094463801782</v>
      </c>
      <c r="K99" s="71">
        <f t="shared" si="8"/>
        <v>0.31595453851225785</v>
      </c>
    </row>
    <row r="100" spans="1:11">
      <c r="A100" s="18">
        <v>19951204</v>
      </c>
      <c r="B100" s="50">
        <v>1.3888888888888999</v>
      </c>
      <c r="C100" s="51">
        <f t="shared" si="5"/>
        <v>1</v>
      </c>
      <c r="D100" s="51">
        <f t="shared" si="6"/>
        <v>2</v>
      </c>
      <c r="I100" s="53">
        <f t="shared" si="7"/>
        <v>1.3888888888888999</v>
      </c>
      <c r="J100" s="71">
        <f t="shared" si="9"/>
        <v>1.7732094463801782</v>
      </c>
      <c r="K100" s="71">
        <f t="shared" si="8"/>
        <v>0.1477022909104069</v>
      </c>
    </row>
    <row r="101" spans="1:11">
      <c r="A101" s="18">
        <v>19921212</v>
      </c>
      <c r="B101" s="50">
        <v>1.3888888888888999</v>
      </c>
      <c r="C101" s="51">
        <f t="shared" si="5"/>
        <v>1</v>
      </c>
      <c r="D101" s="51">
        <f t="shared" si="6"/>
        <v>2</v>
      </c>
      <c r="I101" s="53">
        <f t="shared" si="7"/>
        <v>1.3888888888888999</v>
      </c>
      <c r="J101" s="71">
        <f t="shared" si="9"/>
        <v>1.7732094463801782</v>
      </c>
      <c r="K101" s="71">
        <f t="shared" si="8"/>
        <v>0.1477022909104069</v>
      </c>
    </row>
    <row r="102" spans="1:11">
      <c r="A102" s="18">
        <v>19921220</v>
      </c>
      <c r="B102" s="50">
        <v>1.3888888888888999</v>
      </c>
      <c r="C102" s="51">
        <f t="shared" si="5"/>
        <v>1</v>
      </c>
      <c r="D102" s="51">
        <f t="shared" si="6"/>
        <v>2</v>
      </c>
      <c r="I102" s="53">
        <f t="shared" si="7"/>
        <v>1.3888888888888999</v>
      </c>
      <c r="J102" s="71">
        <f t="shared" si="9"/>
        <v>1.7732094463801782</v>
      </c>
      <c r="K102" s="71">
        <f t="shared" si="8"/>
        <v>0.1477022909104069</v>
      </c>
    </row>
    <row r="103" spans="1:11">
      <c r="A103" s="18">
        <v>19921221</v>
      </c>
      <c r="B103" s="50">
        <v>1.3888888888888999</v>
      </c>
      <c r="C103" s="51">
        <f t="shared" si="5"/>
        <v>1</v>
      </c>
      <c r="D103" s="51">
        <f t="shared" si="6"/>
        <v>2</v>
      </c>
      <c r="I103" s="53">
        <f t="shared" si="7"/>
        <v>1.3888888888888999</v>
      </c>
      <c r="J103" s="71">
        <f t="shared" si="9"/>
        <v>1.7732094463801782</v>
      </c>
      <c r="K103" s="71">
        <f t="shared" si="8"/>
        <v>0.1477022909104069</v>
      </c>
    </row>
    <row r="104" spans="1:11">
      <c r="A104" s="18">
        <v>19921229</v>
      </c>
      <c r="B104" s="50">
        <v>1.3888888888888999</v>
      </c>
      <c r="C104" s="51">
        <f t="shared" si="5"/>
        <v>1</v>
      </c>
      <c r="D104" s="51">
        <f t="shared" si="6"/>
        <v>2</v>
      </c>
      <c r="I104" s="53">
        <f t="shared" si="7"/>
        <v>1.3888888888888999</v>
      </c>
      <c r="J104" s="71">
        <f t="shared" si="9"/>
        <v>1.7732094463801782</v>
      </c>
      <c r="K104" s="71">
        <f t="shared" si="8"/>
        <v>0.1477022909104069</v>
      </c>
    </row>
    <row r="105" spans="1:11">
      <c r="A105" s="18">
        <v>19921230</v>
      </c>
      <c r="B105" s="50">
        <v>1.3888888888888999</v>
      </c>
      <c r="C105" s="51">
        <f t="shared" si="5"/>
        <v>1</v>
      </c>
      <c r="D105" s="51">
        <f t="shared" si="6"/>
        <v>2</v>
      </c>
      <c r="I105" s="53">
        <f t="shared" si="7"/>
        <v>1.3888888888888999</v>
      </c>
      <c r="J105" s="71">
        <f t="shared" si="9"/>
        <v>1.7732094463801782</v>
      </c>
      <c r="K105" s="71">
        <f t="shared" si="8"/>
        <v>0.1477022909104069</v>
      </c>
    </row>
    <row r="106" spans="1:11">
      <c r="A106" s="6">
        <v>19871221</v>
      </c>
      <c r="B106" s="50">
        <v>1.3888888888888999</v>
      </c>
      <c r="C106" s="52">
        <f t="shared" si="5"/>
        <v>1</v>
      </c>
      <c r="D106" s="52">
        <f t="shared" si="6"/>
        <v>2</v>
      </c>
      <c r="I106" s="53">
        <f t="shared" si="7"/>
        <v>1.3888888888888999</v>
      </c>
      <c r="J106" s="71">
        <f t="shared" si="9"/>
        <v>1.7732094463801782</v>
      </c>
      <c r="K106" s="71">
        <f t="shared" si="8"/>
        <v>0.1477022909104069</v>
      </c>
    </row>
    <row r="107" spans="1:11">
      <c r="A107" s="6">
        <v>19871229</v>
      </c>
      <c r="B107" s="50">
        <v>1.3888888888888999</v>
      </c>
      <c r="C107" s="52">
        <f t="shared" si="5"/>
        <v>1</v>
      </c>
      <c r="D107" s="52">
        <f t="shared" si="6"/>
        <v>2</v>
      </c>
      <c r="I107" s="53">
        <f t="shared" si="7"/>
        <v>1.3888888888888999</v>
      </c>
      <c r="J107" s="71">
        <f t="shared" si="9"/>
        <v>1.7732094463801782</v>
      </c>
      <c r="K107" s="71">
        <f t="shared" si="8"/>
        <v>0.1477022909104069</v>
      </c>
    </row>
    <row r="108" spans="1:11">
      <c r="A108" s="54">
        <v>19851207</v>
      </c>
      <c r="B108" s="50">
        <v>1.3888888888888999</v>
      </c>
      <c r="C108" s="56">
        <f t="shared" si="5"/>
        <v>1</v>
      </c>
      <c r="D108" s="56">
        <f t="shared" si="6"/>
        <v>2</v>
      </c>
      <c r="I108" s="53">
        <f t="shared" si="7"/>
        <v>1.3888888888888999</v>
      </c>
      <c r="J108" s="71">
        <f t="shared" si="9"/>
        <v>1.7732094463801782</v>
      </c>
      <c r="K108" s="71">
        <f t="shared" si="8"/>
        <v>0.1477022909104069</v>
      </c>
    </row>
    <row r="109" spans="1:11">
      <c r="A109" s="54">
        <v>19851217</v>
      </c>
      <c r="B109" s="50">
        <v>1.3888888888888999</v>
      </c>
      <c r="C109" s="56">
        <f t="shared" si="5"/>
        <v>1</v>
      </c>
      <c r="D109" s="56">
        <f t="shared" si="6"/>
        <v>2</v>
      </c>
      <c r="I109" s="53">
        <f t="shared" si="7"/>
        <v>1.3888888888888999</v>
      </c>
      <c r="J109" s="71">
        <f t="shared" si="9"/>
        <v>1.7732094463801782</v>
      </c>
      <c r="K109" s="71">
        <f t="shared" si="8"/>
        <v>0.1477022909104069</v>
      </c>
    </row>
    <row r="110" spans="1:11">
      <c r="A110" s="54">
        <v>19851221</v>
      </c>
      <c r="B110" s="50">
        <v>1.3888888888888999</v>
      </c>
      <c r="C110" s="56">
        <f t="shared" si="5"/>
        <v>1</v>
      </c>
      <c r="D110" s="56">
        <f t="shared" si="6"/>
        <v>2</v>
      </c>
      <c r="I110" s="53">
        <f t="shared" si="7"/>
        <v>1.3888888888888999</v>
      </c>
      <c r="J110" s="71">
        <f t="shared" si="9"/>
        <v>1.7732094463801782</v>
      </c>
      <c r="K110" s="71">
        <f t="shared" si="8"/>
        <v>0.1477022909104069</v>
      </c>
    </row>
    <row r="111" spans="1:11">
      <c r="A111" s="54">
        <v>19851227</v>
      </c>
      <c r="B111" s="50">
        <v>1.3888888888888999</v>
      </c>
      <c r="C111" s="56">
        <f t="shared" si="5"/>
        <v>1</v>
      </c>
      <c r="D111" s="56">
        <f t="shared" si="6"/>
        <v>2</v>
      </c>
      <c r="I111" s="53">
        <f t="shared" si="7"/>
        <v>1.3888888888888999</v>
      </c>
      <c r="J111" s="71">
        <f t="shared" si="9"/>
        <v>1.7732094463801782</v>
      </c>
      <c r="K111" s="71">
        <f t="shared" si="8"/>
        <v>0.1477022909104069</v>
      </c>
    </row>
    <row r="112" spans="1:11">
      <c r="A112" s="6">
        <v>19841207</v>
      </c>
      <c r="B112" s="50">
        <v>1.3888888888888999</v>
      </c>
      <c r="C112" s="52">
        <f t="shared" si="5"/>
        <v>1</v>
      </c>
      <c r="D112" s="52">
        <f t="shared" si="6"/>
        <v>2</v>
      </c>
      <c r="I112" s="53">
        <f t="shared" si="7"/>
        <v>1.3888888888888999</v>
      </c>
      <c r="J112" s="71">
        <f t="shared" si="9"/>
        <v>1.7732094463801782</v>
      </c>
      <c r="K112" s="71">
        <f t="shared" si="8"/>
        <v>0.1477022909104069</v>
      </c>
    </row>
    <row r="113" spans="1:11">
      <c r="A113" s="6">
        <v>19831216</v>
      </c>
      <c r="B113" s="50">
        <v>1.3888888888888999</v>
      </c>
      <c r="C113" s="52">
        <f t="shared" si="5"/>
        <v>1</v>
      </c>
      <c r="D113" s="52">
        <f t="shared" si="6"/>
        <v>2</v>
      </c>
      <c r="I113" s="53">
        <f t="shared" si="7"/>
        <v>1.3888888888888999</v>
      </c>
      <c r="J113" s="71">
        <f t="shared" si="9"/>
        <v>1.7732094463801782</v>
      </c>
      <c r="K113" s="71">
        <f t="shared" si="8"/>
        <v>0.1477022909104069</v>
      </c>
    </row>
    <row r="114" spans="1:11">
      <c r="A114" s="18">
        <v>19781207</v>
      </c>
      <c r="B114" s="50">
        <v>1.3888888888888999</v>
      </c>
      <c r="C114" s="51">
        <f t="shared" si="5"/>
        <v>1</v>
      </c>
      <c r="D114" s="51">
        <f t="shared" si="6"/>
        <v>2</v>
      </c>
      <c r="I114" s="53">
        <f t="shared" si="7"/>
        <v>1.3888888888888999</v>
      </c>
      <c r="J114" s="71">
        <f t="shared" si="9"/>
        <v>1.7732094463801782</v>
      </c>
      <c r="K114" s="71">
        <f t="shared" si="8"/>
        <v>0.1477022909104069</v>
      </c>
    </row>
    <row r="115" spans="1:11">
      <c r="A115" s="18">
        <v>19781210</v>
      </c>
      <c r="B115" s="50">
        <v>1.3888888888888999</v>
      </c>
      <c r="C115" s="51">
        <f t="shared" si="5"/>
        <v>1</v>
      </c>
      <c r="D115" s="51">
        <f t="shared" si="6"/>
        <v>2</v>
      </c>
      <c r="I115" s="53">
        <f t="shared" si="7"/>
        <v>1.3888888888888999</v>
      </c>
      <c r="J115" s="71">
        <f t="shared" si="9"/>
        <v>1.7732094463801782</v>
      </c>
      <c r="K115" s="71">
        <f t="shared" si="8"/>
        <v>0.1477022909104069</v>
      </c>
    </row>
    <row r="116" spans="1:11">
      <c r="A116" s="18">
        <v>19781219</v>
      </c>
      <c r="B116" s="50">
        <v>1.3888888888888999</v>
      </c>
      <c r="C116" s="51">
        <f t="shared" si="5"/>
        <v>1</v>
      </c>
      <c r="D116" s="51">
        <f t="shared" si="6"/>
        <v>2</v>
      </c>
      <c r="I116" s="53">
        <f t="shared" si="7"/>
        <v>1.3888888888888999</v>
      </c>
      <c r="J116" s="71">
        <f t="shared" si="9"/>
        <v>1.7732094463801782</v>
      </c>
      <c r="K116" s="71">
        <f t="shared" si="8"/>
        <v>0.1477022909104069</v>
      </c>
    </row>
    <row r="117" spans="1:11">
      <c r="A117" s="18">
        <v>19781220</v>
      </c>
      <c r="B117" s="50">
        <v>1.3888888888888999</v>
      </c>
      <c r="C117" s="51">
        <f t="shared" si="5"/>
        <v>1</v>
      </c>
      <c r="D117" s="51">
        <f t="shared" si="6"/>
        <v>2</v>
      </c>
      <c r="I117" s="53">
        <f t="shared" si="7"/>
        <v>1.3888888888888999</v>
      </c>
      <c r="J117" s="71">
        <f t="shared" si="9"/>
        <v>1.7732094463801782</v>
      </c>
      <c r="K117" s="71">
        <f t="shared" si="8"/>
        <v>0.1477022909104069</v>
      </c>
    </row>
    <row r="118" spans="1:11">
      <c r="A118" s="6">
        <v>19761202</v>
      </c>
      <c r="B118" s="50">
        <v>1.3888888888888999</v>
      </c>
      <c r="C118" s="52">
        <f t="shared" si="5"/>
        <v>1</v>
      </c>
      <c r="D118" s="52">
        <f t="shared" si="6"/>
        <v>2</v>
      </c>
      <c r="I118" s="53">
        <f t="shared" si="7"/>
        <v>1.3888888888888999</v>
      </c>
      <c r="J118" s="71">
        <f t="shared" si="9"/>
        <v>1.7732094463801782</v>
      </c>
      <c r="K118" s="71">
        <f t="shared" si="8"/>
        <v>0.1477022909104069</v>
      </c>
    </row>
    <row r="119" spans="1:11">
      <c r="A119" s="6">
        <v>19761220</v>
      </c>
      <c r="B119" s="50">
        <v>1.3888888888888999</v>
      </c>
      <c r="C119" s="52">
        <f t="shared" si="5"/>
        <v>1</v>
      </c>
      <c r="D119" s="52">
        <f t="shared" si="6"/>
        <v>2</v>
      </c>
      <c r="I119" s="53">
        <f t="shared" si="7"/>
        <v>1.3888888888888999</v>
      </c>
      <c r="J119" s="71">
        <f t="shared" si="9"/>
        <v>1.7732094463801782</v>
      </c>
      <c r="K119" s="71">
        <f t="shared" si="8"/>
        <v>0.1477022909104069</v>
      </c>
    </row>
    <row r="120" spans="1:11">
      <c r="A120" s="6">
        <v>19761222</v>
      </c>
      <c r="B120" s="50">
        <v>1.3888888888888999</v>
      </c>
      <c r="C120" s="52">
        <f t="shared" si="5"/>
        <v>1</v>
      </c>
      <c r="D120" s="52">
        <f t="shared" si="6"/>
        <v>2</v>
      </c>
      <c r="I120" s="53">
        <f t="shared" si="7"/>
        <v>1.3888888888888999</v>
      </c>
      <c r="J120" s="71">
        <f t="shared" si="9"/>
        <v>1.7732094463801782</v>
      </c>
      <c r="K120" s="71">
        <f t="shared" si="8"/>
        <v>0.1477022909104069</v>
      </c>
    </row>
    <row r="121" spans="1:11">
      <c r="A121" s="18" t="s">
        <v>3430</v>
      </c>
      <c r="B121" s="50">
        <v>1.6666666666666667</v>
      </c>
      <c r="C121" s="51">
        <f t="shared" si="5"/>
        <v>1</v>
      </c>
      <c r="D121" s="51">
        <f t="shared" si="6"/>
        <v>2</v>
      </c>
      <c r="I121" s="53">
        <f t="shared" si="7"/>
        <v>1.6666666666666667</v>
      </c>
      <c r="J121" s="71">
        <f t="shared" si="9"/>
        <v>1.7732094463801782</v>
      </c>
      <c r="K121" s="71">
        <f t="shared" si="8"/>
        <v>1.1351363909081827E-2</v>
      </c>
    </row>
    <row r="122" spans="1:11">
      <c r="A122" s="18" t="s">
        <v>1555</v>
      </c>
      <c r="B122" s="50">
        <v>1.6666666666666667</v>
      </c>
      <c r="C122" s="51">
        <f t="shared" si="5"/>
        <v>1</v>
      </c>
      <c r="D122" s="51">
        <f t="shared" si="6"/>
        <v>2</v>
      </c>
      <c r="I122" s="53">
        <f t="shared" si="7"/>
        <v>1.6666666666666667</v>
      </c>
      <c r="J122" s="71">
        <f t="shared" si="9"/>
        <v>1.7732094463801782</v>
      </c>
      <c r="K122" s="71">
        <f t="shared" si="8"/>
        <v>1.1351363909081827E-2</v>
      </c>
    </row>
    <row r="123" spans="1:11">
      <c r="A123" s="18" t="s">
        <v>1570</v>
      </c>
      <c r="B123" s="50">
        <v>1.6666666666666667</v>
      </c>
      <c r="C123" s="51">
        <f t="shared" si="5"/>
        <v>1</v>
      </c>
      <c r="D123" s="51">
        <f t="shared" si="6"/>
        <v>2</v>
      </c>
      <c r="I123" s="53">
        <f t="shared" si="7"/>
        <v>1.6666666666666667</v>
      </c>
      <c r="J123" s="71">
        <f t="shared" si="9"/>
        <v>1.7732094463801782</v>
      </c>
      <c r="K123" s="71">
        <f t="shared" si="8"/>
        <v>1.1351363909081827E-2</v>
      </c>
    </row>
    <row r="124" spans="1:11">
      <c r="A124" s="18" t="s">
        <v>1571</v>
      </c>
      <c r="B124" s="50">
        <v>1.6666666666666667</v>
      </c>
      <c r="C124" s="51">
        <f t="shared" si="5"/>
        <v>1</v>
      </c>
      <c r="D124" s="51">
        <f t="shared" si="6"/>
        <v>2</v>
      </c>
      <c r="I124" s="53">
        <f t="shared" si="7"/>
        <v>1.6666666666666667</v>
      </c>
      <c r="J124" s="71">
        <f t="shared" si="9"/>
        <v>1.7732094463801782</v>
      </c>
      <c r="K124" s="71">
        <f t="shared" si="8"/>
        <v>1.1351363909081827E-2</v>
      </c>
    </row>
    <row r="125" spans="1:11">
      <c r="A125" s="18" t="s">
        <v>1574</v>
      </c>
      <c r="B125" s="50">
        <v>1.6666666666666667</v>
      </c>
      <c r="C125" s="51">
        <f t="shared" si="5"/>
        <v>1</v>
      </c>
      <c r="D125" s="51">
        <f t="shared" si="6"/>
        <v>2</v>
      </c>
      <c r="I125" s="53">
        <f t="shared" si="7"/>
        <v>1.6666666666666667</v>
      </c>
      <c r="J125" s="71">
        <f t="shared" si="9"/>
        <v>1.7732094463801782</v>
      </c>
      <c r="K125" s="71">
        <f t="shared" si="8"/>
        <v>1.1351363909081827E-2</v>
      </c>
    </row>
    <row r="126" spans="1:11">
      <c r="A126" s="18" t="s">
        <v>1579</v>
      </c>
      <c r="B126" s="50">
        <v>1.6666666666666667</v>
      </c>
      <c r="C126" s="51">
        <f t="shared" si="5"/>
        <v>1</v>
      </c>
      <c r="D126" s="51">
        <f t="shared" si="6"/>
        <v>2</v>
      </c>
      <c r="I126" s="53">
        <f t="shared" si="7"/>
        <v>1.6666666666666667</v>
      </c>
      <c r="J126" s="71">
        <f t="shared" si="9"/>
        <v>1.7732094463801782</v>
      </c>
      <c r="K126" s="71">
        <f t="shared" si="8"/>
        <v>1.1351363909081827E-2</v>
      </c>
    </row>
    <row r="127" spans="1:11">
      <c r="A127" s="18" t="s">
        <v>1580</v>
      </c>
      <c r="B127" s="50">
        <v>1.6666666666666667</v>
      </c>
      <c r="C127" s="51">
        <f t="shared" si="5"/>
        <v>1</v>
      </c>
      <c r="D127" s="51">
        <f t="shared" si="6"/>
        <v>2</v>
      </c>
      <c r="I127" s="53">
        <f t="shared" si="7"/>
        <v>1.6666666666666667</v>
      </c>
      <c r="J127" s="71">
        <f t="shared" si="9"/>
        <v>1.7732094463801782</v>
      </c>
      <c r="K127" s="71">
        <f t="shared" si="8"/>
        <v>1.1351363909081827E-2</v>
      </c>
    </row>
    <row r="128" spans="1:11">
      <c r="A128" s="18" t="s">
        <v>1581</v>
      </c>
      <c r="B128" s="50">
        <v>1.6666666666666667</v>
      </c>
      <c r="C128" s="51">
        <f t="shared" si="5"/>
        <v>1</v>
      </c>
      <c r="D128" s="51">
        <f t="shared" si="6"/>
        <v>2</v>
      </c>
      <c r="I128" s="53">
        <f t="shared" si="7"/>
        <v>1.6666666666666667</v>
      </c>
      <c r="J128" s="71">
        <f t="shared" si="9"/>
        <v>1.7732094463801782</v>
      </c>
      <c r="K128" s="71">
        <f t="shared" si="8"/>
        <v>1.1351363909081827E-2</v>
      </c>
    </row>
    <row r="129" spans="1:11">
      <c r="A129" s="18" t="s">
        <v>1584</v>
      </c>
      <c r="B129" s="50">
        <v>1.6666666666666667</v>
      </c>
      <c r="C129" s="51">
        <f t="shared" si="5"/>
        <v>1</v>
      </c>
      <c r="D129" s="51">
        <f t="shared" si="6"/>
        <v>2</v>
      </c>
      <c r="I129" s="53">
        <f t="shared" si="7"/>
        <v>1.6666666666666667</v>
      </c>
      <c r="J129" s="71">
        <f t="shared" si="9"/>
        <v>1.7732094463801782</v>
      </c>
      <c r="K129" s="71">
        <f t="shared" si="8"/>
        <v>1.1351363909081827E-2</v>
      </c>
    </row>
    <row r="130" spans="1:11">
      <c r="A130" s="18" t="s">
        <v>1585</v>
      </c>
      <c r="B130" s="50">
        <v>1.6666666666666667</v>
      </c>
      <c r="C130" s="51">
        <f t="shared" ref="C130:C193" si="10">INT(B130)</f>
        <v>1</v>
      </c>
      <c r="D130" s="51">
        <f t="shared" ref="D130:D193" si="11">C130+1</f>
        <v>2</v>
      </c>
      <c r="I130" s="53">
        <f t="shared" si="7"/>
        <v>1.6666666666666667</v>
      </c>
      <c r="J130" s="71">
        <f t="shared" si="9"/>
        <v>1.7732094463801782</v>
      </c>
      <c r="K130" s="71">
        <f t="shared" si="8"/>
        <v>1.1351363909081827E-2</v>
      </c>
    </row>
    <row r="131" spans="1:11">
      <c r="A131" s="18" t="s">
        <v>1586</v>
      </c>
      <c r="B131" s="50">
        <v>1.6666666666666667</v>
      </c>
      <c r="C131" s="51">
        <f t="shared" si="10"/>
        <v>1</v>
      </c>
      <c r="D131" s="51">
        <f t="shared" si="11"/>
        <v>2</v>
      </c>
      <c r="I131" s="53">
        <f t="shared" ref="I131:I194" si="12">B131</f>
        <v>1.6666666666666667</v>
      </c>
      <c r="J131" s="71">
        <f t="shared" si="9"/>
        <v>1.7732094463801782</v>
      </c>
      <c r="K131" s="71">
        <f t="shared" ref="K131:K194" si="13">(I131-J131)*(I131-J131)</f>
        <v>1.1351363909081827E-2</v>
      </c>
    </row>
    <row r="132" spans="1:11">
      <c r="A132" s="18" t="s">
        <v>3450</v>
      </c>
      <c r="B132" s="50">
        <v>1.6666666666666667</v>
      </c>
      <c r="C132" s="51">
        <f t="shared" si="10"/>
        <v>1</v>
      </c>
      <c r="D132" s="51">
        <f t="shared" si="11"/>
        <v>2</v>
      </c>
      <c r="I132" s="53">
        <f t="shared" si="12"/>
        <v>1.6666666666666667</v>
      </c>
      <c r="J132" s="71">
        <f t="shared" ref="J132:J195" si="14">J131</f>
        <v>1.7732094463801782</v>
      </c>
      <c r="K132" s="71">
        <f t="shared" si="13"/>
        <v>1.1351363909081827E-2</v>
      </c>
    </row>
    <row r="133" spans="1:11">
      <c r="A133" s="18" t="s">
        <v>3451</v>
      </c>
      <c r="B133" s="50">
        <v>1.6666666666666667</v>
      </c>
      <c r="C133" s="51">
        <f t="shared" si="10"/>
        <v>1</v>
      </c>
      <c r="D133" s="51">
        <f t="shared" si="11"/>
        <v>2</v>
      </c>
      <c r="I133" s="53">
        <f t="shared" si="12"/>
        <v>1.6666666666666667</v>
      </c>
      <c r="J133" s="71">
        <f t="shared" si="14"/>
        <v>1.7732094463801782</v>
      </c>
      <c r="K133" s="71">
        <f t="shared" si="13"/>
        <v>1.1351363909081827E-2</v>
      </c>
    </row>
    <row r="134" spans="1:11">
      <c r="A134" s="18" t="s">
        <v>1588</v>
      </c>
      <c r="B134" s="50">
        <v>1.6666666666666667</v>
      </c>
      <c r="C134" s="51">
        <f t="shared" si="10"/>
        <v>1</v>
      </c>
      <c r="D134" s="51">
        <f t="shared" si="11"/>
        <v>2</v>
      </c>
      <c r="I134" s="53">
        <f t="shared" si="12"/>
        <v>1.6666666666666667</v>
      </c>
      <c r="J134" s="71">
        <f t="shared" si="14"/>
        <v>1.7732094463801782</v>
      </c>
      <c r="K134" s="71">
        <f t="shared" si="13"/>
        <v>1.1351363909081827E-2</v>
      </c>
    </row>
    <row r="135" spans="1:11">
      <c r="A135" s="18" t="s">
        <v>1594</v>
      </c>
      <c r="B135" s="50">
        <v>1.6666666666666667</v>
      </c>
      <c r="C135" s="51">
        <f t="shared" si="10"/>
        <v>1</v>
      </c>
      <c r="D135" s="51">
        <f t="shared" si="11"/>
        <v>2</v>
      </c>
      <c r="I135" s="53">
        <f t="shared" si="12"/>
        <v>1.6666666666666667</v>
      </c>
      <c r="J135" s="71">
        <f t="shared" si="14"/>
        <v>1.7732094463801782</v>
      </c>
      <c r="K135" s="71">
        <f t="shared" si="13"/>
        <v>1.1351363909081827E-2</v>
      </c>
    </row>
    <row r="136" spans="1:11">
      <c r="A136" s="18" t="s">
        <v>1595</v>
      </c>
      <c r="B136" s="50">
        <v>1.6666666666666667</v>
      </c>
      <c r="C136" s="51">
        <f t="shared" si="10"/>
        <v>1</v>
      </c>
      <c r="D136" s="51">
        <f t="shared" si="11"/>
        <v>2</v>
      </c>
      <c r="I136" s="53">
        <f t="shared" si="12"/>
        <v>1.6666666666666667</v>
      </c>
      <c r="J136" s="71">
        <f t="shared" si="14"/>
        <v>1.7732094463801782</v>
      </c>
      <c r="K136" s="71">
        <f t="shared" si="13"/>
        <v>1.1351363909081827E-2</v>
      </c>
    </row>
    <row r="137" spans="1:11">
      <c r="A137" s="18" t="s">
        <v>3455</v>
      </c>
      <c r="B137" s="50">
        <v>1.6666666666666667</v>
      </c>
      <c r="C137" s="51">
        <f t="shared" si="10"/>
        <v>1</v>
      </c>
      <c r="D137" s="51">
        <f t="shared" si="11"/>
        <v>2</v>
      </c>
      <c r="I137" s="53">
        <f t="shared" si="12"/>
        <v>1.6666666666666667</v>
      </c>
      <c r="J137" s="71">
        <f t="shared" si="14"/>
        <v>1.7732094463801782</v>
      </c>
      <c r="K137" s="71">
        <f t="shared" si="13"/>
        <v>1.1351363909081827E-2</v>
      </c>
    </row>
    <row r="138" spans="1:11">
      <c r="A138" s="18" t="s">
        <v>1600</v>
      </c>
      <c r="B138" s="50">
        <v>1.6666666666666667</v>
      </c>
      <c r="C138" s="51">
        <f t="shared" si="10"/>
        <v>1</v>
      </c>
      <c r="D138" s="51">
        <f t="shared" si="11"/>
        <v>2</v>
      </c>
      <c r="I138" s="53">
        <f t="shared" si="12"/>
        <v>1.6666666666666667</v>
      </c>
      <c r="J138" s="71">
        <f t="shared" si="14"/>
        <v>1.7732094463801782</v>
      </c>
      <c r="K138" s="71">
        <f t="shared" si="13"/>
        <v>1.1351363909081827E-2</v>
      </c>
    </row>
    <row r="139" spans="1:11">
      <c r="A139" s="18" t="s">
        <v>3457</v>
      </c>
      <c r="B139" s="50">
        <v>1.6666666666666667</v>
      </c>
      <c r="C139" s="51">
        <f t="shared" si="10"/>
        <v>1</v>
      </c>
      <c r="D139" s="51">
        <f t="shared" si="11"/>
        <v>2</v>
      </c>
      <c r="I139" s="53">
        <f t="shared" si="12"/>
        <v>1.6666666666666667</v>
      </c>
      <c r="J139" s="71">
        <f t="shared" si="14"/>
        <v>1.7732094463801782</v>
      </c>
      <c r="K139" s="71">
        <f t="shared" si="13"/>
        <v>1.1351363909081827E-2</v>
      </c>
    </row>
    <row r="140" spans="1:11">
      <c r="A140" s="18" t="s">
        <v>1603</v>
      </c>
      <c r="B140" s="50">
        <v>1.6666666666666667</v>
      </c>
      <c r="C140" s="51">
        <f t="shared" si="10"/>
        <v>1</v>
      </c>
      <c r="D140" s="51">
        <f t="shared" si="11"/>
        <v>2</v>
      </c>
      <c r="I140" s="53">
        <f t="shared" si="12"/>
        <v>1.6666666666666667</v>
      </c>
      <c r="J140" s="71">
        <f t="shared" si="14"/>
        <v>1.7732094463801782</v>
      </c>
      <c r="K140" s="71">
        <f t="shared" si="13"/>
        <v>1.1351363909081827E-2</v>
      </c>
    </row>
    <row r="141" spans="1:11">
      <c r="A141" s="18" t="s">
        <v>3459</v>
      </c>
      <c r="B141" s="50">
        <v>1.6666666666666667</v>
      </c>
      <c r="C141" s="51">
        <f t="shared" si="10"/>
        <v>1</v>
      </c>
      <c r="D141" s="51">
        <f t="shared" si="11"/>
        <v>2</v>
      </c>
      <c r="I141" s="53">
        <f t="shared" si="12"/>
        <v>1.6666666666666667</v>
      </c>
      <c r="J141" s="71">
        <f t="shared" si="14"/>
        <v>1.7732094463801782</v>
      </c>
      <c r="K141" s="71">
        <f t="shared" si="13"/>
        <v>1.1351363909081827E-2</v>
      </c>
    </row>
    <row r="142" spans="1:11">
      <c r="A142" s="18" t="s">
        <v>3460</v>
      </c>
      <c r="B142" s="50">
        <v>1.6666666666666667</v>
      </c>
      <c r="C142" s="51">
        <f t="shared" si="10"/>
        <v>1</v>
      </c>
      <c r="D142" s="51">
        <f t="shared" si="11"/>
        <v>2</v>
      </c>
      <c r="I142" s="53">
        <f t="shared" si="12"/>
        <v>1.6666666666666667</v>
      </c>
      <c r="J142" s="71">
        <f t="shared" si="14"/>
        <v>1.7732094463801782</v>
      </c>
      <c r="K142" s="71">
        <f t="shared" si="13"/>
        <v>1.1351363909081827E-2</v>
      </c>
    </row>
    <row r="143" spans="1:11">
      <c r="A143" s="18" t="s">
        <v>1605</v>
      </c>
      <c r="B143" s="50">
        <v>1.6666666666666667</v>
      </c>
      <c r="C143" s="51">
        <f t="shared" si="10"/>
        <v>1</v>
      </c>
      <c r="D143" s="51">
        <f t="shared" si="11"/>
        <v>2</v>
      </c>
      <c r="I143" s="53">
        <f t="shared" si="12"/>
        <v>1.6666666666666667</v>
      </c>
      <c r="J143" s="71">
        <f t="shared" si="14"/>
        <v>1.7732094463801782</v>
      </c>
      <c r="K143" s="71">
        <f t="shared" si="13"/>
        <v>1.1351363909081827E-2</v>
      </c>
    </row>
    <row r="144" spans="1:11">
      <c r="A144" s="18" t="s">
        <v>1606</v>
      </c>
      <c r="B144" s="50">
        <v>1.6666666666666667</v>
      </c>
      <c r="C144" s="51">
        <f t="shared" si="10"/>
        <v>1</v>
      </c>
      <c r="D144" s="51">
        <f t="shared" si="11"/>
        <v>2</v>
      </c>
      <c r="I144" s="53">
        <f t="shared" si="12"/>
        <v>1.6666666666666667</v>
      </c>
      <c r="J144" s="71">
        <f t="shared" si="14"/>
        <v>1.7732094463801782</v>
      </c>
      <c r="K144" s="71">
        <f t="shared" si="13"/>
        <v>1.1351363909081827E-2</v>
      </c>
    </row>
    <row r="145" spans="1:11">
      <c r="A145" s="18" t="s">
        <v>1608</v>
      </c>
      <c r="B145" s="50">
        <v>1.6666666666666667</v>
      </c>
      <c r="C145" s="51">
        <f t="shared" si="10"/>
        <v>1</v>
      </c>
      <c r="D145" s="51">
        <f t="shared" si="11"/>
        <v>2</v>
      </c>
      <c r="I145" s="53">
        <f t="shared" si="12"/>
        <v>1.6666666666666667</v>
      </c>
      <c r="J145" s="71">
        <f t="shared" si="14"/>
        <v>1.7732094463801782</v>
      </c>
      <c r="K145" s="71">
        <f t="shared" si="13"/>
        <v>1.1351363909081827E-2</v>
      </c>
    </row>
    <row r="146" spans="1:11">
      <c r="A146" s="18" t="s">
        <v>1609</v>
      </c>
      <c r="B146" s="50">
        <v>1.6666666666666667</v>
      </c>
      <c r="C146" s="51">
        <f t="shared" si="10"/>
        <v>1</v>
      </c>
      <c r="D146" s="51">
        <f t="shared" si="11"/>
        <v>2</v>
      </c>
      <c r="I146" s="53">
        <f t="shared" si="12"/>
        <v>1.6666666666666667</v>
      </c>
      <c r="J146" s="71">
        <f t="shared" si="14"/>
        <v>1.7732094463801782</v>
      </c>
      <c r="K146" s="71">
        <f t="shared" si="13"/>
        <v>1.1351363909081827E-2</v>
      </c>
    </row>
    <row r="147" spans="1:11">
      <c r="A147" s="18" t="s">
        <v>3462</v>
      </c>
      <c r="B147" s="50">
        <v>1.6666666666666667</v>
      </c>
      <c r="C147" s="51">
        <f t="shared" si="10"/>
        <v>1</v>
      </c>
      <c r="D147" s="51">
        <f t="shared" si="11"/>
        <v>2</v>
      </c>
      <c r="I147" s="53">
        <f t="shared" si="12"/>
        <v>1.6666666666666667</v>
      </c>
      <c r="J147" s="71">
        <f t="shared" si="14"/>
        <v>1.7732094463801782</v>
      </c>
      <c r="K147" s="71">
        <f t="shared" si="13"/>
        <v>1.1351363909081827E-2</v>
      </c>
    </row>
    <row r="148" spans="1:11">
      <c r="A148" s="18" t="s">
        <v>3464</v>
      </c>
      <c r="B148" s="50">
        <v>1.6666666666666667</v>
      </c>
      <c r="C148" s="51">
        <f t="shared" si="10"/>
        <v>1</v>
      </c>
      <c r="D148" s="51">
        <f t="shared" si="11"/>
        <v>2</v>
      </c>
      <c r="I148" s="53">
        <f t="shared" si="12"/>
        <v>1.6666666666666667</v>
      </c>
      <c r="J148" s="71">
        <f t="shared" si="14"/>
        <v>1.7732094463801782</v>
      </c>
      <c r="K148" s="71">
        <f t="shared" si="13"/>
        <v>1.1351363909081827E-2</v>
      </c>
    </row>
    <row r="149" spans="1:11">
      <c r="A149" s="18" t="s">
        <v>3465</v>
      </c>
      <c r="B149" s="50">
        <v>1.6666666666666667</v>
      </c>
      <c r="C149" s="51">
        <f t="shared" si="10"/>
        <v>1</v>
      </c>
      <c r="D149" s="51">
        <f t="shared" si="11"/>
        <v>2</v>
      </c>
      <c r="I149" s="53">
        <f t="shared" si="12"/>
        <v>1.6666666666666667</v>
      </c>
      <c r="J149" s="71">
        <f t="shared" si="14"/>
        <v>1.7732094463801782</v>
      </c>
      <c r="K149" s="71">
        <f t="shared" si="13"/>
        <v>1.1351363909081827E-2</v>
      </c>
    </row>
    <row r="150" spans="1:11">
      <c r="A150" s="18" t="s">
        <v>1612</v>
      </c>
      <c r="B150" s="50">
        <v>1.6666666666666667</v>
      </c>
      <c r="C150" s="51">
        <f t="shared" si="10"/>
        <v>1</v>
      </c>
      <c r="D150" s="51">
        <f t="shared" si="11"/>
        <v>2</v>
      </c>
      <c r="I150" s="53">
        <f t="shared" si="12"/>
        <v>1.6666666666666667</v>
      </c>
      <c r="J150" s="71">
        <f t="shared" si="14"/>
        <v>1.7732094463801782</v>
      </c>
      <c r="K150" s="71">
        <f t="shared" si="13"/>
        <v>1.1351363909081827E-2</v>
      </c>
    </row>
    <row r="151" spans="1:11">
      <c r="A151" s="18" t="s">
        <v>1615</v>
      </c>
      <c r="B151" s="50">
        <v>1.6666666666666667</v>
      </c>
      <c r="C151" s="51">
        <f t="shared" si="10"/>
        <v>1</v>
      </c>
      <c r="D151" s="51">
        <f t="shared" si="11"/>
        <v>2</v>
      </c>
      <c r="I151" s="53">
        <f t="shared" si="12"/>
        <v>1.6666666666666667</v>
      </c>
      <c r="J151" s="71">
        <f t="shared" si="14"/>
        <v>1.7732094463801782</v>
      </c>
      <c r="K151" s="71">
        <f t="shared" si="13"/>
        <v>1.1351363909081827E-2</v>
      </c>
    </row>
    <row r="152" spans="1:11">
      <c r="A152" s="18" t="s">
        <v>1616</v>
      </c>
      <c r="B152" s="50">
        <v>1.6666666666666667</v>
      </c>
      <c r="C152" s="51">
        <f t="shared" si="10"/>
        <v>1</v>
      </c>
      <c r="D152" s="51">
        <f t="shared" si="11"/>
        <v>2</v>
      </c>
      <c r="I152" s="53">
        <f t="shared" si="12"/>
        <v>1.6666666666666667</v>
      </c>
      <c r="J152" s="71">
        <f t="shared" si="14"/>
        <v>1.7732094463801782</v>
      </c>
      <c r="K152" s="71">
        <f t="shared" si="13"/>
        <v>1.1351363909081827E-2</v>
      </c>
    </row>
    <row r="153" spans="1:11">
      <c r="A153" s="18" t="s">
        <v>1617</v>
      </c>
      <c r="B153" s="50">
        <v>1.6666666666666667</v>
      </c>
      <c r="C153" s="51">
        <f t="shared" si="10"/>
        <v>1</v>
      </c>
      <c r="D153" s="51">
        <f t="shared" si="11"/>
        <v>2</v>
      </c>
      <c r="I153" s="53">
        <f t="shared" si="12"/>
        <v>1.6666666666666667</v>
      </c>
      <c r="J153" s="71">
        <f t="shared" si="14"/>
        <v>1.7732094463801782</v>
      </c>
      <c r="K153" s="71">
        <f t="shared" si="13"/>
        <v>1.1351363909081827E-2</v>
      </c>
    </row>
    <row r="154" spans="1:11">
      <c r="A154" s="18" t="s">
        <v>3471</v>
      </c>
      <c r="B154" s="50">
        <v>1.6666666666666667</v>
      </c>
      <c r="C154" s="51">
        <f t="shared" si="10"/>
        <v>1</v>
      </c>
      <c r="D154" s="51">
        <f t="shared" si="11"/>
        <v>2</v>
      </c>
      <c r="I154" s="53">
        <f t="shared" si="12"/>
        <v>1.6666666666666667</v>
      </c>
      <c r="J154" s="71">
        <f t="shared" si="14"/>
        <v>1.7732094463801782</v>
      </c>
      <c r="K154" s="71">
        <f t="shared" si="13"/>
        <v>1.1351363909081827E-2</v>
      </c>
    </row>
    <row r="155" spans="1:11">
      <c r="A155" s="18" t="s">
        <v>1628</v>
      </c>
      <c r="B155" s="50">
        <v>1.6666666666666667</v>
      </c>
      <c r="C155" s="51">
        <f t="shared" si="10"/>
        <v>1</v>
      </c>
      <c r="D155" s="51">
        <f t="shared" si="11"/>
        <v>2</v>
      </c>
      <c r="I155" s="53">
        <f t="shared" si="12"/>
        <v>1.6666666666666667</v>
      </c>
      <c r="J155" s="71">
        <f t="shared" si="14"/>
        <v>1.7732094463801782</v>
      </c>
      <c r="K155" s="71">
        <f t="shared" si="13"/>
        <v>1.1351363909081827E-2</v>
      </c>
    </row>
    <row r="156" spans="1:11">
      <c r="A156" s="18" t="s">
        <v>1635</v>
      </c>
      <c r="B156" s="50">
        <v>1.6666666666666667</v>
      </c>
      <c r="C156" s="51">
        <f t="shared" si="10"/>
        <v>1</v>
      </c>
      <c r="D156" s="51">
        <f t="shared" si="11"/>
        <v>2</v>
      </c>
      <c r="I156" s="53">
        <f t="shared" si="12"/>
        <v>1.6666666666666667</v>
      </c>
      <c r="J156" s="71">
        <f t="shared" si="14"/>
        <v>1.7732094463801782</v>
      </c>
      <c r="K156" s="71">
        <f t="shared" si="13"/>
        <v>1.1351363909081827E-2</v>
      </c>
    </row>
    <row r="157" spans="1:11">
      <c r="A157" s="18" t="s">
        <v>3474</v>
      </c>
      <c r="B157" s="50">
        <v>1.6666666666666667</v>
      </c>
      <c r="C157" s="51">
        <f t="shared" si="10"/>
        <v>1</v>
      </c>
      <c r="D157" s="51">
        <f t="shared" si="11"/>
        <v>2</v>
      </c>
      <c r="I157" s="53">
        <f t="shared" si="12"/>
        <v>1.6666666666666667</v>
      </c>
      <c r="J157" s="71">
        <f t="shared" si="14"/>
        <v>1.7732094463801782</v>
      </c>
      <c r="K157" s="71">
        <f t="shared" si="13"/>
        <v>1.1351363909081827E-2</v>
      </c>
    </row>
    <row r="158" spans="1:11">
      <c r="A158" s="18" t="s">
        <v>3477</v>
      </c>
      <c r="B158" s="50">
        <v>1.6666666666666667</v>
      </c>
      <c r="C158" s="51">
        <f t="shared" si="10"/>
        <v>1</v>
      </c>
      <c r="D158" s="51">
        <f t="shared" si="11"/>
        <v>2</v>
      </c>
      <c r="I158" s="53">
        <f t="shared" si="12"/>
        <v>1.6666666666666667</v>
      </c>
      <c r="J158" s="71">
        <f t="shared" si="14"/>
        <v>1.7732094463801782</v>
      </c>
      <c r="K158" s="71">
        <f t="shared" si="13"/>
        <v>1.1351363909081827E-2</v>
      </c>
    </row>
    <row r="159" spans="1:11">
      <c r="A159" s="18" t="s">
        <v>1654</v>
      </c>
      <c r="B159" s="50">
        <v>1.6666666666666667</v>
      </c>
      <c r="C159" s="51">
        <f t="shared" si="10"/>
        <v>1</v>
      </c>
      <c r="D159" s="51">
        <f t="shared" si="11"/>
        <v>2</v>
      </c>
      <c r="I159" s="53">
        <f t="shared" si="12"/>
        <v>1.6666666666666667</v>
      </c>
      <c r="J159" s="71">
        <f t="shared" si="14"/>
        <v>1.7732094463801782</v>
      </c>
      <c r="K159" s="71">
        <f t="shared" si="13"/>
        <v>1.1351363909081827E-2</v>
      </c>
    </row>
    <row r="160" spans="1:11">
      <c r="A160" s="18" t="s">
        <v>3481</v>
      </c>
      <c r="B160" s="50">
        <v>1.6666666666666667</v>
      </c>
      <c r="C160" s="51">
        <f t="shared" si="10"/>
        <v>1</v>
      </c>
      <c r="D160" s="51">
        <f t="shared" si="11"/>
        <v>2</v>
      </c>
      <c r="I160" s="53">
        <f t="shared" si="12"/>
        <v>1.6666666666666667</v>
      </c>
      <c r="J160" s="71">
        <f t="shared" si="14"/>
        <v>1.7732094463801782</v>
      </c>
      <c r="K160" s="71">
        <f t="shared" si="13"/>
        <v>1.1351363909081827E-2</v>
      </c>
    </row>
    <row r="161" spans="1:11">
      <c r="A161" s="18" t="s">
        <v>1658</v>
      </c>
      <c r="B161" s="50">
        <v>1.6666666666666667</v>
      </c>
      <c r="C161" s="51">
        <f t="shared" si="10"/>
        <v>1</v>
      </c>
      <c r="D161" s="51">
        <f t="shared" si="11"/>
        <v>2</v>
      </c>
      <c r="I161" s="53">
        <f t="shared" si="12"/>
        <v>1.6666666666666667</v>
      </c>
      <c r="J161" s="71">
        <f t="shared" si="14"/>
        <v>1.7732094463801782</v>
      </c>
      <c r="K161" s="71">
        <f t="shared" si="13"/>
        <v>1.1351363909081827E-2</v>
      </c>
    </row>
    <row r="162" spans="1:11">
      <c r="A162" s="18" t="s">
        <v>1659</v>
      </c>
      <c r="B162" s="50">
        <v>1.6666666666666667</v>
      </c>
      <c r="C162" s="51">
        <f t="shared" si="10"/>
        <v>1</v>
      </c>
      <c r="D162" s="51">
        <f t="shared" si="11"/>
        <v>2</v>
      </c>
      <c r="I162" s="53">
        <f t="shared" si="12"/>
        <v>1.6666666666666667</v>
      </c>
      <c r="J162" s="71">
        <f t="shared" si="14"/>
        <v>1.7732094463801782</v>
      </c>
      <c r="K162" s="71">
        <f t="shared" si="13"/>
        <v>1.1351363909081827E-2</v>
      </c>
    </row>
    <row r="163" spans="1:11">
      <c r="A163" s="18" t="s">
        <v>1660</v>
      </c>
      <c r="B163" s="50">
        <v>1.6666666666666667</v>
      </c>
      <c r="C163" s="51">
        <f t="shared" si="10"/>
        <v>1</v>
      </c>
      <c r="D163" s="51">
        <f t="shared" si="11"/>
        <v>2</v>
      </c>
      <c r="I163" s="53">
        <f t="shared" si="12"/>
        <v>1.6666666666666667</v>
      </c>
      <c r="J163" s="71">
        <f t="shared" si="14"/>
        <v>1.7732094463801782</v>
      </c>
      <c r="K163" s="71">
        <f t="shared" si="13"/>
        <v>1.1351363909081827E-2</v>
      </c>
    </row>
    <row r="164" spans="1:11">
      <c r="A164" s="18" t="s">
        <v>1663</v>
      </c>
      <c r="B164" s="50">
        <v>1.6666666666666667</v>
      </c>
      <c r="C164" s="51">
        <f t="shared" si="10"/>
        <v>1</v>
      </c>
      <c r="D164" s="51">
        <f t="shared" si="11"/>
        <v>2</v>
      </c>
      <c r="I164" s="53">
        <f t="shared" si="12"/>
        <v>1.6666666666666667</v>
      </c>
      <c r="J164" s="71">
        <f t="shared" si="14"/>
        <v>1.7732094463801782</v>
      </c>
      <c r="K164" s="71">
        <f t="shared" si="13"/>
        <v>1.1351363909081827E-2</v>
      </c>
    </row>
    <row r="165" spans="1:11">
      <c r="A165" s="18" t="s">
        <v>3485</v>
      </c>
      <c r="B165" s="50">
        <v>1.6666666666666667</v>
      </c>
      <c r="C165" s="51">
        <f t="shared" si="10"/>
        <v>1</v>
      </c>
      <c r="D165" s="51">
        <f t="shared" si="11"/>
        <v>2</v>
      </c>
      <c r="I165" s="53">
        <f t="shared" si="12"/>
        <v>1.6666666666666667</v>
      </c>
      <c r="J165" s="71">
        <f t="shared" si="14"/>
        <v>1.7732094463801782</v>
      </c>
      <c r="K165" s="71">
        <f t="shared" si="13"/>
        <v>1.1351363909081827E-2</v>
      </c>
    </row>
    <row r="166" spans="1:11">
      <c r="A166" s="18" t="s">
        <v>3486</v>
      </c>
      <c r="B166" s="50">
        <v>1.6666666666666667</v>
      </c>
      <c r="C166" s="51">
        <f t="shared" si="10"/>
        <v>1</v>
      </c>
      <c r="D166" s="51">
        <f t="shared" si="11"/>
        <v>2</v>
      </c>
      <c r="I166" s="53">
        <f t="shared" si="12"/>
        <v>1.6666666666666667</v>
      </c>
      <c r="J166" s="71">
        <f t="shared" si="14"/>
        <v>1.7732094463801782</v>
      </c>
      <c r="K166" s="71">
        <f t="shared" si="13"/>
        <v>1.1351363909081827E-2</v>
      </c>
    </row>
    <row r="167" spans="1:11">
      <c r="A167" s="18" t="s">
        <v>1666</v>
      </c>
      <c r="B167" s="50">
        <v>1.6666666666666667</v>
      </c>
      <c r="C167" s="51">
        <f t="shared" si="10"/>
        <v>1</v>
      </c>
      <c r="D167" s="51">
        <f t="shared" si="11"/>
        <v>2</v>
      </c>
      <c r="I167" s="53">
        <f t="shared" si="12"/>
        <v>1.6666666666666667</v>
      </c>
      <c r="J167" s="71">
        <f t="shared" si="14"/>
        <v>1.7732094463801782</v>
      </c>
      <c r="K167" s="71">
        <f t="shared" si="13"/>
        <v>1.1351363909081827E-2</v>
      </c>
    </row>
    <row r="168" spans="1:11">
      <c r="A168" s="18" t="s">
        <v>3490</v>
      </c>
      <c r="B168" s="50">
        <v>1.6666666666666667</v>
      </c>
      <c r="C168" s="51">
        <f t="shared" si="10"/>
        <v>1</v>
      </c>
      <c r="D168" s="51">
        <f t="shared" si="11"/>
        <v>2</v>
      </c>
      <c r="I168" s="53">
        <f t="shared" si="12"/>
        <v>1.6666666666666667</v>
      </c>
      <c r="J168" s="71">
        <f t="shared" si="14"/>
        <v>1.7732094463801782</v>
      </c>
      <c r="K168" s="71">
        <f t="shared" si="13"/>
        <v>1.1351363909081827E-2</v>
      </c>
    </row>
    <row r="169" spans="1:11">
      <c r="A169" s="18" t="s">
        <v>3491</v>
      </c>
      <c r="B169" s="50">
        <v>1.6666666666666667</v>
      </c>
      <c r="C169" s="51">
        <f t="shared" si="10"/>
        <v>1</v>
      </c>
      <c r="D169" s="51">
        <f t="shared" si="11"/>
        <v>2</v>
      </c>
      <c r="I169" s="53">
        <f t="shared" si="12"/>
        <v>1.6666666666666667</v>
      </c>
      <c r="J169" s="71">
        <f t="shared" si="14"/>
        <v>1.7732094463801782</v>
      </c>
      <c r="K169" s="71">
        <f t="shared" si="13"/>
        <v>1.1351363909081827E-2</v>
      </c>
    </row>
    <row r="170" spans="1:11">
      <c r="A170" s="18" t="s">
        <v>3492</v>
      </c>
      <c r="B170" s="50">
        <v>1.94444444444444</v>
      </c>
      <c r="C170" s="51">
        <f t="shared" si="10"/>
        <v>1</v>
      </c>
      <c r="D170" s="51">
        <f t="shared" si="11"/>
        <v>2</v>
      </c>
      <c r="I170" s="53">
        <f t="shared" si="12"/>
        <v>1.94444444444444</v>
      </c>
      <c r="J170" s="71">
        <f t="shared" si="14"/>
        <v>1.7732094463801782</v>
      </c>
      <c r="K170" s="71">
        <f t="shared" si="13"/>
        <v>2.9321424562067738E-2</v>
      </c>
    </row>
    <row r="171" spans="1:11">
      <c r="A171" s="18" t="s">
        <v>3494</v>
      </c>
      <c r="B171" s="50">
        <v>1.94444444444444</v>
      </c>
      <c r="C171" s="51">
        <f t="shared" si="10"/>
        <v>1</v>
      </c>
      <c r="D171" s="51">
        <f t="shared" si="11"/>
        <v>2</v>
      </c>
      <c r="I171" s="53">
        <f t="shared" si="12"/>
        <v>1.94444444444444</v>
      </c>
      <c r="J171" s="71">
        <f t="shared" si="14"/>
        <v>1.7732094463801782</v>
      </c>
      <c r="K171" s="71">
        <f t="shared" si="13"/>
        <v>2.9321424562067738E-2</v>
      </c>
    </row>
    <row r="172" spans="1:11">
      <c r="A172" s="18" t="s">
        <v>1669</v>
      </c>
      <c r="B172" s="50">
        <v>1.94444444444444</v>
      </c>
      <c r="C172" s="51">
        <f t="shared" si="10"/>
        <v>1</v>
      </c>
      <c r="D172" s="51">
        <f t="shared" si="11"/>
        <v>2</v>
      </c>
      <c r="I172" s="53">
        <f t="shared" si="12"/>
        <v>1.94444444444444</v>
      </c>
      <c r="J172" s="71">
        <f t="shared" si="14"/>
        <v>1.7732094463801782</v>
      </c>
      <c r="K172" s="71">
        <f t="shared" si="13"/>
        <v>2.9321424562067738E-2</v>
      </c>
    </row>
    <row r="173" spans="1:11">
      <c r="A173" s="18" t="s">
        <v>3499</v>
      </c>
      <c r="B173" s="50">
        <v>1.94444444444444</v>
      </c>
      <c r="C173" s="51">
        <f t="shared" si="10"/>
        <v>1</v>
      </c>
      <c r="D173" s="51">
        <f t="shared" si="11"/>
        <v>2</v>
      </c>
      <c r="I173" s="53">
        <f t="shared" si="12"/>
        <v>1.94444444444444</v>
      </c>
      <c r="J173" s="71">
        <f t="shared" si="14"/>
        <v>1.7732094463801782</v>
      </c>
      <c r="K173" s="71">
        <f t="shared" si="13"/>
        <v>2.9321424562067738E-2</v>
      </c>
    </row>
    <row r="174" spans="1:11">
      <c r="A174" s="18" t="s">
        <v>3502</v>
      </c>
      <c r="B174" s="50">
        <v>1.94444444444444</v>
      </c>
      <c r="C174" s="51">
        <f t="shared" si="10"/>
        <v>1</v>
      </c>
      <c r="D174" s="51">
        <f t="shared" si="11"/>
        <v>2</v>
      </c>
      <c r="I174" s="53">
        <f t="shared" si="12"/>
        <v>1.94444444444444</v>
      </c>
      <c r="J174" s="71">
        <f t="shared" si="14"/>
        <v>1.7732094463801782</v>
      </c>
      <c r="K174" s="71">
        <f t="shared" si="13"/>
        <v>2.9321424562067738E-2</v>
      </c>
    </row>
    <row r="175" spans="1:11">
      <c r="A175" s="18" t="s">
        <v>3504</v>
      </c>
      <c r="B175" s="50">
        <v>1.94444444444444</v>
      </c>
      <c r="C175" s="51">
        <f t="shared" si="10"/>
        <v>1</v>
      </c>
      <c r="D175" s="51">
        <f t="shared" si="11"/>
        <v>2</v>
      </c>
      <c r="I175" s="53">
        <f t="shared" si="12"/>
        <v>1.94444444444444</v>
      </c>
      <c r="J175" s="71">
        <f t="shared" si="14"/>
        <v>1.7732094463801782</v>
      </c>
      <c r="K175" s="71">
        <f t="shared" si="13"/>
        <v>2.9321424562067738E-2</v>
      </c>
    </row>
    <row r="176" spans="1:11">
      <c r="A176" s="18" t="s">
        <v>3505</v>
      </c>
      <c r="B176" s="50">
        <v>1.94444444444444</v>
      </c>
      <c r="C176" s="51">
        <f t="shared" si="10"/>
        <v>1</v>
      </c>
      <c r="D176" s="51">
        <f t="shared" si="11"/>
        <v>2</v>
      </c>
      <c r="I176" s="53">
        <f t="shared" si="12"/>
        <v>1.94444444444444</v>
      </c>
      <c r="J176" s="71">
        <f t="shared" si="14"/>
        <v>1.7732094463801782</v>
      </c>
      <c r="K176" s="71">
        <f t="shared" si="13"/>
        <v>2.9321424562067738E-2</v>
      </c>
    </row>
    <row r="177" spans="1:11">
      <c r="A177" s="18" t="s">
        <v>3506</v>
      </c>
      <c r="B177" s="50">
        <v>1.94444444444444</v>
      </c>
      <c r="C177" s="51">
        <f t="shared" si="10"/>
        <v>1</v>
      </c>
      <c r="D177" s="51">
        <f t="shared" si="11"/>
        <v>2</v>
      </c>
      <c r="I177" s="53">
        <f t="shared" si="12"/>
        <v>1.94444444444444</v>
      </c>
      <c r="J177" s="71">
        <f t="shared" si="14"/>
        <v>1.7732094463801782</v>
      </c>
      <c r="K177" s="71">
        <f t="shared" si="13"/>
        <v>2.9321424562067738E-2</v>
      </c>
    </row>
    <row r="178" spans="1:11">
      <c r="A178" s="18" t="s">
        <v>3508</v>
      </c>
      <c r="B178" s="50">
        <v>1.94444444444444</v>
      </c>
      <c r="C178" s="51">
        <f t="shared" si="10"/>
        <v>1</v>
      </c>
      <c r="D178" s="51">
        <f t="shared" si="11"/>
        <v>2</v>
      </c>
      <c r="I178" s="53">
        <f t="shared" si="12"/>
        <v>1.94444444444444</v>
      </c>
      <c r="J178" s="71">
        <f t="shared" si="14"/>
        <v>1.7732094463801782</v>
      </c>
      <c r="K178" s="71">
        <f t="shared" si="13"/>
        <v>2.9321424562067738E-2</v>
      </c>
    </row>
    <row r="179" spans="1:11">
      <c r="A179" s="18" t="s">
        <v>3512</v>
      </c>
      <c r="B179" s="50">
        <v>1.94444444444444</v>
      </c>
      <c r="C179" s="51">
        <f t="shared" si="10"/>
        <v>1</v>
      </c>
      <c r="D179" s="51">
        <f t="shared" si="11"/>
        <v>2</v>
      </c>
      <c r="I179" s="53">
        <f t="shared" si="12"/>
        <v>1.94444444444444</v>
      </c>
      <c r="J179" s="71">
        <f t="shared" si="14"/>
        <v>1.7732094463801782</v>
      </c>
      <c r="K179" s="71">
        <f t="shared" si="13"/>
        <v>2.9321424562067738E-2</v>
      </c>
    </row>
    <row r="180" spans="1:11">
      <c r="A180" s="18">
        <v>19941201</v>
      </c>
      <c r="B180" s="50">
        <v>1.94444444444444</v>
      </c>
      <c r="C180" s="51">
        <f t="shared" si="10"/>
        <v>1</v>
      </c>
      <c r="D180" s="51">
        <f t="shared" si="11"/>
        <v>2</v>
      </c>
      <c r="I180" s="53">
        <f t="shared" si="12"/>
        <v>1.94444444444444</v>
      </c>
      <c r="J180" s="71">
        <f t="shared" si="14"/>
        <v>1.7732094463801782</v>
      </c>
      <c r="K180" s="71">
        <f t="shared" si="13"/>
        <v>2.9321424562067738E-2</v>
      </c>
    </row>
    <row r="181" spans="1:11">
      <c r="A181" s="18">
        <v>19941206</v>
      </c>
      <c r="B181" s="50">
        <v>1.94444444444444</v>
      </c>
      <c r="C181" s="51">
        <f t="shared" si="10"/>
        <v>1</v>
      </c>
      <c r="D181" s="51">
        <f t="shared" si="11"/>
        <v>2</v>
      </c>
      <c r="I181" s="53">
        <f t="shared" si="12"/>
        <v>1.94444444444444</v>
      </c>
      <c r="J181" s="71">
        <f t="shared" si="14"/>
        <v>1.7732094463801782</v>
      </c>
      <c r="K181" s="71">
        <f t="shared" si="13"/>
        <v>2.9321424562067738E-2</v>
      </c>
    </row>
    <row r="182" spans="1:11">
      <c r="A182" s="18">
        <v>19941209</v>
      </c>
      <c r="B182" s="50">
        <v>1.94444444444444</v>
      </c>
      <c r="C182" s="51">
        <f t="shared" si="10"/>
        <v>1</v>
      </c>
      <c r="D182" s="51">
        <f t="shared" si="11"/>
        <v>2</v>
      </c>
      <c r="I182" s="53">
        <f t="shared" si="12"/>
        <v>1.94444444444444</v>
      </c>
      <c r="J182" s="71">
        <f t="shared" si="14"/>
        <v>1.7732094463801782</v>
      </c>
      <c r="K182" s="71">
        <f t="shared" si="13"/>
        <v>2.9321424562067738E-2</v>
      </c>
    </row>
    <row r="183" spans="1:11">
      <c r="A183" s="18">
        <v>19941219</v>
      </c>
      <c r="B183" s="50">
        <v>1.94444444444444</v>
      </c>
      <c r="C183" s="51">
        <f t="shared" si="10"/>
        <v>1</v>
      </c>
      <c r="D183" s="51">
        <f t="shared" si="11"/>
        <v>2</v>
      </c>
      <c r="I183" s="53">
        <f t="shared" si="12"/>
        <v>1.94444444444444</v>
      </c>
      <c r="J183" s="71">
        <f t="shared" si="14"/>
        <v>1.7732094463801782</v>
      </c>
      <c r="K183" s="71">
        <f t="shared" si="13"/>
        <v>2.9321424562067738E-2</v>
      </c>
    </row>
    <row r="184" spans="1:11">
      <c r="A184" s="18">
        <v>19941223</v>
      </c>
      <c r="B184" s="50">
        <v>1.94444444444444</v>
      </c>
      <c r="C184" s="51">
        <f t="shared" si="10"/>
        <v>1</v>
      </c>
      <c r="D184" s="51">
        <f t="shared" si="11"/>
        <v>2</v>
      </c>
      <c r="I184" s="53">
        <f t="shared" si="12"/>
        <v>1.94444444444444</v>
      </c>
      <c r="J184" s="71">
        <f t="shared" si="14"/>
        <v>1.7732094463801782</v>
      </c>
      <c r="K184" s="71">
        <f t="shared" si="13"/>
        <v>2.9321424562067738E-2</v>
      </c>
    </row>
    <row r="185" spans="1:11">
      <c r="A185" s="18">
        <v>19921201</v>
      </c>
      <c r="B185" s="50">
        <v>1.94444444444444</v>
      </c>
      <c r="C185" s="51">
        <f t="shared" si="10"/>
        <v>1</v>
      </c>
      <c r="D185" s="51">
        <f t="shared" si="11"/>
        <v>2</v>
      </c>
      <c r="I185" s="53">
        <f t="shared" si="12"/>
        <v>1.94444444444444</v>
      </c>
      <c r="J185" s="71">
        <f t="shared" si="14"/>
        <v>1.7732094463801782</v>
      </c>
      <c r="K185" s="71">
        <f t="shared" si="13"/>
        <v>2.9321424562067738E-2</v>
      </c>
    </row>
    <row r="186" spans="1:11">
      <c r="A186" s="18">
        <v>19921213</v>
      </c>
      <c r="B186" s="50">
        <v>1.94444444444444</v>
      </c>
      <c r="C186" s="51">
        <f t="shared" si="10"/>
        <v>1</v>
      </c>
      <c r="D186" s="51">
        <f t="shared" si="11"/>
        <v>2</v>
      </c>
      <c r="I186" s="53">
        <f t="shared" si="12"/>
        <v>1.94444444444444</v>
      </c>
      <c r="J186" s="71">
        <f t="shared" si="14"/>
        <v>1.7732094463801782</v>
      </c>
      <c r="K186" s="71">
        <f t="shared" si="13"/>
        <v>2.9321424562067738E-2</v>
      </c>
    </row>
    <row r="187" spans="1:11">
      <c r="A187" s="18">
        <v>19921216</v>
      </c>
      <c r="B187" s="50">
        <v>1.94444444444444</v>
      </c>
      <c r="C187" s="51">
        <f t="shared" si="10"/>
        <v>1</v>
      </c>
      <c r="D187" s="51">
        <f t="shared" si="11"/>
        <v>2</v>
      </c>
      <c r="I187" s="53">
        <f t="shared" si="12"/>
        <v>1.94444444444444</v>
      </c>
      <c r="J187" s="71">
        <f t="shared" si="14"/>
        <v>1.7732094463801782</v>
      </c>
      <c r="K187" s="71">
        <f t="shared" si="13"/>
        <v>2.9321424562067738E-2</v>
      </c>
    </row>
    <row r="188" spans="1:11">
      <c r="A188" s="18">
        <v>19921223</v>
      </c>
      <c r="B188" s="50">
        <v>1.94444444444444</v>
      </c>
      <c r="C188" s="51">
        <f t="shared" si="10"/>
        <v>1</v>
      </c>
      <c r="D188" s="51">
        <f t="shared" si="11"/>
        <v>2</v>
      </c>
      <c r="I188" s="53">
        <f t="shared" si="12"/>
        <v>1.94444444444444</v>
      </c>
      <c r="J188" s="71">
        <f t="shared" si="14"/>
        <v>1.7732094463801782</v>
      </c>
      <c r="K188" s="71">
        <f t="shared" si="13"/>
        <v>2.9321424562067738E-2</v>
      </c>
    </row>
    <row r="189" spans="1:11">
      <c r="A189" s="6">
        <v>19891207</v>
      </c>
      <c r="B189" s="50">
        <v>1.94444444444444</v>
      </c>
      <c r="C189" s="52">
        <f t="shared" si="10"/>
        <v>1</v>
      </c>
      <c r="D189" s="52">
        <f t="shared" si="11"/>
        <v>2</v>
      </c>
      <c r="I189" s="53">
        <f t="shared" si="12"/>
        <v>1.94444444444444</v>
      </c>
      <c r="J189" s="71">
        <f t="shared" si="14"/>
        <v>1.7732094463801782</v>
      </c>
      <c r="K189" s="71">
        <f t="shared" si="13"/>
        <v>2.9321424562067738E-2</v>
      </c>
    </row>
    <row r="190" spans="1:11">
      <c r="A190" s="6">
        <v>19891210</v>
      </c>
      <c r="B190" s="50">
        <v>1.94444444444444</v>
      </c>
      <c r="C190" s="52">
        <f t="shared" si="10"/>
        <v>1</v>
      </c>
      <c r="D190" s="52">
        <f t="shared" si="11"/>
        <v>2</v>
      </c>
      <c r="I190" s="53">
        <f t="shared" si="12"/>
        <v>1.94444444444444</v>
      </c>
      <c r="J190" s="71">
        <f t="shared" si="14"/>
        <v>1.7732094463801782</v>
      </c>
      <c r="K190" s="71">
        <f t="shared" si="13"/>
        <v>2.9321424562067738E-2</v>
      </c>
    </row>
    <row r="191" spans="1:11">
      <c r="A191" s="6">
        <v>19891211</v>
      </c>
      <c r="B191" s="50">
        <v>1.94444444444444</v>
      </c>
      <c r="C191" s="52">
        <f t="shared" si="10"/>
        <v>1</v>
      </c>
      <c r="D191" s="52">
        <f t="shared" si="11"/>
        <v>2</v>
      </c>
      <c r="I191" s="53">
        <f t="shared" si="12"/>
        <v>1.94444444444444</v>
      </c>
      <c r="J191" s="71">
        <f t="shared" si="14"/>
        <v>1.7732094463801782</v>
      </c>
      <c r="K191" s="71">
        <f t="shared" si="13"/>
        <v>2.9321424562067738E-2</v>
      </c>
    </row>
    <row r="192" spans="1:11">
      <c r="A192" s="6">
        <v>19891219</v>
      </c>
      <c r="B192" s="50">
        <v>1.94444444444444</v>
      </c>
      <c r="C192" s="52">
        <f t="shared" si="10"/>
        <v>1</v>
      </c>
      <c r="D192" s="52">
        <f t="shared" si="11"/>
        <v>2</v>
      </c>
      <c r="I192" s="53">
        <f t="shared" si="12"/>
        <v>1.94444444444444</v>
      </c>
      <c r="J192" s="71">
        <f t="shared" si="14"/>
        <v>1.7732094463801782</v>
      </c>
      <c r="K192" s="71">
        <f t="shared" si="13"/>
        <v>2.9321424562067738E-2</v>
      </c>
    </row>
    <row r="193" spans="1:11">
      <c r="A193" s="6">
        <v>19891231</v>
      </c>
      <c r="B193" s="50">
        <v>1.94444444444444</v>
      </c>
      <c r="C193" s="52">
        <f t="shared" si="10"/>
        <v>1</v>
      </c>
      <c r="D193" s="52">
        <f t="shared" si="11"/>
        <v>2</v>
      </c>
      <c r="I193" s="53">
        <f t="shared" si="12"/>
        <v>1.94444444444444</v>
      </c>
      <c r="J193" s="71">
        <f t="shared" si="14"/>
        <v>1.7732094463801782</v>
      </c>
      <c r="K193" s="71">
        <f t="shared" si="13"/>
        <v>2.9321424562067738E-2</v>
      </c>
    </row>
    <row r="194" spans="1:11">
      <c r="A194" s="6">
        <v>19871231</v>
      </c>
      <c r="B194" s="50">
        <v>1.94444444444444</v>
      </c>
      <c r="C194" s="52">
        <f t="shared" ref="C194:C257" si="15">INT(B194)</f>
        <v>1</v>
      </c>
      <c r="D194" s="52">
        <f t="shared" ref="D194:D257" si="16">C194+1</f>
        <v>2</v>
      </c>
      <c r="I194" s="53">
        <f t="shared" si="12"/>
        <v>1.94444444444444</v>
      </c>
      <c r="J194" s="71">
        <f t="shared" si="14"/>
        <v>1.7732094463801782</v>
      </c>
      <c r="K194" s="71">
        <f t="shared" si="13"/>
        <v>2.9321424562067738E-2</v>
      </c>
    </row>
    <row r="195" spans="1:11">
      <c r="A195" s="54">
        <v>19851208</v>
      </c>
      <c r="B195" s="50">
        <v>1.94444444444444</v>
      </c>
      <c r="C195" s="56">
        <f t="shared" si="15"/>
        <v>1</v>
      </c>
      <c r="D195" s="56">
        <f t="shared" si="16"/>
        <v>2</v>
      </c>
      <c r="I195" s="53">
        <f t="shared" ref="I195:I258" si="17">B195</f>
        <v>1.94444444444444</v>
      </c>
      <c r="J195" s="71">
        <f t="shared" si="14"/>
        <v>1.7732094463801782</v>
      </c>
      <c r="K195" s="71">
        <f t="shared" ref="K195:K258" si="18">(I195-J195)*(I195-J195)</f>
        <v>2.9321424562067738E-2</v>
      </c>
    </row>
    <row r="196" spans="1:11">
      <c r="A196" s="54">
        <v>19851218</v>
      </c>
      <c r="B196" s="50">
        <v>1.94444444444444</v>
      </c>
      <c r="C196" s="56">
        <f t="shared" si="15"/>
        <v>1</v>
      </c>
      <c r="D196" s="56">
        <f t="shared" si="16"/>
        <v>2</v>
      </c>
      <c r="I196" s="53">
        <f t="shared" si="17"/>
        <v>1.94444444444444</v>
      </c>
      <c r="J196" s="71">
        <f t="shared" ref="J196:J259" si="19">J195</f>
        <v>1.7732094463801782</v>
      </c>
      <c r="K196" s="71">
        <f t="shared" si="18"/>
        <v>2.9321424562067738E-2</v>
      </c>
    </row>
    <row r="197" spans="1:11">
      <c r="A197" s="54">
        <v>19851230</v>
      </c>
      <c r="B197" s="50">
        <v>1.94444444444444</v>
      </c>
      <c r="C197" s="56">
        <f t="shared" si="15"/>
        <v>1</v>
      </c>
      <c r="D197" s="56">
        <f t="shared" si="16"/>
        <v>2</v>
      </c>
      <c r="I197" s="53">
        <f t="shared" si="17"/>
        <v>1.94444444444444</v>
      </c>
      <c r="J197" s="71">
        <f t="shared" si="19"/>
        <v>1.7732094463801782</v>
      </c>
      <c r="K197" s="71">
        <f t="shared" si="18"/>
        <v>2.9321424562067738E-2</v>
      </c>
    </row>
    <row r="198" spans="1:11">
      <c r="A198" s="6">
        <v>19831207</v>
      </c>
      <c r="B198" s="50">
        <v>1.94444444444444</v>
      </c>
      <c r="C198" s="52">
        <f t="shared" si="15"/>
        <v>1</v>
      </c>
      <c r="D198" s="52">
        <f t="shared" si="16"/>
        <v>2</v>
      </c>
      <c r="I198" s="53">
        <f t="shared" si="17"/>
        <v>1.94444444444444</v>
      </c>
      <c r="J198" s="71">
        <f t="shared" si="19"/>
        <v>1.7732094463801782</v>
      </c>
      <c r="K198" s="71">
        <f t="shared" si="18"/>
        <v>2.9321424562067738E-2</v>
      </c>
    </row>
    <row r="199" spans="1:11">
      <c r="A199" s="18">
        <v>19781209</v>
      </c>
      <c r="B199" s="50">
        <v>1.94444444444444</v>
      </c>
      <c r="C199" s="51">
        <f t="shared" si="15"/>
        <v>1</v>
      </c>
      <c r="D199" s="51">
        <f t="shared" si="16"/>
        <v>2</v>
      </c>
      <c r="I199" s="53">
        <f t="shared" si="17"/>
        <v>1.94444444444444</v>
      </c>
      <c r="J199" s="71">
        <f t="shared" si="19"/>
        <v>1.7732094463801782</v>
      </c>
      <c r="K199" s="71">
        <f t="shared" si="18"/>
        <v>2.9321424562067738E-2</v>
      </c>
    </row>
    <row r="200" spans="1:11">
      <c r="A200" s="18">
        <v>19781211</v>
      </c>
      <c r="B200" s="50">
        <v>1.94444444444444</v>
      </c>
      <c r="C200" s="51">
        <f t="shared" si="15"/>
        <v>1</v>
      </c>
      <c r="D200" s="51">
        <f t="shared" si="16"/>
        <v>2</v>
      </c>
      <c r="I200" s="53">
        <f t="shared" si="17"/>
        <v>1.94444444444444</v>
      </c>
      <c r="J200" s="71">
        <f t="shared" si="19"/>
        <v>1.7732094463801782</v>
      </c>
      <c r="K200" s="71">
        <f t="shared" si="18"/>
        <v>2.9321424562067738E-2</v>
      </c>
    </row>
    <row r="201" spans="1:11">
      <c r="A201" s="18">
        <v>19781212</v>
      </c>
      <c r="B201" s="50">
        <v>1.94444444444444</v>
      </c>
      <c r="C201" s="51">
        <f t="shared" si="15"/>
        <v>1</v>
      </c>
      <c r="D201" s="51">
        <f t="shared" si="16"/>
        <v>2</v>
      </c>
      <c r="I201" s="53">
        <f t="shared" si="17"/>
        <v>1.94444444444444</v>
      </c>
      <c r="J201" s="71">
        <f t="shared" si="19"/>
        <v>1.7732094463801782</v>
      </c>
      <c r="K201" s="71">
        <f t="shared" si="18"/>
        <v>2.9321424562067738E-2</v>
      </c>
    </row>
    <row r="202" spans="1:11">
      <c r="A202" s="18">
        <v>19781222</v>
      </c>
      <c r="B202" s="50">
        <v>1.94444444444444</v>
      </c>
      <c r="C202" s="51">
        <f t="shared" si="15"/>
        <v>1</v>
      </c>
      <c r="D202" s="51">
        <f t="shared" si="16"/>
        <v>2</v>
      </c>
      <c r="I202" s="53">
        <f t="shared" si="17"/>
        <v>1.94444444444444</v>
      </c>
      <c r="J202" s="71">
        <f t="shared" si="19"/>
        <v>1.7732094463801782</v>
      </c>
      <c r="K202" s="71">
        <f t="shared" si="18"/>
        <v>2.9321424562067738E-2</v>
      </c>
    </row>
    <row r="203" spans="1:11">
      <c r="A203" s="18">
        <v>19781223</v>
      </c>
      <c r="B203" s="50">
        <v>1.94444444444444</v>
      </c>
      <c r="C203" s="51">
        <f t="shared" si="15"/>
        <v>1</v>
      </c>
      <c r="D203" s="51">
        <f t="shared" si="16"/>
        <v>2</v>
      </c>
      <c r="I203" s="53">
        <f t="shared" si="17"/>
        <v>1.94444444444444</v>
      </c>
      <c r="J203" s="71">
        <f t="shared" si="19"/>
        <v>1.7732094463801782</v>
      </c>
      <c r="K203" s="71">
        <f t="shared" si="18"/>
        <v>2.9321424562067738E-2</v>
      </c>
    </row>
    <row r="204" spans="1:11">
      <c r="A204" s="18">
        <v>19781225</v>
      </c>
      <c r="B204" s="50">
        <v>1.94444444444444</v>
      </c>
      <c r="C204" s="51">
        <f t="shared" si="15"/>
        <v>1</v>
      </c>
      <c r="D204" s="51">
        <f t="shared" si="16"/>
        <v>2</v>
      </c>
      <c r="I204" s="53">
        <f t="shared" si="17"/>
        <v>1.94444444444444</v>
      </c>
      <c r="J204" s="71">
        <f t="shared" si="19"/>
        <v>1.7732094463801782</v>
      </c>
      <c r="K204" s="71">
        <f t="shared" si="18"/>
        <v>2.9321424562067738E-2</v>
      </c>
    </row>
    <row r="205" spans="1:11">
      <c r="A205" s="18">
        <v>19781226</v>
      </c>
      <c r="B205" s="50">
        <v>1.94444444444444</v>
      </c>
      <c r="C205" s="51">
        <f t="shared" si="15"/>
        <v>1</v>
      </c>
      <c r="D205" s="51">
        <f t="shared" si="16"/>
        <v>2</v>
      </c>
      <c r="I205" s="53">
        <f t="shared" si="17"/>
        <v>1.94444444444444</v>
      </c>
      <c r="J205" s="71">
        <f t="shared" si="19"/>
        <v>1.7732094463801782</v>
      </c>
      <c r="K205" s="71">
        <f t="shared" si="18"/>
        <v>2.9321424562067738E-2</v>
      </c>
    </row>
    <row r="206" spans="1:11">
      <c r="A206" s="18">
        <v>19781227</v>
      </c>
      <c r="B206" s="50">
        <v>1.94444444444444</v>
      </c>
      <c r="C206" s="51">
        <f t="shared" si="15"/>
        <v>1</v>
      </c>
      <c r="D206" s="51">
        <f t="shared" si="16"/>
        <v>2</v>
      </c>
      <c r="I206" s="53">
        <f t="shared" si="17"/>
        <v>1.94444444444444</v>
      </c>
      <c r="J206" s="71">
        <f t="shared" si="19"/>
        <v>1.7732094463801782</v>
      </c>
      <c r="K206" s="71">
        <f t="shared" si="18"/>
        <v>2.9321424562067738E-2</v>
      </c>
    </row>
    <row r="207" spans="1:11">
      <c r="A207" s="18">
        <v>19781228</v>
      </c>
      <c r="B207" s="50">
        <v>1.94444444444444</v>
      </c>
      <c r="C207" s="51">
        <f t="shared" si="15"/>
        <v>1</v>
      </c>
      <c r="D207" s="51">
        <f t="shared" si="16"/>
        <v>2</v>
      </c>
      <c r="I207" s="53">
        <f t="shared" si="17"/>
        <v>1.94444444444444</v>
      </c>
      <c r="J207" s="71">
        <f t="shared" si="19"/>
        <v>1.7732094463801782</v>
      </c>
      <c r="K207" s="71">
        <f t="shared" si="18"/>
        <v>2.9321424562067738E-2</v>
      </c>
    </row>
    <row r="208" spans="1:11">
      <c r="A208" s="18">
        <v>19781229</v>
      </c>
      <c r="B208" s="50">
        <v>1.94444444444444</v>
      </c>
      <c r="C208" s="51">
        <f t="shared" si="15"/>
        <v>1</v>
      </c>
      <c r="D208" s="51">
        <f t="shared" si="16"/>
        <v>2</v>
      </c>
      <c r="I208" s="53">
        <f t="shared" si="17"/>
        <v>1.94444444444444</v>
      </c>
      <c r="J208" s="71">
        <f t="shared" si="19"/>
        <v>1.7732094463801782</v>
      </c>
      <c r="K208" s="71">
        <f t="shared" si="18"/>
        <v>2.9321424562067738E-2</v>
      </c>
    </row>
    <row r="209" spans="1:11">
      <c r="A209" s="18">
        <v>19781231</v>
      </c>
      <c r="B209" s="50">
        <v>1.94444444444444</v>
      </c>
      <c r="C209" s="51">
        <f t="shared" si="15"/>
        <v>1</v>
      </c>
      <c r="D209" s="51">
        <f t="shared" si="16"/>
        <v>2</v>
      </c>
      <c r="I209" s="53">
        <f t="shared" si="17"/>
        <v>1.94444444444444</v>
      </c>
      <c r="J209" s="71">
        <f t="shared" si="19"/>
        <v>1.7732094463801782</v>
      </c>
      <c r="K209" s="71">
        <f t="shared" si="18"/>
        <v>2.9321424562067738E-2</v>
      </c>
    </row>
    <row r="210" spans="1:11">
      <c r="A210" s="6">
        <v>19761201</v>
      </c>
      <c r="B210" s="50">
        <v>1.94444444444444</v>
      </c>
      <c r="C210" s="52">
        <f t="shared" si="15"/>
        <v>1</v>
      </c>
      <c r="D210" s="52">
        <f t="shared" si="16"/>
        <v>2</v>
      </c>
      <c r="I210" s="53">
        <f t="shared" si="17"/>
        <v>1.94444444444444</v>
      </c>
      <c r="J210" s="71">
        <f t="shared" si="19"/>
        <v>1.7732094463801782</v>
      </c>
      <c r="K210" s="71">
        <f t="shared" si="18"/>
        <v>2.9321424562067738E-2</v>
      </c>
    </row>
    <row r="211" spans="1:11">
      <c r="A211" s="6">
        <v>19761214</v>
      </c>
      <c r="B211" s="50">
        <v>1.94444444444444</v>
      </c>
      <c r="C211" s="52">
        <f t="shared" si="15"/>
        <v>1</v>
      </c>
      <c r="D211" s="52">
        <f t="shared" si="16"/>
        <v>2</v>
      </c>
      <c r="I211" s="53">
        <f t="shared" si="17"/>
        <v>1.94444444444444</v>
      </c>
      <c r="J211" s="71">
        <f t="shared" si="19"/>
        <v>1.7732094463801782</v>
      </c>
      <c r="K211" s="71">
        <f t="shared" si="18"/>
        <v>2.9321424562067738E-2</v>
      </c>
    </row>
    <row r="212" spans="1:11">
      <c r="A212" s="6">
        <v>19761218</v>
      </c>
      <c r="B212" s="50">
        <v>1.94444444444444</v>
      </c>
      <c r="C212" s="52">
        <f t="shared" si="15"/>
        <v>1</v>
      </c>
      <c r="D212" s="52">
        <f t="shared" si="16"/>
        <v>2</v>
      </c>
      <c r="I212" s="53">
        <f t="shared" si="17"/>
        <v>1.94444444444444</v>
      </c>
      <c r="J212" s="71">
        <f t="shared" si="19"/>
        <v>1.7732094463801782</v>
      </c>
      <c r="K212" s="71">
        <f t="shared" si="18"/>
        <v>2.9321424562067738E-2</v>
      </c>
    </row>
    <row r="213" spans="1:11">
      <c r="A213" s="6">
        <v>19761224</v>
      </c>
      <c r="B213" s="50">
        <v>1.94444444444444</v>
      </c>
      <c r="C213" s="52">
        <f t="shared" si="15"/>
        <v>1</v>
      </c>
      <c r="D213" s="52">
        <f t="shared" si="16"/>
        <v>2</v>
      </c>
      <c r="I213" s="53">
        <f t="shared" si="17"/>
        <v>1.94444444444444</v>
      </c>
      <c r="J213" s="71">
        <f t="shared" si="19"/>
        <v>1.7732094463801782</v>
      </c>
      <c r="K213" s="71">
        <f t="shared" si="18"/>
        <v>2.9321424562067738E-2</v>
      </c>
    </row>
    <row r="214" spans="1:11">
      <c r="A214" s="6">
        <v>19761231</v>
      </c>
      <c r="B214" s="50">
        <v>1.94444444444444</v>
      </c>
      <c r="C214" s="52">
        <f t="shared" si="15"/>
        <v>1</v>
      </c>
      <c r="D214" s="52">
        <f t="shared" si="16"/>
        <v>2</v>
      </c>
      <c r="I214" s="53">
        <f t="shared" si="17"/>
        <v>1.94444444444444</v>
      </c>
      <c r="J214" s="71">
        <f t="shared" si="19"/>
        <v>1.7732094463801782</v>
      </c>
      <c r="K214" s="71">
        <f t="shared" si="18"/>
        <v>2.9321424562067738E-2</v>
      </c>
    </row>
    <row r="215" spans="1:11">
      <c r="A215" s="6">
        <v>19751229</v>
      </c>
      <c r="B215" s="50">
        <v>1.94444444444444</v>
      </c>
      <c r="C215" s="52">
        <f t="shared" si="15"/>
        <v>1</v>
      </c>
      <c r="D215" s="52">
        <f t="shared" si="16"/>
        <v>2</v>
      </c>
      <c r="I215" s="53">
        <f t="shared" si="17"/>
        <v>1.94444444444444</v>
      </c>
      <c r="J215" s="71">
        <f t="shared" si="19"/>
        <v>1.7732094463801782</v>
      </c>
      <c r="K215" s="71">
        <f t="shared" si="18"/>
        <v>2.9321424562067738E-2</v>
      </c>
    </row>
    <row r="216" spans="1:11">
      <c r="A216" s="18" t="s">
        <v>1565</v>
      </c>
      <c r="B216" s="50">
        <v>1.94444444444444</v>
      </c>
      <c r="C216" s="51">
        <f t="shared" si="15"/>
        <v>1</v>
      </c>
      <c r="D216" s="51">
        <f t="shared" si="16"/>
        <v>2</v>
      </c>
      <c r="I216" s="53">
        <f t="shared" si="17"/>
        <v>1.94444444444444</v>
      </c>
      <c r="J216" s="71">
        <f t="shared" si="19"/>
        <v>1.7732094463801782</v>
      </c>
      <c r="K216" s="71">
        <f t="shared" si="18"/>
        <v>2.9321424562067738E-2</v>
      </c>
    </row>
    <row r="217" spans="1:11">
      <c r="A217" s="18" t="s">
        <v>1554</v>
      </c>
      <c r="B217" s="50">
        <v>2.2222222222222223</v>
      </c>
      <c r="C217" s="51">
        <f t="shared" si="15"/>
        <v>2</v>
      </c>
      <c r="D217" s="51">
        <f t="shared" si="16"/>
        <v>3</v>
      </c>
      <c r="I217" s="53">
        <f t="shared" si="17"/>
        <v>2.2222222222222223</v>
      </c>
      <c r="J217" s="71">
        <f t="shared" si="19"/>
        <v>1.7732094463801782</v>
      </c>
      <c r="K217" s="71">
        <f t="shared" si="18"/>
        <v>0.20161247286937778</v>
      </c>
    </row>
    <row r="218" spans="1:11">
      <c r="A218" s="18" t="s">
        <v>1558</v>
      </c>
      <c r="B218" s="50">
        <v>2.2222222222222223</v>
      </c>
      <c r="C218" s="51">
        <f t="shared" si="15"/>
        <v>2</v>
      </c>
      <c r="D218" s="51">
        <f t="shared" si="16"/>
        <v>3</v>
      </c>
      <c r="I218" s="53">
        <f t="shared" si="17"/>
        <v>2.2222222222222223</v>
      </c>
      <c r="J218" s="71">
        <f t="shared" si="19"/>
        <v>1.7732094463801782</v>
      </c>
      <c r="K218" s="71">
        <f t="shared" si="18"/>
        <v>0.20161247286937778</v>
      </c>
    </row>
    <row r="219" spans="1:11">
      <c r="A219" s="18" t="s">
        <v>1559</v>
      </c>
      <c r="B219" s="50">
        <v>2.2222222222222223</v>
      </c>
      <c r="C219" s="51">
        <f t="shared" si="15"/>
        <v>2</v>
      </c>
      <c r="D219" s="51">
        <f t="shared" si="16"/>
        <v>3</v>
      </c>
      <c r="I219" s="53">
        <f t="shared" si="17"/>
        <v>2.2222222222222223</v>
      </c>
      <c r="J219" s="71">
        <f t="shared" si="19"/>
        <v>1.7732094463801782</v>
      </c>
      <c r="K219" s="71">
        <f t="shared" si="18"/>
        <v>0.20161247286937778</v>
      </c>
    </row>
    <row r="220" spans="1:11">
      <c r="A220" s="18" t="s">
        <v>1560</v>
      </c>
      <c r="B220" s="50">
        <v>2.2222222222222223</v>
      </c>
      <c r="C220" s="51">
        <f t="shared" si="15"/>
        <v>2</v>
      </c>
      <c r="D220" s="51">
        <f t="shared" si="16"/>
        <v>3</v>
      </c>
      <c r="I220" s="53">
        <f t="shared" si="17"/>
        <v>2.2222222222222223</v>
      </c>
      <c r="J220" s="71">
        <f t="shared" si="19"/>
        <v>1.7732094463801782</v>
      </c>
      <c r="K220" s="71">
        <f t="shared" si="18"/>
        <v>0.20161247286937778</v>
      </c>
    </row>
    <row r="221" spans="1:11">
      <c r="A221" s="18" t="s">
        <v>1563</v>
      </c>
      <c r="B221" s="50">
        <v>2.2222222222222223</v>
      </c>
      <c r="C221" s="51">
        <f t="shared" si="15"/>
        <v>2</v>
      </c>
      <c r="D221" s="51">
        <f t="shared" si="16"/>
        <v>3</v>
      </c>
      <c r="I221" s="53">
        <f t="shared" si="17"/>
        <v>2.2222222222222223</v>
      </c>
      <c r="J221" s="71">
        <f t="shared" si="19"/>
        <v>1.7732094463801782</v>
      </c>
      <c r="K221" s="71">
        <f t="shared" si="18"/>
        <v>0.20161247286937778</v>
      </c>
    </row>
    <row r="222" spans="1:11">
      <c r="A222" s="18" t="s">
        <v>1567</v>
      </c>
      <c r="B222" s="50">
        <v>2.2222222222222223</v>
      </c>
      <c r="C222" s="51">
        <f t="shared" si="15"/>
        <v>2</v>
      </c>
      <c r="D222" s="51">
        <f t="shared" si="16"/>
        <v>3</v>
      </c>
      <c r="I222" s="53">
        <f t="shared" si="17"/>
        <v>2.2222222222222223</v>
      </c>
      <c r="J222" s="71">
        <f t="shared" si="19"/>
        <v>1.7732094463801782</v>
      </c>
      <c r="K222" s="71">
        <f t="shared" si="18"/>
        <v>0.20161247286937778</v>
      </c>
    </row>
    <row r="223" spans="1:11">
      <c r="A223" s="18" t="s">
        <v>1572</v>
      </c>
      <c r="B223" s="50">
        <v>2.2222222222222223</v>
      </c>
      <c r="C223" s="51">
        <f t="shared" si="15"/>
        <v>2</v>
      </c>
      <c r="D223" s="51">
        <f t="shared" si="16"/>
        <v>3</v>
      </c>
      <c r="I223" s="53">
        <f t="shared" si="17"/>
        <v>2.2222222222222223</v>
      </c>
      <c r="J223" s="71">
        <f t="shared" si="19"/>
        <v>1.7732094463801782</v>
      </c>
      <c r="K223" s="71">
        <f t="shared" si="18"/>
        <v>0.20161247286937778</v>
      </c>
    </row>
    <row r="224" spans="1:11">
      <c r="A224" s="18" t="s">
        <v>3437</v>
      </c>
      <c r="B224" s="50">
        <v>2.2222222222222223</v>
      </c>
      <c r="C224" s="51">
        <f t="shared" si="15"/>
        <v>2</v>
      </c>
      <c r="D224" s="51">
        <f t="shared" si="16"/>
        <v>3</v>
      </c>
      <c r="I224" s="53">
        <f t="shared" si="17"/>
        <v>2.2222222222222223</v>
      </c>
      <c r="J224" s="71">
        <f t="shared" si="19"/>
        <v>1.7732094463801782</v>
      </c>
      <c r="K224" s="71">
        <f t="shared" si="18"/>
        <v>0.20161247286937778</v>
      </c>
    </row>
    <row r="225" spans="1:11">
      <c r="A225" s="18" t="s">
        <v>3438</v>
      </c>
      <c r="B225" s="50">
        <v>2.2222222222222223</v>
      </c>
      <c r="C225" s="51">
        <f t="shared" si="15"/>
        <v>2</v>
      </c>
      <c r="D225" s="51">
        <f t="shared" si="16"/>
        <v>3</v>
      </c>
      <c r="I225" s="53">
        <f t="shared" si="17"/>
        <v>2.2222222222222223</v>
      </c>
      <c r="J225" s="71">
        <f t="shared" si="19"/>
        <v>1.7732094463801782</v>
      </c>
      <c r="K225" s="71">
        <f t="shared" si="18"/>
        <v>0.20161247286937778</v>
      </c>
    </row>
    <row r="226" spans="1:11">
      <c r="A226" s="18" t="s">
        <v>3440</v>
      </c>
      <c r="B226" s="50">
        <v>2.2222222222222223</v>
      </c>
      <c r="C226" s="51">
        <f t="shared" si="15"/>
        <v>2</v>
      </c>
      <c r="D226" s="51">
        <f t="shared" si="16"/>
        <v>3</v>
      </c>
      <c r="I226" s="53">
        <f t="shared" si="17"/>
        <v>2.2222222222222223</v>
      </c>
      <c r="J226" s="71">
        <f t="shared" si="19"/>
        <v>1.7732094463801782</v>
      </c>
      <c r="K226" s="71">
        <f t="shared" si="18"/>
        <v>0.20161247286937778</v>
      </c>
    </row>
    <row r="227" spans="1:11">
      <c r="A227" s="18" t="s">
        <v>3441</v>
      </c>
      <c r="B227" s="50">
        <v>2.2222222222222223</v>
      </c>
      <c r="C227" s="51">
        <f t="shared" si="15"/>
        <v>2</v>
      </c>
      <c r="D227" s="51">
        <f t="shared" si="16"/>
        <v>3</v>
      </c>
      <c r="I227" s="53">
        <f t="shared" si="17"/>
        <v>2.2222222222222223</v>
      </c>
      <c r="J227" s="71">
        <f t="shared" si="19"/>
        <v>1.7732094463801782</v>
      </c>
      <c r="K227" s="71">
        <f t="shared" si="18"/>
        <v>0.20161247286937778</v>
      </c>
    </row>
    <row r="228" spans="1:11">
      <c r="A228" s="18" t="s">
        <v>3442</v>
      </c>
      <c r="B228" s="50">
        <v>2.2222222222222223</v>
      </c>
      <c r="C228" s="51">
        <f t="shared" si="15"/>
        <v>2</v>
      </c>
      <c r="D228" s="51">
        <f t="shared" si="16"/>
        <v>3</v>
      </c>
      <c r="I228" s="53">
        <f t="shared" si="17"/>
        <v>2.2222222222222223</v>
      </c>
      <c r="J228" s="71">
        <f t="shared" si="19"/>
        <v>1.7732094463801782</v>
      </c>
      <c r="K228" s="71">
        <f t="shared" si="18"/>
        <v>0.20161247286937778</v>
      </c>
    </row>
    <row r="229" spans="1:11">
      <c r="A229" s="18" t="s">
        <v>1575</v>
      </c>
      <c r="B229" s="50">
        <v>2.2222222222222223</v>
      </c>
      <c r="C229" s="51">
        <f t="shared" si="15"/>
        <v>2</v>
      </c>
      <c r="D229" s="51">
        <f t="shared" si="16"/>
        <v>3</v>
      </c>
      <c r="I229" s="53">
        <f t="shared" si="17"/>
        <v>2.2222222222222223</v>
      </c>
      <c r="J229" s="71">
        <f t="shared" si="19"/>
        <v>1.7732094463801782</v>
      </c>
      <c r="K229" s="71">
        <f t="shared" si="18"/>
        <v>0.20161247286937778</v>
      </c>
    </row>
    <row r="230" spans="1:11">
      <c r="A230" s="18" t="s">
        <v>1578</v>
      </c>
      <c r="B230" s="50">
        <v>2.2222222222222223</v>
      </c>
      <c r="C230" s="51">
        <f t="shared" si="15"/>
        <v>2</v>
      </c>
      <c r="D230" s="51">
        <f t="shared" si="16"/>
        <v>3</v>
      </c>
      <c r="I230" s="53">
        <f t="shared" si="17"/>
        <v>2.2222222222222223</v>
      </c>
      <c r="J230" s="71">
        <f t="shared" si="19"/>
        <v>1.7732094463801782</v>
      </c>
      <c r="K230" s="71">
        <f t="shared" si="18"/>
        <v>0.20161247286937778</v>
      </c>
    </row>
    <row r="231" spans="1:11">
      <c r="A231" s="18" t="s">
        <v>1583</v>
      </c>
      <c r="B231" s="50">
        <v>2.2222222222222223</v>
      </c>
      <c r="C231" s="51">
        <f t="shared" si="15"/>
        <v>2</v>
      </c>
      <c r="D231" s="51">
        <f t="shared" si="16"/>
        <v>3</v>
      </c>
      <c r="I231" s="53">
        <f t="shared" si="17"/>
        <v>2.2222222222222223</v>
      </c>
      <c r="J231" s="71">
        <f t="shared" si="19"/>
        <v>1.7732094463801782</v>
      </c>
      <c r="K231" s="71">
        <f t="shared" si="18"/>
        <v>0.20161247286937778</v>
      </c>
    </row>
    <row r="232" spans="1:11">
      <c r="A232" s="18" t="s">
        <v>1591</v>
      </c>
      <c r="B232" s="50">
        <v>2.2222222222222223</v>
      </c>
      <c r="C232" s="51">
        <f t="shared" si="15"/>
        <v>2</v>
      </c>
      <c r="D232" s="51">
        <f t="shared" si="16"/>
        <v>3</v>
      </c>
      <c r="I232" s="53">
        <f t="shared" si="17"/>
        <v>2.2222222222222223</v>
      </c>
      <c r="J232" s="71">
        <f t="shared" si="19"/>
        <v>1.7732094463801782</v>
      </c>
      <c r="K232" s="71">
        <f t="shared" si="18"/>
        <v>0.20161247286937778</v>
      </c>
    </row>
    <row r="233" spans="1:11">
      <c r="A233" s="18" t="s">
        <v>1597</v>
      </c>
      <c r="B233" s="50">
        <v>2.5</v>
      </c>
      <c r="C233" s="51">
        <f t="shared" si="15"/>
        <v>2</v>
      </c>
      <c r="D233" s="51">
        <f t="shared" si="16"/>
        <v>3</v>
      </c>
      <c r="I233" s="53">
        <f t="shared" si="17"/>
        <v>2.5</v>
      </c>
      <c r="J233" s="71">
        <f t="shared" si="19"/>
        <v>1.7732094463801782</v>
      </c>
      <c r="K233" s="71">
        <f t="shared" si="18"/>
        <v>0.52822450883100713</v>
      </c>
    </row>
    <row r="234" spans="1:11">
      <c r="A234" s="18" t="s">
        <v>1599</v>
      </c>
      <c r="B234" s="50">
        <v>2.5</v>
      </c>
      <c r="C234" s="51">
        <f t="shared" si="15"/>
        <v>2</v>
      </c>
      <c r="D234" s="51">
        <f t="shared" si="16"/>
        <v>3</v>
      </c>
      <c r="I234" s="53">
        <f t="shared" si="17"/>
        <v>2.5</v>
      </c>
      <c r="J234" s="71">
        <f t="shared" si="19"/>
        <v>1.7732094463801782</v>
      </c>
      <c r="K234" s="71">
        <f t="shared" si="18"/>
        <v>0.52822450883100713</v>
      </c>
    </row>
    <row r="235" spans="1:11">
      <c r="A235" s="18" t="s">
        <v>3458</v>
      </c>
      <c r="B235" s="50">
        <v>2.5</v>
      </c>
      <c r="C235" s="51">
        <f t="shared" si="15"/>
        <v>2</v>
      </c>
      <c r="D235" s="51">
        <f t="shared" si="16"/>
        <v>3</v>
      </c>
      <c r="I235" s="53">
        <f t="shared" si="17"/>
        <v>2.5</v>
      </c>
      <c r="J235" s="71">
        <f t="shared" si="19"/>
        <v>1.7732094463801782</v>
      </c>
      <c r="K235" s="71">
        <f t="shared" si="18"/>
        <v>0.52822450883100713</v>
      </c>
    </row>
    <row r="236" spans="1:11">
      <c r="A236" s="18" t="s">
        <v>1611</v>
      </c>
      <c r="B236" s="50">
        <v>2.5</v>
      </c>
      <c r="C236" s="51">
        <f t="shared" si="15"/>
        <v>2</v>
      </c>
      <c r="D236" s="51">
        <f t="shared" si="16"/>
        <v>3</v>
      </c>
      <c r="I236" s="53">
        <f t="shared" si="17"/>
        <v>2.5</v>
      </c>
      <c r="J236" s="71">
        <f t="shared" si="19"/>
        <v>1.7732094463801782</v>
      </c>
      <c r="K236" s="71">
        <f t="shared" si="18"/>
        <v>0.52822450883100713</v>
      </c>
    </row>
    <row r="237" spans="1:11">
      <c r="A237" s="18" t="s">
        <v>3472</v>
      </c>
      <c r="B237" s="50">
        <v>2.5</v>
      </c>
      <c r="C237" s="51">
        <f t="shared" si="15"/>
        <v>2</v>
      </c>
      <c r="D237" s="51">
        <f t="shared" si="16"/>
        <v>3</v>
      </c>
      <c r="I237" s="53">
        <f t="shared" si="17"/>
        <v>2.5</v>
      </c>
      <c r="J237" s="71">
        <f t="shared" si="19"/>
        <v>1.7732094463801782</v>
      </c>
      <c r="K237" s="71">
        <f t="shared" si="18"/>
        <v>0.52822450883100713</v>
      </c>
    </row>
    <row r="238" spans="1:11">
      <c r="A238" s="18" t="s">
        <v>1623</v>
      </c>
      <c r="B238" s="50">
        <v>2.5</v>
      </c>
      <c r="C238" s="51">
        <f t="shared" si="15"/>
        <v>2</v>
      </c>
      <c r="D238" s="51">
        <f t="shared" si="16"/>
        <v>3</v>
      </c>
      <c r="I238" s="53">
        <f t="shared" si="17"/>
        <v>2.5</v>
      </c>
      <c r="J238" s="71">
        <f t="shared" si="19"/>
        <v>1.7732094463801782</v>
      </c>
      <c r="K238" s="71">
        <f t="shared" si="18"/>
        <v>0.52822450883100713</v>
      </c>
    </row>
    <row r="239" spans="1:11">
      <c r="A239" s="18" t="s">
        <v>1624</v>
      </c>
      <c r="B239" s="50">
        <v>2.5</v>
      </c>
      <c r="C239" s="51">
        <f t="shared" si="15"/>
        <v>2</v>
      </c>
      <c r="D239" s="51">
        <f t="shared" si="16"/>
        <v>3</v>
      </c>
      <c r="I239" s="53">
        <f t="shared" si="17"/>
        <v>2.5</v>
      </c>
      <c r="J239" s="71">
        <f t="shared" si="19"/>
        <v>1.7732094463801782</v>
      </c>
      <c r="K239" s="71">
        <f t="shared" si="18"/>
        <v>0.52822450883100713</v>
      </c>
    </row>
    <row r="240" spans="1:11">
      <c r="A240" s="18" t="s">
        <v>1625</v>
      </c>
      <c r="B240" s="50">
        <v>2.5</v>
      </c>
      <c r="C240" s="51">
        <f t="shared" si="15"/>
        <v>2</v>
      </c>
      <c r="D240" s="51">
        <f t="shared" si="16"/>
        <v>3</v>
      </c>
      <c r="I240" s="53">
        <f t="shared" si="17"/>
        <v>2.5</v>
      </c>
      <c r="J240" s="71">
        <f t="shared" si="19"/>
        <v>1.7732094463801782</v>
      </c>
      <c r="K240" s="71">
        <f t="shared" si="18"/>
        <v>0.52822450883100713</v>
      </c>
    </row>
    <row r="241" spans="1:11">
      <c r="A241" s="18" t="s">
        <v>1626</v>
      </c>
      <c r="B241" s="50">
        <v>2.5</v>
      </c>
      <c r="C241" s="51">
        <f t="shared" si="15"/>
        <v>2</v>
      </c>
      <c r="D241" s="51">
        <f t="shared" si="16"/>
        <v>3</v>
      </c>
      <c r="I241" s="53">
        <f t="shared" si="17"/>
        <v>2.5</v>
      </c>
      <c r="J241" s="71">
        <f t="shared" si="19"/>
        <v>1.7732094463801782</v>
      </c>
      <c r="K241" s="71">
        <f t="shared" si="18"/>
        <v>0.52822450883100713</v>
      </c>
    </row>
    <row r="242" spans="1:11">
      <c r="A242" s="18" t="s">
        <v>1627</v>
      </c>
      <c r="B242" s="50">
        <v>2.5</v>
      </c>
      <c r="C242" s="51">
        <f t="shared" si="15"/>
        <v>2</v>
      </c>
      <c r="D242" s="51">
        <f t="shared" si="16"/>
        <v>3</v>
      </c>
      <c r="I242" s="53">
        <f t="shared" si="17"/>
        <v>2.5</v>
      </c>
      <c r="J242" s="71">
        <f t="shared" si="19"/>
        <v>1.7732094463801782</v>
      </c>
      <c r="K242" s="71">
        <f t="shared" si="18"/>
        <v>0.52822450883100713</v>
      </c>
    </row>
    <row r="243" spans="1:11">
      <c r="A243" s="18" t="s">
        <v>1629</v>
      </c>
      <c r="B243" s="50">
        <v>2.5</v>
      </c>
      <c r="C243" s="51">
        <f t="shared" si="15"/>
        <v>2</v>
      </c>
      <c r="D243" s="51">
        <f t="shared" si="16"/>
        <v>3</v>
      </c>
      <c r="I243" s="53">
        <f t="shared" si="17"/>
        <v>2.5</v>
      </c>
      <c r="J243" s="71">
        <f t="shared" si="19"/>
        <v>1.7732094463801782</v>
      </c>
      <c r="K243" s="71">
        <f t="shared" si="18"/>
        <v>0.52822450883100713</v>
      </c>
    </row>
    <row r="244" spans="1:11">
      <c r="A244" s="18" t="s">
        <v>3473</v>
      </c>
      <c r="B244" s="50">
        <v>2.5</v>
      </c>
      <c r="C244" s="51">
        <f t="shared" si="15"/>
        <v>2</v>
      </c>
      <c r="D244" s="51">
        <f t="shared" si="16"/>
        <v>3</v>
      </c>
      <c r="I244" s="53">
        <f t="shared" si="17"/>
        <v>2.5</v>
      </c>
      <c r="J244" s="71">
        <f t="shared" si="19"/>
        <v>1.7732094463801782</v>
      </c>
      <c r="K244" s="71">
        <f t="shared" si="18"/>
        <v>0.52822450883100713</v>
      </c>
    </row>
    <row r="245" spans="1:11">
      <c r="A245" s="18" t="s">
        <v>3479</v>
      </c>
      <c r="B245" s="50">
        <v>2.5</v>
      </c>
      <c r="C245" s="51">
        <f t="shared" si="15"/>
        <v>2</v>
      </c>
      <c r="D245" s="51">
        <f t="shared" si="16"/>
        <v>3</v>
      </c>
      <c r="I245" s="53">
        <f t="shared" si="17"/>
        <v>2.5</v>
      </c>
      <c r="J245" s="71">
        <f t="shared" si="19"/>
        <v>1.7732094463801782</v>
      </c>
      <c r="K245" s="71">
        <f t="shared" si="18"/>
        <v>0.52822450883100713</v>
      </c>
    </row>
    <row r="246" spans="1:11">
      <c r="A246" s="18" t="s">
        <v>1648</v>
      </c>
      <c r="B246" s="50">
        <v>2.5</v>
      </c>
      <c r="C246" s="51">
        <f t="shared" si="15"/>
        <v>2</v>
      </c>
      <c r="D246" s="51">
        <f t="shared" si="16"/>
        <v>3</v>
      </c>
      <c r="I246" s="53">
        <f t="shared" si="17"/>
        <v>2.5</v>
      </c>
      <c r="J246" s="71">
        <f t="shared" si="19"/>
        <v>1.7732094463801782</v>
      </c>
      <c r="K246" s="71">
        <f t="shared" si="18"/>
        <v>0.52822450883100713</v>
      </c>
    </row>
    <row r="247" spans="1:11">
      <c r="A247" s="18" t="s">
        <v>1652</v>
      </c>
      <c r="B247" s="50">
        <v>2.5</v>
      </c>
      <c r="C247" s="51">
        <f t="shared" si="15"/>
        <v>2</v>
      </c>
      <c r="D247" s="51">
        <f t="shared" si="16"/>
        <v>3</v>
      </c>
      <c r="I247" s="53">
        <f t="shared" si="17"/>
        <v>2.5</v>
      </c>
      <c r="J247" s="71">
        <f t="shared" si="19"/>
        <v>1.7732094463801782</v>
      </c>
      <c r="K247" s="71">
        <f t="shared" si="18"/>
        <v>0.52822450883100713</v>
      </c>
    </row>
    <row r="248" spans="1:11">
      <c r="A248" s="18" t="s">
        <v>3484</v>
      </c>
      <c r="B248" s="50">
        <v>2.5</v>
      </c>
      <c r="C248" s="51">
        <f t="shared" si="15"/>
        <v>2</v>
      </c>
      <c r="D248" s="51">
        <f t="shared" si="16"/>
        <v>3</v>
      </c>
      <c r="I248" s="53">
        <f t="shared" si="17"/>
        <v>2.5</v>
      </c>
      <c r="J248" s="71">
        <f t="shared" si="19"/>
        <v>1.7732094463801782</v>
      </c>
      <c r="K248" s="71">
        <f t="shared" si="18"/>
        <v>0.52822450883100713</v>
      </c>
    </row>
    <row r="249" spans="1:11">
      <c r="A249" s="18" t="s">
        <v>1665</v>
      </c>
      <c r="B249" s="50">
        <v>2.5</v>
      </c>
      <c r="C249" s="51">
        <f t="shared" si="15"/>
        <v>2</v>
      </c>
      <c r="D249" s="51">
        <f t="shared" si="16"/>
        <v>3</v>
      </c>
      <c r="I249" s="53">
        <f t="shared" si="17"/>
        <v>2.5</v>
      </c>
      <c r="J249" s="71">
        <f t="shared" si="19"/>
        <v>1.7732094463801782</v>
      </c>
      <c r="K249" s="71">
        <f t="shared" si="18"/>
        <v>0.52822450883100713</v>
      </c>
    </row>
    <row r="250" spans="1:11">
      <c r="A250" s="18" t="s">
        <v>3489</v>
      </c>
      <c r="B250" s="50">
        <v>2.5</v>
      </c>
      <c r="C250" s="51">
        <f t="shared" si="15"/>
        <v>2</v>
      </c>
      <c r="D250" s="51">
        <f t="shared" si="16"/>
        <v>3</v>
      </c>
      <c r="I250" s="53">
        <f t="shared" si="17"/>
        <v>2.5</v>
      </c>
      <c r="J250" s="71">
        <f t="shared" si="19"/>
        <v>1.7732094463801782</v>
      </c>
      <c r="K250" s="71">
        <f t="shared" si="18"/>
        <v>0.52822450883100713</v>
      </c>
    </row>
    <row r="251" spans="1:11">
      <c r="A251" s="18" t="s">
        <v>3496</v>
      </c>
      <c r="B251" s="50">
        <v>2.5</v>
      </c>
      <c r="C251" s="51">
        <f t="shared" si="15"/>
        <v>2</v>
      </c>
      <c r="D251" s="51">
        <f t="shared" si="16"/>
        <v>3</v>
      </c>
      <c r="I251" s="53">
        <f t="shared" si="17"/>
        <v>2.5</v>
      </c>
      <c r="J251" s="71">
        <f t="shared" si="19"/>
        <v>1.7732094463801782</v>
      </c>
      <c r="K251" s="71">
        <f t="shared" si="18"/>
        <v>0.52822450883100713</v>
      </c>
    </row>
    <row r="252" spans="1:11">
      <c r="A252" s="18" t="s">
        <v>3500</v>
      </c>
      <c r="B252" s="50">
        <v>2.5</v>
      </c>
      <c r="C252" s="51">
        <f t="shared" si="15"/>
        <v>2</v>
      </c>
      <c r="D252" s="51">
        <f t="shared" si="16"/>
        <v>3</v>
      </c>
      <c r="I252" s="53">
        <f t="shared" si="17"/>
        <v>2.5</v>
      </c>
      <c r="J252" s="71">
        <f t="shared" si="19"/>
        <v>1.7732094463801782</v>
      </c>
      <c r="K252" s="71">
        <f t="shared" si="18"/>
        <v>0.52822450883100713</v>
      </c>
    </row>
    <row r="253" spans="1:11">
      <c r="A253" s="18" t="s">
        <v>3514</v>
      </c>
      <c r="B253" s="50">
        <v>2.5</v>
      </c>
      <c r="C253" s="51">
        <f t="shared" si="15"/>
        <v>2</v>
      </c>
      <c r="D253" s="51">
        <f t="shared" si="16"/>
        <v>3</v>
      </c>
      <c r="I253" s="53">
        <f t="shared" si="17"/>
        <v>2.5</v>
      </c>
      <c r="J253" s="71">
        <f t="shared" si="19"/>
        <v>1.7732094463801782</v>
      </c>
      <c r="K253" s="71">
        <f t="shared" si="18"/>
        <v>0.52822450883100713</v>
      </c>
    </row>
    <row r="254" spans="1:11">
      <c r="A254" s="18">
        <v>19941220</v>
      </c>
      <c r="B254" s="50">
        <v>2.5</v>
      </c>
      <c r="C254" s="51">
        <f t="shared" si="15"/>
        <v>2</v>
      </c>
      <c r="D254" s="51">
        <f t="shared" si="16"/>
        <v>3</v>
      </c>
      <c r="I254" s="53">
        <f t="shared" si="17"/>
        <v>2.5</v>
      </c>
      <c r="J254" s="71">
        <f t="shared" si="19"/>
        <v>1.7732094463801782</v>
      </c>
      <c r="K254" s="71">
        <f t="shared" si="18"/>
        <v>0.52822450883100713</v>
      </c>
    </row>
    <row r="255" spans="1:11">
      <c r="A255" s="6">
        <v>19931214</v>
      </c>
      <c r="B255" s="50">
        <v>2.5</v>
      </c>
      <c r="C255" s="52">
        <f t="shared" si="15"/>
        <v>2</v>
      </c>
      <c r="D255" s="52">
        <f t="shared" si="16"/>
        <v>3</v>
      </c>
      <c r="I255" s="53">
        <f t="shared" si="17"/>
        <v>2.5</v>
      </c>
      <c r="J255" s="71">
        <f t="shared" si="19"/>
        <v>1.7732094463801782</v>
      </c>
      <c r="K255" s="71">
        <f t="shared" si="18"/>
        <v>0.52822450883100713</v>
      </c>
    </row>
    <row r="256" spans="1:11">
      <c r="A256" s="18">
        <v>19921211</v>
      </c>
      <c r="B256" s="50">
        <v>2.5</v>
      </c>
      <c r="C256" s="51">
        <f t="shared" si="15"/>
        <v>2</v>
      </c>
      <c r="D256" s="51">
        <f t="shared" si="16"/>
        <v>3</v>
      </c>
      <c r="I256" s="53">
        <f t="shared" si="17"/>
        <v>2.5</v>
      </c>
      <c r="J256" s="71">
        <f t="shared" si="19"/>
        <v>1.7732094463801782</v>
      </c>
      <c r="K256" s="71">
        <f t="shared" si="18"/>
        <v>0.52822450883100713</v>
      </c>
    </row>
    <row r="257" spans="1:11">
      <c r="A257" s="18">
        <v>19921219</v>
      </c>
      <c r="B257" s="50">
        <v>2.5</v>
      </c>
      <c r="C257" s="51">
        <f t="shared" si="15"/>
        <v>2</v>
      </c>
      <c r="D257" s="51">
        <f t="shared" si="16"/>
        <v>3</v>
      </c>
      <c r="I257" s="53">
        <f t="shared" si="17"/>
        <v>2.5</v>
      </c>
      <c r="J257" s="71">
        <f t="shared" si="19"/>
        <v>1.7732094463801782</v>
      </c>
      <c r="K257" s="71">
        <f t="shared" si="18"/>
        <v>0.52822450883100713</v>
      </c>
    </row>
    <row r="258" spans="1:11">
      <c r="A258" s="18">
        <v>19921224</v>
      </c>
      <c r="B258" s="50">
        <v>2.5</v>
      </c>
      <c r="C258" s="51">
        <f t="shared" ref="C258:C288" si="20">INT(B258)</f>
        <v>2</v>
      </c>
      <c r="D258" s="51">
        <f t="shared" ref="D258:D288" si="21">C258+1</f>
        <v>3</v>
      </c>
      <c r="I258" s="53">
        <f t="shared" si="17"/>
        <v>2.5</v>
      </c>
      <c r="J258" s="71">
        <f t="shared" si="19"/>
        <v>1.7732094463801782</v>
      </c>
      <c r="K258" s="71">
        <f t="shared" si="18"/>
        <v>0.52822450883100713</v>
      </c>
    </row>
    <row r="259" spans="1:11">
      <c r="A259" s="18">
        <v>19921226</v>
      </c>
      <c r="B259" s="50">
        <v>2.5</v>
      </c>
      <c r="C259" s="51">
        <f t="shared" si="20"/>
        <v>2</v>
      </c>
      <c r="D259" s="51">
        <f t="shared" si="21"/>
        <v>3</v>
      </c>
      <c r="I259" s="53">
        <f t="shared" ref="I259:I288" si="22">B259</f>
        <v>2.5</v>
      </c>
      <c r="J259" s="71">
        <f t="shared" si="19"/>
        <v>1.7732094463801782</v>
      </c>
      <c r="K259" s="71">
        <f t="shared" ref="K259:K288" si="23">(I259-J259)*(I259-J259)</f>
        <v>0.52822450883100713</v>
      </c>
    </row>
    <row r="260" spans="1:11">
      <c r="A260" s="18">
        <v>19921228</v>
      </c>
      <c r="B260" s="50">
        <v>2.5</v>
      </c>
      <c r="C260" s="51">
        <f t="shared" si="20"/>
        <v>2</v>
      </c>
      <c r="D260" s="51">
        <f t="shared" si="21"/>
        <v>3</v>
      </c>
      <c r="I260" s="53">
        <f t="shared" si="22"/>
        <v>2.5</v>
      </c>
      <c r="J260" s="71">
        <f t="shared" ref="J260:J288" si="24">J259</f>
        <v>1.7732094463801782</v>
      </c>
      <c r="K260" s="71">
        <f t="shared" si="23"/>
        <v>0.52822450883100713</v>
      </c>
    </row>
    <row r="261" spans="1:11">
      <c r="A261" s="6">
        <v>19891206</v>
      </c>
      <c r="B261" s="50">
        <v>2.5</v>
      </c>
      <c r="C261" s="52">
        <f t="shared" si="20"/>
        <v>2</v>
      </c>
      <c r="D261" s="52">
        <f t="shared" si="21"/>
        <v>3</v>
      </c>
      <c r="I261" s="53">
        <f t="shared" si="22"/>
        <v>2.5</v>
      </c>
      <c r="J261" s="71">
        <f t="shared" si="24"/>
        <v>1.7732094463801782</v>
      </c>
      <c r="K261" s="71">
        <f t="shared" si="23"/>
        <v>0.52822450883100713</v>
      </c>
    </row>
    <row r="262" spans="1:11">
      <c r="A262" s="6">
        <v>19891208</v>
      </c>
      <c r="B262" s="50">
        <v>2.5</v>
      </c>
      <c r="C262" s="52">
        <f t="shared" si="20"/>
        <v>2</v>
      </c>
      <c r="D262" s="52">
        <f t="shared" si="21"/>
        <v>3</v>
      </c>
      <c r="I262" s="53">
        <f t="shared" si="22"/>
        <v>2.5</v>
      </c>
      <c r="J262" s="71">
        <f t="shared" si="24"/>
        <v>1.7732094463801782</v>
      </c>
      <c r="K262" s="71">
        <f t="shared" si="23"/>
        <v>0.52822450883100713</v>
      </c>
    </row>
    <row r="263" spans="1:11">
      <c r="A263" s="6">
        <v>19891212</v>
      </c>
      <c r="B263" s="50">
        <v>2.5</v>
      </c>
      <c r="C263" s="52">
        <f t="shared" si="20"/>
        <v>2</v>
      </c>
      <c r="D263" s="52">
        <f t="shared" si="21"/>
        <v>3</v>
      </c>
      <c r="I263" s="53">
        <f t="shared" si="22"/>
        <v>2.5</v>
      </c>
      <c r="J263" s="71">
        <f t="shared" si="24"/>
        <v>1.7732094463801782</v>
      </c>
      <c r="K263" s="71">
        <f t="shared" si="23"/>
        <v>0.52822450883100713</v>
      </c>
    </row>
    <row r="264" spans="1:11">
      <c r="A264" s="6">
        <v>19891222</v>
      </c>
      <c r="B264" s="50">
        <v>2.5</v>
      </c>
      <c r="C264" s="52">
        <f t="shared" si="20"/>
        <v>2</v>
      </c>
      <c r="D264" s="52">
        <f t="shared" si="21"/>
        <v>3</v>
      </c>
      <c r="I264" s="53">
        <f t="shared" si="22"/>
        <v>2.5</v>
      </c>
      <c r="J264" s="71">
        <f t="shared" si="24"/>
        <v>1.7732094463801782</v>
      </c>
      <c r="K264" s="71">
        <f t="shared" si="23"/>
        <v>0.52822450883100713</v>
      </c>
    </row>
    <row r="265" spans="1:11">
      <c r="A265" s="6">
        <v>19891228</v>
      </c>
      <c r="B265" s="50">
        <v>2.5</v>
      </c>
      <c r="C265" s="52">
        <f t="shared" si="20"/>
        <v>2</v>
      </c>
      <c r="D265" s="52">
        <f t="shared" si="21"/>
        <v>3</v>
      </c>
      <c r="I265" s="53">
        <f t="shared" si="22"/>
        <v>2.5</v>
      </c>
      <c r="J265" s="71">
        <f t="shared" si="24"/>
        <v>1.7732094463801782</v>
      </c>
      <c r="K265" s="71">
        <f t="shared" si="23"/>
        <v>0.52822450883100713</v>
      </c>
    </row>
    <row r="266" spans="1:11">
      <c r="A266" s="18">
        <v>19881210</v>
      </c>
      <c r="B266" s="50">
        <v>2.5</v>
      </c>
      <c r="C266" s="51">
        <f t="shared" si="20"/>
        <v>2</v>
      </c>
      <c r="D266" s="51">
        <f t="shared" si="21"/>
        <v>3</v>
      </c>
      <c r="I266" s="53">
        <f t="shared" si="22"/>
        <v>2.5</v>
      </c>
      <c r="J266" s="71">
        <f t="shared" si="24"/>
        <v>1.7732094463801782</v>
      </c>
      <c r="K266" s="71">
        <f t="shared" si="23"/>
        <v>0.52822450883100713</v>
      </c>
    </row>
    <row r="267" spans="1:11">
      <c r="A267" s="18">
        <v>19781208</v>
      </c>
      <c r="B267" s="50">
        <v>2.5</v>
      </c>
      <c r="C267" s="51">
        <f t="shared" si="20"/>
        <v>2</v>
      </c>
      <c r="D267" s="51">
        <f t="shared" si="21"/>
        <v>3</v>
      </c>
      <c r="I267" s="53">
        <f t="shared" si="22"/>
        <v>2.5</v>
      </c>
      <c r="J267" s="71">
        <f t="shared" si="24"/>
        <v>1.7732094463801782</v>
      </c>
      <c r="K267" s="71">
        <f t="shared" si="23"/>
        <v>0.52822450883100713</v>
      </c>
    </row>
    <row r="268" spans="1:11">
      <c r="A268" s="18">
        <v>19781217</v>
      </c>
      <c r="B268" s="50">
        <v>2.5</v>
      </c>
      <c r="C268" s="51">
        <f t="shared" si="20"/>
        <v>2</v>
      </c>
      <c r="D268" s="51">
        <f t="shared" si="21"/>
        <v>3</v>
      </c>
      <c r="I268" s="53">
        <f t="shared" si="22"/>
        <v>2.5</v>
      </c>
      <c r="J268" s="71">
        <f t="shared" si="24"/>
        <v>1.7732094463801782</v>
      </c>
      <c r="K268" s="71">
        <f t="shared" si="23"/>
        <v>0.52822450883100713</v>
      </c>
    </row>
    <row r="269" spans="1:11">
      <c r="A269" s="18">
        <v>19781224</v>
      </c>
      <c r="B269" s="50">
        <v>2.5</v>
      </c>
      <c r="C269" s="51">
        <f t="shared" si="20"/>
        <v>2</v>
      </c>
      <c r="D269" s="51">
        <f t="shared" si="21"/>
        <v>3</v>
      </c>
      <c r="I269" s="53">
        <f t="shared" si="22"/>
        <v>2.5</v>
      </c>
      <c r="J269" s="71">
        <f t="shared" si="24"/>
        <v>1.7732094463801782</v>
      </c>
      <c r="K269" s="71">
        <f t="shared" si="23"/>
        <v>0.52822450883100713</v>
      </c>
    </row>
    <row r="270" spans="1:11">
      <c r="A270" s="18">
        <v>19781230</v>
      </c>
      <c r="B270" s="50">
        <v>2.5</v>
      </c>
      <c r="C270" s="51">
        <f t="shared" si="20"/>
        <v>2</v>
      </c>
      <c r="D270" s="51">
        <f t="shared" si="21"/>
        <v>3</v>
      </c>
      <c r="I270" s="53">
        <f t="shared" si="22"/>
        <v>2.5</v>
      </c>
      <c r="J270" s="71">
        <f t="shared" si="24"/>
        <v>1.7732094463801782</v>
      </c>
      <c r="K270" s="71">
        <f t="shared" si="23"/>
        <v>0.52822450883100713</v>
      </c>
    </row>
    <row r="271" spans="1:11">
      <c r="A271" s="6">
        <v>19761212</v>
      </c>
      <c r="B271" s="50">
        <v>2.5</v>
      </c>
      <c r="C271" s="52">
        <f t="shared" si="20"/>
        <v>2</v>
      </c>
      <c r="D271" s="52">
        <f t="shared" si="21"/>
        <v>3</v>
      </c>
      <c r="I271" s="53">
        <f t="shared" si="22"/>
        <v>2.5</v>
      </c>
      <c r="J271" s="71">
        <f t="shared" si="24"/>
        <v>1.7732094463801782</v>
      </c>
      <c r="K271" s="71">
        <f t="shared" si="23"/>
        <v>0.52822450883100713</v>
      </c>
    </row>
    <row r="272" spans="1:11">
      <c r="A272" s="18">
        <v>19921222</v>
      </c>
      <c r="B272" s="50">
        <v>2.5</v>
      </c>
      <c r="C272" s="51">
        <f t="shared" si="20"/>
        <v>2</v>
      </c>
      <c r="D272" s="51">
        <f t="shared" si="21"/>
        <v>3</v>
      </c>
      <c r="I272" s="53">
        <f t="shared" si="22"/>
        <v>2.5</v>
      </c>
      <c r="J272" s="71">
        <f t="shared" si="24"/>
        <v>1.7732094463801782</v>
      </c>
      <c r="K272" s="71">
        <f t="shared" si="23"/>
        <v>0.52822450883100713</v>
      </c>
    </row>
    <row r="273" spans="1:11">
      <c r="A273" s="18" t="s">
        <v>1621</v>
      </c>
      <c r="B273" s="50">
        <v>2.5</v>
      </c>
      <c r="C273" s="51">
        <f t="shared" si="20"/>
        <v>2</v>
      </c>
      <c r="D273" s="51">
        <f t="shared" si="21"/>
        <v>3</v>
      </c>
      <c r="I273" s="53">
        <f t="shared" si="22"/>
        <v>2.5</v>
      </c>
      <c r="J273" s="71">
        <f t="shared" si="24"/>
        <v>1.7732094463801782</v>
      </c>
      <c r="K273" s="71">
        <f t="shared" si="23"/>
        <v>0.52822450883100713</v>
      </c>
    </row>
    <row r="274" spans="1:11">
      <c r="A274" s="6">
        <v>19761211</v>
      </c>
      <c r="B274" s="8">
        <v>2.75</v>
      </c>
      <c r="C274" s="52">
        <f t="shared" si="20"/>
        <v>2</v>
      </c>
      <c r="D274" s="52">
        <f t="shared" si="21"/>
        <v>3</v>
      </c>
      <c r="I274" s="53">
        <f t="shared" si="22"/>
        <v>2.75</v>
      </c>
      <c r="J274" s="71">
        <f t="shared" si="24"/>
        <v>1.7732094463801782</v>
      </c>
      <c r="K274" s="71">
        <f t="shared" si="23"/>
        <v>0.95411978564091804</v>
      </c>
    </row>
    <row r="275" spans="1:11">
      <c r="A275" s="6">
        <v>19761227</v>
      </c>
      <c r="B275" s="8">
        <v>2.75</v>
      </c>
      <c r="C275" s="52">
        <f t="shared" si="20"/>
        <v>2</v>
      </c>
      <c r="D275" s="52">
        <f t="shared" si="21"/>
        <v>3</v>
      </c>
      <c r="I275" s="53">
        <f t="shared" si="22"/>
        <v>2.75</v>
      </c>
      <c r="J275" s="71">
        <f t="shared" si="24"/>
        <v>1.7732094463801782</v>
      </c>
      <c r="K275" s="71">
        <f t="shared" si="23"/>
        <v>0.95411978564091804</v>
      </c>
    </row>
    <row r="276" spans="1:11">
      <c r="A276" s="18" t="s">
        <v>1561</v>
      </c>
      <c r="B276" s="50">
        <v>2.7777777777777777</v>
      </c>
      <c r="C276" s="51">
        <f t="shared" si="20"/>
        <v>2</v>
      </c>
      <c r="D276" s="51">
        <f t="shared" si="21"/>
        <v>3</v>
      </c>
      <c r="I276" s="53">
        <f t="shared" si="22"/>
        <v>2.7777777777777777</v>
      </c>
      <c r="J276" s="71">
        <f t="shared" si="24"/>
        <v>1.7732094463801782</v>
      </c>
      <c r="K276" s="71">
        <f t="shared" si="23"/>
        <v>1.0091575324469573</v>
      </c>
    </row>
    <row r="277" spans="1:11">
      <c r="A277" s="18" t="s">
        <v>1562</v>
      </c>
      <c r="B277" s="50">
        <v>2.7777777777777777</v>
      </c>
      <c r="C277" s="51">
        <f t="shared" si="20"/>
        <v>2</v>
      </c>
      <c r="D277" s="51">
        <f t="shared" si="21"/>
        <v>3</v>
      </c>
      <c r="I277" s="53">
        <f t="shared" si="22"/>
        <v>2.7777777777777777</v>
      </c>
      <c r="J277" s="71">
        <f t="shared" si="24"/>
        <v>1.7732094463801782</v>
      </c>
      <c r="K277" s="71">
        <f t="shared" si="23"/>
        <v>1.0091575324469573</v>
      </c>
    </row>
    <row r="278" spans="1:11">
      <c r="A278" s="18" t="s">
        <v>1568</v>
      </c>
      <c r="B278" s="50">
        <v>2.7777777777777777</v>
      </c>
      <c r="C278" s="51">
        <f t="shared" si="20"/>
        <v>2</v>
      </c>
      <c r="D278" s="51">
        <f t="shared" si="21"/>
        <v>3</v>
      </c>
      <c r="I278" s="53">
        <f t="shared" si="22"/>
        <v>2.7777777777777777</v>
      </c>
      <c r="J278" s="71">
        <f t="shared" si="24"/>
        <v>1.7732094463801782</v>
      </c>
      <c r="K278" s="71">
        <f t="shared" si="23"/>
        <v>1.0091575324469573</v>
      </c>
    </row>
    <row r="279" spans="1:11">
      <c r="A279" s="18" t="s">
        <v>1569</v>
      </c>
      <c r="B279" s="50">
        <v>2.7777777777777777</v>
      </c>
      <c r="C279" s="51">
        <f t="shared" si="20"/>
        <v>2</v>
      </c>
      <c r="D279" s="51">
        <f t="shared" si="21"/>
        <v>3</v>
      </c>
      <c r="I279" s="53">
        <f t="shared" si="22"/>
        <v>2.7777777777777777</v>
      </c>
      <c r="J279" s="71">
        <f t="shared" si="24"/>
        <v>1.7732094463801782</v>
      </c>
      <c r="K279" s="71">
        <f t="shared" si="23"/>
        <v>1.0091575324469573</v>
      </c>
    </row>
    <row r="280" spans="1:11">
      <c r="A280" s="18" t="s">
        <v>3436</v>
      </c>
      <c r="B280" s="50">
        <v>2.7777777777777777</v>
      </c>
      <c r="C280" s="51">
        <f t="shared" si="20"/>
        <v>2</v>
      </c>
      <c r="D280" s="51">
        <f t="shared" si="21"/>
        <v>3</v>
      </c>
      <c r="I280" s="53">
        <f t="shared" si="22"/>
        <v>2.7777777777777777</v>
      </c>
      <c r="J280" s="71">
        <f t="shared" si="24"/>
        <v>1.7732094463801782</v>
      </c>
      <c r="K280" s="71">
        <f t="shared" si="23"/>
        <v>1.0091575324469573</v>
      </c>
    </row>
    <row r="281" spans="1:11">
      <c r="A281" s="18" t="s">
        <v>3448</v>
      </c>
      <c r="B281" s="50">
        <v>2.7777777777777777</v>
      </c>
      <c r="C281" s="51">
        <f t="shared" si="20"/>
        <v>2</v>
      </c>
      <c r="D281" s="51">
        <f t="shared" si="21"/>
        <v>3</v>
      </c>
      <c r="I281" s="53">
        <f t="shared" si="22"/>
        <v>2.7777777777777777</v>
      </c>
      <c r="J281" s="71">
        <f t="shared" si="24"/>
        <v>1.7732094463801782</v>
      </c>
      <c r="K281" s="71">
        <f t="shared" si="23"/>
        <v>1.0091575324469573</v>
      </c>
    </row>
    <row r="282" spans="1:11">
      <c r="A282" s="18" t="s">
        <v>1671</v>
      </c>
      <c r="B282" s="50">
        <v>3.3333333333333335</v>
      </c>
      <c r="C282" s="51">
        <f t="shared" si="20"/>
        <v>3</v>
      </c>
      <c r="D282" s="51">
        <f t="shared" si="21"/>
        <v>4</v>
      </c>
      <c r="I282" s="53">
        <f t="shared" si="22"/>
        <v>3.3333333333333335</v>
      </c>
      <c r="J282" s="71">
        <f t="shared" si="24"/>
        <v>1.7732094463801782</v>
      </c>
      <c r="K282" s="71">
        <f t="shared" si="23"/>
        <v>2.4339865426418217</v>
      </c>
    </row>
    <row r="283" spans="1:11">
      <c r="A283" s="18">
        <v>19881201</v>
      </c>
      <c r="B283" s="50">
        <v>3.3333333333333335</v>
      </c>
      <c r="C283" s="51">
        <f t="shared" si="20"/>
        <v>3</v>
      </c>
      <c r="D283" s="51">
        <f t="shared" si="21"/>
        <v>4</v>
      </c>
      <c r="I283" s="53">
        <f t="shared" si="22"/>
        <v>3.3333333333333335</v>
      </c>
      <c r="J283" s="71">
        <f t="shared" si="24"/>
        <v>1.7732094463801782</v>
      </c>
      <c r="K283" s="71">
        <f t="shared" si="23"/>
        <v>2.4339865426418217</v>
      </c>
    </row>
    <row r="284" spans="1:11">
      <c r="A284" s="6">
        <v>19761223</v>
      </c>
      <c r="B284" s="8">
        <v>3.3333333333333335</v>
      </c>
      <c r="C284" s="52">
        <f t="shared" si="20"/>
        <v>3</v>
      </c>
      <c r="D284" s="52">
        <f t="shared" si="21"/>
        <v>4</v>
      </c>
      <c r="I284" s="53">
        <f t="shared" si="22"/>
        <v>3.3333333333333335</v>
      </c>
      <c r="J284" s="71">
        <f t="shared" si="24"/>
        <v>1.7732094463801782</v>
      </c>
      <c r="K284" s="71">
        <f t="shared" si="23"/>
        <v>2.4339865426418217</v>
      </c>
    </row>
    <row r="285" spans="1:11">
      <c r="A285" s="18" t="s">
        <v>1552</v>
      </c>
      <c r="B285" s="50">
        <v>4.4444444444444446</v>
      </c>
      <c r="C285" s="51">
        <f t="shared" si="20"/>
        <v>4</v>
      </c>
      <c r="D285" s="51">
        <f t="shared" si="21"/>
        <v>5</v>
      </c>
      <c r="I285" s="53">
        <f t="shared" si="22"/>
        <v>4.4444444444444446</v>
      </c>
      <c r="J285" s="71">
        <f t="shared" si="24"/>
        <v>1.7732094463801782</v>
      </c>
      <c r="K285" s="71">
        <f t="shared" si="23"/>
        <v>7.1354964148834013</v>
      </c>
    </row>
    <row r="286" spans="1:11">
      <c r="A286" s="18" t="s">
        <v>3443</v>
      </c>
      <c r="B286" s="50">
        <v>4.4444444444444446</v>
      </c>
      <c r="C286" s="51">
        <f t="shared" si="20"/>
        <v>4</v>
      </c>
      <c r="D286" s="51">
        <f t="shared" si="21"/>
        <v>5</v>
      </c>
      <c r="I286" s="53">
        <f t="shared" si="22"/>
        <v>4.4444444444444446</v>
      </c>
      <c r="J286" s="71">
        <f t="shared" si="24"/>
        <v>1.7732094463801782</v>
      </c>
      <c r="K286" s="71">
        <f t="shared" si="23"/>
        <v>7.1354964148834013</v>
      </c>
    </row>
    <row r="287" spans="1:11">
      <c r="A287" s="18" t="s">
        <v>1589</v>
      </c>
      <c r="B287" s="50">
        <v>4.4444444444444446</v>
      </c>
      <c r="C287" s="51">
        <f t="shared" si="20"/>
        <v>4</v>
      </c>
      <c r="D287" s="51">
        <f t="shared" si="21"/>
        <v>5</v>
      </c>
      <c r="I287" s="53">
        <f t="shared" si="22"/>
        <v>4.4444444444444446</v>
      </c>
      <c r="J287" s="71">
        <f t="shared" si="24"/>
        <v>1.7732094463801782</v>
      </c>
      <c r="K287" s="71">
        <f t="shared" si="23"/>
        <v>7.1354964148834013</v>
      </c>
    </row>
    <row r="288" spans="1:11">
      <c r="A288" s="18" t="s">
        <v>3482</v>
      </c>
      <c r="B288" s="50">
        <v>4.4444444444444446</v>
      </c>
      <c r="C288" s="51">
        <f t="shared" si="20"/>
        <v>4</v>
      </c>
      <c r="D288" s="51">
        <f t="shared" si="21"/>
        <v>5</v>
      </c>
      <c r="I288" s="53">
        <f t="shared" si="22"/>
        <v>4.4444444444444446</v>
      </c>
      <c r="J288" s="71">
        <f t="shared" si="24"/>
        <v>1.7732094463801782</v>
      </c>
      <c r="K288" s="71">
        <f t="shared" si="23"/>
        <v>7.1354964148834013</v>
      </c>
    </row>
    <row r="289" spans="1:11">
      <c r="A289" s="18"/>
      <c r="B289" s="50"/>
      <c r="C289" s="51"/>
      <c r="D289" s="51"/>
      <c r="I289" s="53"/>
      <c r="J289" s="71"/>
      <c r="K289" s="71"/>
    </row>
    <row r="290" spans="1:11">
      <c r="A290" s="18"/>
      <c r="B290" s="50"/>
      <c r="C290" s="51"/>
      <c r="D290" s="51"/>
      <c r="I290" s="53"/>
      <c r="J290" s="71"/>
      <c r="K290" s="71"/>
    </row>
    <row r="291" spans="1:11">
      <c r="A291" s="18"/>
      <c r="B291" s="50"/>
      <c r="C291" s="51"/>
      <c r="D291" s="51"/>
      <c r="I291" s="53"/>
      <c r="J291" s="71"/>
      <c r="K291" s="71"/>
    </row>
    <row r="292" spans="1:11">
      <c r="A292" s="18"/>
      <c r="B292" s="50"/>
      <c r="C292" s="51"/>
      <c r="D292" s="51"/>
      <c r="I292" s="53"/>
      <c r="J292" s="71"/>
      <c r="K292" s="71"/>
    </row>
    <row r="293" spans="1:11">
      <c r="A293" s="18"/>
      <c r="B293" s="50"/>
      <c r="C293" s="51"/>
      <c r="D293" s="51"/>
      <c r="I293" s="53"/>
      <c r="J293" s="71"/>
      <c r="K293" s="71"/>
    </row>
    <row r="294" spans="1:11">
      <c r="A294" s="18"/>
      <c r="B294" s="50"/>
      <c r="C294" s="51"/>
      <c r="D294" s="51"/>
      <c r="I294" s="53"/>
      <c r="J294" s="71"/>
      <c r="K294" s="71"/>
    </row>
    <row r="295" spans="1:11">
      <c r="A295" s="18"/>
      <c r="B295" s="50"/>
      <c r="C295" s="51"/>
      <c r="D295" s="51"/>
      <c r="I295" s="53"/>
      <c r="J295" s="71"/>
      <c r="K295" s="71"/>
    </row>
    <row r="296" spans="1:11">
      <c r="A296" s="18"/>
      <c r="B296" s="50"/>
      <c r="C296" s="51"/>
      <c r="D296" s="51"/>
      <c r="I296" s="53"/>
      <c r="J296" s="71"/>
      <c r="K296" s="71"/>
    </row>
    <row r="297" spans="1:11">
      <c r="A297" s="18"/>
      <c r="B297" s="50"/>
      <c r="C297" s="51"/>
      <c r="D297" s="51"/>
      <c r="I297" s="53"/>
      <c r="J297" s="71"/>
      <c r="K297" s="71"/>
    </row>
    <row r="298" spans="1:11">
      <c r="A298" s="18"/>
      <c r="B298" s="50"/>
      <c r="C298" s="51"/>
      <c r="D298" s="51"/>
      <c r="I298" s="53"/>
      <c r="J298" s="71"/>
      <c r="K298" s="71"/>
    </row>
    <row r="299" spans="1:11">
      <c r="A299" s="18"/>
      <c r="B299" s="50"/>
      <c r="C299" s="51"/>
      <c r="D299" s="51"/>
      <c r="I299" s="53"/>
      <c r="J299" s="71"/>
      <c r="K299" s="71"/>
    </row>
    <row r="300" spans="1:11">
      <c r="A300" s="18"/>
      <c r="B300" s="50"/>
      <c r="C300" s="51"/>
      <c r="D300" s="51"/>
      <c r="I300" s="53"/>
      <c r="J300" s="71"/>
      <c r="K300" s="71"/>
    </row>
    <row r="301" spans="1:11">
      <c r="A301" s="18"/>
      <c r="B301" s="50"/>
      <c r="C301" s="51"/>
      <c r="D301" s="51"/>
      <c r="I301" s="53"/>
      <c r="J301" s="71"/>
      <c r="K301" s="71"/>
    </row>
    <row r="302" spans="1:11">
      <c r="A302" s="18"/>
      <c r="B302" s="50"/>
      <c r="C302" s="51"/>
      <c r="D302" s="51"/>
      <c r="I302" s="53"/>
      <c r="J302" s="71"/>
      <c r="K302" s="71"/>
    </row>
    <row r="303" spans="1:11">
      <c r="A303" s="18"/>
      <c r="B303" s="50"/>
      <c r="C303" s="51"/>
      <c r="D303" s="51"/>
      <c r="I303" s="53"/>
      <c r="J303" s="71"/>
      <c r="K303" s="71"/>
    </row>
    <row r="304" spans="1:11">
      <c r="A304" s="18"/>
      <c r="B304" s="50"/>
      <c r="C304" s="51"/>
      <c r="D304" s="51"/>
      <c r="I304" s="53"/>
      <c r="J304" s="71"/>
      <c r="K304" s="71"/>
    </row>
    <row r="305" spans="1:11">
      <c r="A305" s="18"/>
      <c r="B305" s="50"/>
      <c r="C305" s="51"/>
      <c r="D305" s="51"/>
      <c r="I305" s="53"/>
      <c r="J305" s="71"/>
      <c r="K305" s="71"/>
    </row>
    <row r="306" spans="1:11">
      <c r="A306" s="18"/>
      <c r="B306" s="50"/>
      <c r="C306" s="51"/>
      <c r="D306" s="51"/>
      <c r="I306" s="53"/>
      <c r="J306" s="71"/>
      <c r="K306" s="71"/>
    </row>
    <row r="307" spans="1:11">
      <c r="A307" s="18"/>
      <c r="B307" s="50"/>
      <c r="C307" s="51"/>
      <c r="D307" s="51"/>
      <c r="I307" s="53"/>
      <c r="J307" s="71"/>
      <c r="K307" s="71"/>
    </row>
    <row r="308" spans="1:11">
      <c r="A308" s="18"/>
      <c r="B308" s="50"/>
      <c r="C308" s="51"/>
      <c r="D308" s="51"/>
      <c r="I308" s="53"/>
      <c r="J308" s="71"/>
      <c r="K308" s="71"/>
    </row>
    <row r="309" spans="1:11">
      <c r="A309" s="18"/>
      <c r="B309" s="50"/>
      <c r="C309" s="51"/>
      <c r="D309" s="51"/>
      <c r="I309" s="53"/>
      <c r="J309" s="71"/>
      <c r="K309" s="71"/>
    </row>
    <row r="310" spans="1:11">
      <c r="A310" s="18"/>
      <c r="B310" s="50"/>
      <c r="C310" s="51"/>
      <c r="D310" s="51"/>
      <c r="I310" s="53"/>
      <c r="J310" s="71"/>
      <c r="K310" s="71"/>
    </row>
    <row r="311" spans="1:11">
      <c r="A311" s="18"/>
      <c r="B311" s="50"/>
      <c r="C311" s="51"/>
      <c r="D311" s="51"/>
      <c r="I311" s="53"/>
      <c r="J311" s="71"/>
      <c r="K311" s="71"/>
    </row>
    <row r="312" spans="1:11">
      <c r="A312" s="18"/>
      <c r="B312" s="50"/>
      <c r="C312" s="51"/>
      <c r="D312" s="51"/>
      <c r="I312" s="53"/>
      <c r="J312" s="71"/>
      <c r="K312" s="71"/>
    </row>
    <row r="313" spans="1:11">
      <c r="A313" s="18"/>
      <c r="B313" s="50"/>
      <c r="C313" s="51"/>
      <c r="D313" s="51"/>
      <c r="I313" s="53"/>
      <c r="J313" s="71"/>
      <c r="K313" s="71"/>
    </row>
    <row r="314" spans="1:11">
      <c r="A314" s="18"/>
      <c r="B314" s="50"/>
      <c r="C314" s="51"/>
      <c r="D314" s="51"/>
      <c r="I314" s="53"/>
      <c r="J314" s="71"/>
      <c r="K314" s="71"/>
    </row>
    <row r="315" spans="1:11">
      <c r="A315" s="18"/>
      <c r="B315" s="50"/>
      <c r="C315" s="51"/>
      <c r="D315" s="51"/>
      <c r="I315" s="53"/>
      <c r="J315" s="71"/>
      <c r="K315" s="71"/>
    </row>
    <row r="316" spans="1:11">
      <c r="A316" s="18"/>
      <c r="B316" s="50"/>
      <c r="C316" s="51"/>
      <c r="D316" s="51"/>
      <c r="I316" s="53"/>
      <c r="J316" s="71"/>
      <c r="K316" s="71"/>
    </row>
    <row r="317" spans="1:11">
      <c r="A317" s="18"/>
      <c r="B317" s="50"/>
      <c r="C317" s="51"/>
      <c r="D317" s="51"/>
      <c r="I317" s="53"/>
      <c r="J317" s="71"/>
      <c r="K317" s="71"/>
    </row>
    <row r="318" spans="1:11">
      <c r="A318" s="18"/>
      <c r="B318" s="50"/>
      <c r="C318" s="51"/>
      <c r="D318" s="51"/>
      <c r="I318" s="53"/>
      <c r="J318" s="71"/>
      <c r="K318" s="71"/>
    </row>
    <row r="319" spans="1:11">
      <c r="A319" s="18"/>
      <c r="B319" s="50"/>
      <c r="C319" s="51"/>
      <c r="D319" s="51"/>
      <c r="I319" s="53"/>
      <c r="J319" s="71"/>
      <c r="K319" s="71"/>
    </row>
    <row r="320" spans="1:11">
      <c r="A320" s="18"/>
      <c r="B320" s="50"/>
      <c r="C320" s="51"/>
      <c r="D320" s="51"/>
      <c r="I320" s="53"/>
      <c r="J320" s="71"/>
      <c r="K320" s="71"/>
    </row>
    <row r="321" spans="1:11">
      <c r="A321" s="18"/>
      <c r="B321" s="50"/>
      <c r="C321" s="51"/>
      <c r="D321" s="51"/>
      <c r="I321" s="53"/>
      <c r="J321" s="71"/>
      <c r="K321" s="71"/>
    </row>
    <row r="322" spans="1:11">
      <c r="A322" s="18"/>
      <c r="B322" s="50"/>
      <c r="C322" s="51"/>
      <c r="D322" s="51"/>
      <c r="I322" s="53"/>
      <c r="J322" s="71"/>
      <c r="K322" s="71"/>
    </row>
    <row r="323" spans="1:11">
      <c r="A323" s="18"/>
      <c r="B323" s="50"/>
      <c r="C323" s="51"/>
      <c r="D323" s="51"/>
      <c r="I323" s="53"/>
      <c r="J323" s="71"/>
      <c r="K323" s="71"/>
    </row>
    <row r="324" spans="1:11">
      <c r="A324" s="18"/>
      <c r="B324" s="50"/>
      <c r="C324" s="51"/>
      <c r="D324" s="51"/>
      <c r="I324" s="53"/>
      <c r="J324" s="71"/>
      <c r="K324" s="71"/>
    </row>
    <row r="325" spans="1:11">
      <c r="A325" s="18"/>
      <c r="B325" s="50"/>
      <c r="C325" s="51"/>
      <c r="D325" s="51"/>
      <c r="I325" s="53"/>
      <c r="J325" s="71"/>
      <c r="K325" s="71"/>
    </row>
    <row r="326" spans="1:11">
      <c r="A326" s="18"/>
      <c r="B326" s="50"/>
      <c r="C326" s="51"/>
      <c r="D326" s="51"/>
      <c r="I326" s="53"/>
      <c r="J326" s="71"/>
      <c r="K326" s="71"/>
    </row>
    <row r="327" spans="1:11">
      <c r="A327" s="18"/>
      <c r="B327" s="50"/>
      <c r="C327" s="51"/>
      <c r="D327" s="51"/>
      <c r="I327" s="53"/>
      <c r="J327" s="71"/>
      <c r="K327" s="71"/>
    </row>
    <row r="328" spans="1:11">
      <c r="A328" s="18"/>
      <c r="B328" s="50"/>
      <c r="C328" s="51"/>
      <c r="D328" s="51"/>
      <c r="I328" s="53"/>
      <c r="J328" s="71"/>
      <c r="K328" s="71"/>
    </row>
    <row r="329" spans="1:11">
      <c r="A329" s="18"/>
      <c r="B329" s="50"/>
      <c r="C329" s="51"/>
      <c r="D329" s="51"/>
      <c r="I329" s="53"/>
      <c r="J329" s="71"/>
      <c r="K329" s="71"/>
    </row>
    <row r="330" spans="1:11">
      <c r="A330" s="18"/>
      <c r="B330" s="50"/>
      <c r="C330" s="51"/>
      <c r="D330" s="51"/>
      <c r="I330" s="53"/>
      <c r="J330" s="71"/>
      <c r="K330" s="71"/>
    </row>
    <row r="331" spans="1:11">
      <c r="A331" s="18"/>
      <c r="B331" s="50"/>
      <c r="C331" s="51"/>
      <c r="D331" s="51"/>
      <c r="I331" s="53"/>
      <c r="J331" s="71"/>
      <c r="K331" s="71"/>
    </row>
    <row r="332" spans="1:11">
      <c r="A332" s="18"/>
      <c r="B332" s="50"/>
      <c r="C332" s="51"/>
      <c r="D332" s="51"/>
      <c r="I332" s="53"/>
      <c r="J332" s="71"/>
      <c r="K332" s="71"/>
    </row>
    <row r="333" spans="1:11">
      <c r="A333" s="18"/>
      <c r="B333" s="50"/>
      <c r="C333" s="51"/>
      <c r="D333" s="51"/>
      <c r="I333" s="53"/>
      <c r="J333" s="71"/>
      <c r="K333" s="71"/>
    </row>
    <row r="334" spans="1:11">
      <c r="A334" s="18"/>
      <c r="B334" s="50"/>
      <c r="C334" s="51"/>
      <c r="D334" s="51"/>
      <c r="I334" s="53"/>
      <c r="J334" s="71"/>
      <c r="K334" s="71"/>
    </row>
    <row r="335" spans="1:11">
      <c r="A335" s="18"/>
      <c r="B335" s="50"/>
      <c r="C335" s="51"/>
      <c r="D335" s="51"/>
      <c r="I335" s="53"/>
      <c r="J335" s="71"/>
      <c r="K335" s="71"/>
    </row>
    <row r="336" spans="1:11">
      <c r="A336" s="18"/>
      <c r="B336" s="50"/>
      <c r="C336" s="51"/>
      <c r="D336" s="51"/>
      <c r="I336" s="53"/>
      <c r="J336" s="71"/>
      <c r="K336" s="71"/>
    </row>
    <row r="337" spans="1:11">
      <c r="A337" s="18"/>
      <c r="B337" s="50"/>
      <c r="C337" s="51"/>
      <c r="D337" s="51"/>
      <c r="I337" s="53"/>
      <c r="J337" s="71"/>
      <c r="K337" s="71"/>
    </row>
    <row r="338" spans="1:11">
      <c r="A338" s="18"/>
      <c r="B338" s="50"/>
      <c r="C338" s="51"/>
      <c r="D338" s="51"/>
      <c r="I338" s="53"/>
      <c r="J338" s="71"/>
      <c r="K338" s="71"/>
    </row>
    <row r="339" spans="1:11">
      <c r="A339" s="18"/>
      <c r="B339" s="50"/>
      <c r="C339" s="51"/>
      <c r="D339" s="51"/>
      <c r="I339" s="53"/>
      <c r="J339" s="71"/>
      <c r="K339" s="71"/>
    </row>
    <row r="340" spans="1:11">
      <c r="A340" s="18"/>
      <c r="B340" s="50"/>
      <c r="C340" s="51"/>
      <c r="D340" s="51"/>
      <c r="I340" s="53"/>
      <c r="J340" s="71"/>
      <c r="K340" s="71"/>
    </row>
    <row r="341" spans="1:11">
      <c r="A341" s="18"/>
      <c r="B341" s="50"/>
      <c r="C341" s="51"/>
      <c r="D341" s="51"/>
      <c r="I341" s="53"/>
      <c r="J341" s="71"/>
      <c r="K341" s="71"/>
    </row>
    <row r="342" spans="1:11">
      <c r="A342" s="18"/>
      <c r="B342" s="50"/>
      <c r="C342" s="51"/>
      <c r="D342" s="51"/>
      <c r="I342" s="53"/>
      <c r="J342" s="71"/>
      <c r="K342" s="71"/>
    </row>
    <row r="343" spans="1:11">
      <c r="A343" s="18"/>
      <c r="B343" s="50"/>
      <c r="C343" s="51"/>
      <c r="D343" s="51"/>
      <c r="I343" s="53"/>
      <c r="J343" s="71"/>
      <c r="K343" s="71"/>
    </row>
    <row r="344" spans="1:11">
      <c r="A344" s="18"/>
      <c r="B344" s="50"/>
      <c r="C344" s="51"/>
      <c r="D344" s="51"/>
      <c r="I344" s="53"/>
      <c r="J344" s="71"/>
      <c r="K344" s="71"/>
    </row>
    <row r="345" spans="1:11">
      <c r="A345" s="18"/>
      <c r="B345" s="50"/>
      <c r="C345" s="51"/>
      <c r="D345" s="51"/>
      <c r="I345" s="53"/>
      <c r="J345" s="71"/>
      <c r="K345" s="71"/>
    </row>
    <row r="346" spans="1:11">
      <c r="A346" s="18"/>
      <c r="B346" s="50"/>
      <c r="C346" s="51"/>
      <c r="D346" s="51"/>
      <c r="I346" s="53"/>
      <c r="J346" s="71"/>
      <c r="K346" s="71"/>
    </row>
    <row r="347" spans="1:11">
      <c r="A347" s="18"/>
      <c r="B347" s="50"/>
      <c r="C347" s="51"/>
      <c r="D347" s="51"/>
      <c r="I347" s="53"/>
      <c r="J347" s="71"/>
      <c r="K347" s="71"/>
    </row>
    <row r="348" spans="1:11">
      <c r="A348" s="18"/>
      <c r="B348" s="50"/>
      <c r="C348" s="51"/>
      <c r="D348" s="51"/>
      <c r="I348" s="53"/>
      <c r="J348" s="71"/>
      <c r="K348" s="71"/>
    </row>
    <row r="349" spans="1:11">
      <c r="A349" s="18"/>
      <c r="B349" s="50"/>
      <c r="C349" s="51"/>
      <c r="D349" s="51"/>
      <c r="I349" s="53"/>
      <c r="J349" s="71"/>
      <c r="K349" s="71"/>
    </row>
    <row r="350" spans="1:11">
      <c r="A350" s="18"/>
      <c r="B350" s="50"/>
      <c r="C350" s="51"/>
      <c r="D350" s="51"/>
      <c r="I350" s="53"/>
      <c r="J350" s="71"/>
      <c r="K350" s="71"/>
    </row>
    <row r="351" spans="1:11">
      <c r="A351" s="18"/>
      <c r="B351" s="50"/>
      <c r="C351" s="51"/>
      <c r="D351" s="51"/>
      <c r="I351" s="53"/>
      <c r="J351" s="71"/>
      <c r="K351" s="71"/>
    </row>
    <row r="352" spans="1:11">
      <c r="A352" s="18"/>
      <c r="B352" s="50"/>
      <c r="C352" s="51"/>
      <c r="D352" s="51"/>
      <c r="I352" s="53"/>
      <c r="J352" s="71"/>
      <c r="K352" s="71"/>
    </row>
    <row r="353" spans="1:11">
      <c r="A353" s="18"/>
      <c r="B353" s="50"/>
      <c r="C353" s="51"/>
      <c r="D353" s="51"/>
      <c r="I353" s="53"/>
      <c r="J353" s="71"/>
      <c r="K353" s="71"/>
    </row>
    <row r="354" spans="1:11">
      <c r="A354" s="18"/>
      <c r="B354" s="50"/>
      <c r="C354" s="51"/>
      <c r="D354" s="51"/>
      <c r="I354" s="53"/>
      <c r="J354" s="71"/>
      <c r="K354" s="71"/>
    </row>
    <row r="355" spans="1:11">
      <c r="A355" s="18"/>
      <c r="B355" s="50"/>
      <c r="C355" s="51"/>
      <c r="D355" s="51"/>
      <c r="I355" s="53"/>
      <c r="J355" s="71"/>
      <c r="K355" s="71"/>
    </row>
    <row r="356" spans="1:11">
      <c r="A356" s="18"/>
      <c r="B356" s="50"/>
      <c r="C356" s="51"/>
      <c r="D356" s="51"/>
      <c r="I356" s="53"/>
      <c r="J356" s="71"/>
      <c r="K356" s="71"/>
    </row>
    <row r="357" spans="1:11">
      <c r="A357" s="18"/>
      <c r="B357" s="50"/>
      <c r="C357" s="51"/>
      <c r="D357" s="51"/>
      <c r="I357" s="53"/>
      <c r="J357" s="71"/>
      <c r="K357" s="71"/>
    </row>
    <row r="358" spans="1:11">
      <c r="A358" s="18"/>
      <c r="B358" s="50"/>
      <c r="C358" s="51"/>
      <c r="D358" s="51"/>
      <c r="I358" s="53"/>
      <c r="J358" s="71"/>
      <c r="K358" s="71"/>
    </row>
    <row r="359" spans="1:11">
      <c r="A359" s="18"/>
      <c r="B359" s="50"/>
      <c r="C359" s="51"/>
      <c r="D359" s="51"/>
      <c r="I359" s="53"/>
      <c r="J359" s="71"/>
      <c r="K359" s="71"/>
    </row>
    <row r="360" spans="1:11">
      <c r="A360" s="18"/>
      <c r="B360" s="50"/>
      <c r="C360" s="51"/>
      <c r="D360" s="51"/>
      <c r="I360" s="53"/>
      <c r="J360" s="71"/>
      <c r="K360" s="71"/>
    </row>
    <row r="361" spans="1:11">
      <c r="A361" s="18"/>
      <c r="B361" s="50"/>
      <c r="C361" s="51"/>
      <c r="D361" s="51"/>
      <c r="I361" s="53"/>
      <c r="J361" s="71"/>
      <c r="K361" s="71"/>
    </row>
    <row r="362" spans="1:11">
      <c r="A362" s="18"/>
      <c r="B362" s="50"/>
      <c r="C362" s="51"/>
      <c r="D362" s="51"/>
      <c r="I362" s="53"/>
      <c r="J362" s="71"/>
      <c r="K362" s="71"/>
    </row>
    <row r="363" spans="1:11">
      <c r="A363" s="18"/>
      <c r="B363" s="50"/>
      <c r="C363" s="51"/>
      <c r="D363" s="51"/>
      <c r="I363" s="53"/>
      <c r="J363" s="71"/>
      <c r="K363" s="71"/>
    </row>
    <row r="364" spans="1:11">
      <c r="A364" s="18"/>
      <c r="B364" s="50"/>
      <c r="C364" s="51"/>
      <c r="D364" s="51"/>
      <c r="I364" s="53"/>
      <c r="J364" s="71"/>
      <c r="K364" s="71"/>
    </row>
    <row r="365" spans="1:11">
      <c r="A365" s="18"/>
      <c r="B365" s="50"/>
      <c r="C365" s="51"/>
      <c r="D365" s="51"/>
      <c r="I365" s="53"/>
      <c r="J365" s="71"/>
      <c r="K365" s="71"/>
    </row>
    <row r="366" spans="1:11">
      <c r="A366" s="18"/>
      <c r="B366" s="50"/>
      <c r="C366" s="51"/>
      <c r="D366" s="51"/>
      <c r="I366" s="53"/>
      <c r="J366" s="71"/>
      <c r="K366" s="71"/>
    </row>
    <row r="367" spans="1:11">
      <c r="A367" s="18"/>
      <c r="B367" s="50"/>
      <c r="C367" s="51"/>
      <c r="D367" s="51"/>
      <c r="I367" s="53"/>
      <c r="J367" s="71"/>
      <c r="K367" s="71"/>
    </row>
    <row r="368" spans="1:11">
      <c r="A368" s="18"/>
      <c r="B368" s="50"/>
      <c r="C368" s="51"/>
      <c r="D368" s="51"/>
      <c r="I368" s="53"/>
      <c r="J368" s="71"/>
      <c r="K368" s="71"/>
    </row>
    <row r="369" spans="1:11">
      <c r="A369" s="18"/>
      <c r="B369" s="50"/>
      <c r="C369" s="51"/>
      <c r="D369" s="51"/>
      <c r="I369" s="53"/>
      <c r="J369" s="71"/>
      <c r="K369" s="71"/>
    </row>
    <row r="370" spans="1:11">
      <c r="A370" s="18"/>
      <c r="B370" s="50"/>
      <c r="C370" s="51"/>
      <c r="D370" s="51"/>
      <c r="I370" s="53"/>
      <c r="J370" s="71"/>
      <c r="K370" s="71"/>
    </row>
    <row r="371" spans="1:11">
      <c r="A371" s="18"/>
      <c r="B371" s="50"/>
      <c r="C371" s="51"/>
      <c r="D371" s="51"/>
      <c r="I371" s="53"/>
      <c r="J371" s="71"/>
      <c r="K371" s="71"/>
    </row>
    <row r="372" spans="1:11">
      <c r="A372" s="18"/>
      <c r="B372" s="50"/>
      <c r="C372" s="51"/>
      <c r="D372" s="51"/>
      <c r="I372" s="53"/>
      <c r="J372" s="71"/>
      <c r="K372" s="71"/>
    </row>
    <row r="373" spans="1:11">
      <c r="A373" s="18"/>
      <c r="B373" s="50"/>
      <c r="C373" s="51"/>
      <c r="D373" s="51"/>
      <c r="I373" s="53"/>
      <c r="J373" s="71"/>
      <c r="K373" s="71"/>
    </row>
    <row r="374" spans="1:11">
      <c r="A374" s="18"/>
      <c r="B374" s="50"/>
      <c r="C374" s="51"/>
      <c r="D374" s="51"/>
      <c r="I374" s="53"/>
      <c r="J374" s="71"/>
      <c r="K374" s="71"/>
    </row>
    <row r="375" spans="1:11">
      <c r="A375" s="18"/>
      <c r="B375" s="50"/>
      <c r="C375" s="51"/>
      <c r="D375" s="51"/>
      <c r="I375" s="53"/>
      <c r="J375" s="71"/>
      <c r="K375" s="71"/>
    </row>
    <row r="376" spans="1:11">
      <c r="A376" s="18"/>
      <c r="B376" s="50"/>
      <c r="C376" s="51"/>
      <c r="D376" s="51"/>
      <c r="I376" s="53"/>
      <c r="J376" s="71"/>
      <c r="K376" s="71"/>
    </row>
    <row r="377" spans="1:11">
      <c r="A377" s="18"/>
      <c r="B377" s="50"/>
      <c r="C377" s="51"/>
      <c r="D377" s="51"/>
      <c r="I377" s="53"/>
      <c r="J377" s="71"/>
      <c r="K377" s="71"/>
    </row>
    <row r="378" spans="1:11">
      <c r="A378" s="18"/>
      <c r="B378" s="50"/>
      <c r="C378" s="51"/>
      <c r="D378" s="51"/>
      <c r="I378" s="53"/>
      <c r="J378" s="71"/>
      <c r="K378" s="71"/>
    </row>
    <row r="379" spans="1:11">
      <c r="A379" s="18"/>
      <c r="B379" s="50"/>
      <c r="C379" s="51"/>
      <c r="D379" s="51"/>
      <c r="I379" s="53"/>
      <c r="J379" s="71"/>
      <c r="K379" s="71"/>
    </row>
    <row r="380" spans="1:11">
      <c r="A380" s="18"/>
      <c r="B380" s="50"/>
      <c r="C380" s="51"/>
      <c r="D380" s="51"/>
      <c r="I380" s="53"/>
      <c r="J380" s="71"/>
      <c r="K380" s="71"/>
    </row>
    <row r="381" spans="1:11">
      <c r="A381" s="18"/>
      <c r="B381" s="50"/>
      <c r="C381" s="51"/>
      <c r="D381" s="51"/>
      <c r="I381" s="53"/>
      <c r="J381" s="71"/>
      <c r="K381" s="71"/>
    </row>
    <row r="382" spans="1:11">
      <c r="A382" s="18"/>
      <c r="B382" s="50"/>
      <c r="C382" s="51"/>
      <c r="D382" s="51"/>
      <c r="I382" s="53"/>
      <c r="J382" s="71"/>
      <c r="K382" s="71"/>
    </row>
    <row r="383" spans="1:11">
      <c r="A383" s="18"/>
      <c r="B383" s="50"/>
      <c r="C383" s="51"/>
      <c r="D383" s="51"/>
      <c r="I383" s="53"/>
      <c r="J383" s="71"/>
      <c r="K383" s="71"/>
    </row>
    <row r="384" spans="1:11">
      <c r="A384" s="18"/>
      <c r="B384" s="50"/>
      <c r="C384" s="51"/>
      <c r="D384" s="51"/>
      <c r="I384" s="53"/>
      <c r="J384" s="71"/>
      <c r="K384" s="71"/>
    </row>
    <row r="385" spans="1:11">
      <c r="A385" s="18"/>
      <c r="B385" s="50"/>
      <c r="C385" s="51"/>
      <c r="D385" s="51"/>
      <c r="I385" s="53"/>
      <c r="J385" s="71"/>
      <c r="K385" s="71"/>
    </row>
    <row r="386" spans="1:11">
      <c r="A386" s="18"/>
      <c r="B386" s="50"/>
      <c r="C386" s="51"/>
      <c r="D386" s="51"/>
      <c r="I386" s="53"/>
      <c r="J386" s="71"/>
      <c r="K386" s="71"/>
    </row>
    <row r="387" spans="1:11">
      <c r="A387" s="18"/>
      <c r="B387" s="50"/>
      <c r="C387" s="51"/>
      <c r="D387" s="51"/>
      <c r="I387" s="53"/>
      <c r="J387" s="71"/>
      <c r="K387" s="71"/>
    </row>
    <row r="388" spans="1:11">
      <c r="A388" s="18"/>
      <c r="B388" s="50"/>
      <c r="C388" s="51"/>
      <c r="D388" s="51"/>
      <c r="I388" s="53"/>
      <c r="J388" s="71"/>
      <c r="K388" s="71"/>
    </row>
    <row r="389" spans="1:11">
      <c r="A389" s="18"/>
      <c r="B389" s="50"/>
      <c r="C389" s="51"/>
      <c r="D389" s="51"/>
    </row>
    <row r="390" spans="1:11">
      <c r="A390" s="18"/>
      <c r="B390" s="50"/>
      <c r="C390" s="51"/>
      <c r="D390" s="51"/>
    </row>
    <row r="391" spans="1:11">
      <c r="A391" s="18"/>
      <c r="B391" s="50"/>
      <c r="C391" s="51"/>
      <c r="D391" s="51"/>
    </row>
    <row r="392" spans="1:11">
      <c r="A392" s="18"/>
      <c r="B392" s="50"/>
      <c r="C392" s="51"/>
      <c r="D392" s="51"/>
    </row>
    <row r="393" spans="1:11">
      <c r="A393" s="18"/>
      <c r="B393" s="50"/>
      <c r="C393" s="51"/>
      <c r="D393" s="51"/>
    </row>
    <row r="394" spans="1:11">
      <c r="A394" s="18"/>
      <c r="B394" s="50"/>
      <c r="C394" s="51"/>
      <c r="D394" s="51"/>
    </row>
    <row r="395" spans="1:11">
      <c r="A395" s="18"/>
      <c r="B395" s="50"/>
      <c r="C395" s="51"/>
      <c r="D395" s="51"/>
    </row>
    <row r="396" spans="1:11">
      <c r="A396" s="18"/>
      <c r="B396" s="50"/>
      <c r="C396" s="51"/>
      <c r="D396" s="51"/>
    </row>
    <row r="397" spans="1:11">
      <c r="A397" s="18"/>
      <c r="B397" s="50"/>
      <c r="C397" s="51"/>
      <c r="D397" s="51"/>
    </row>
    <row r="398" spans="1:11">
      <c r="A398" s="18"/>
      <c r="B398" s="50"/>
      <c r="C398" s="51"/>
      <c r="D398" s="51"/>
    </row>
    <row r="399" spans="1:11">
      <c r="A399" s="18"/>
      <c r="B399" s="50"/>
      <c r="C399" s="51"/>
      <c r="D399" s="51"/>
    </row>
    <row r="400" spans="1:11">
      <c r="A400" s="18"/>
      <c r="B400" s="50"/>
      <c r="C400" s="51"/>
      <c r="D400" s="51"/>
    </row>
    <row r="401" spans="1:4">
      <c r="A401" s="18"/>
      <c r="B401" s="50"/>
      <c r="C401" s="51"/>
      <c r="D401" s="51"/>
    </row>
    <row r="402" spans="1:4">
      <c r="A402" s="18"/>
      <c r="B402" s="50"/>
      <c r="C402" s="51"/>
      <c r="D402" s="51"/>
    </row>
    <row r="403" spans="1:4">
      <c r="A403" s="18"/>
      <c r="B403" s="50"/>
      <c r="C403" s="51"/>
      <c r="D403" s="51"/>
    </row>
    <row r="404" spans="1:4">
      <c r="A404" s="18"/>
      <c r="B404" s="50"/>
      <c r="C404" s="51"/>
      <c r="D404" s="51"/>
    </row>
    <row r="405" spans="1:4">
      <c r="A405" s="18"/>
      <c r="B405" s="50"/>
      <c r="C405" s="51"/>
      <c r="D405" s="51"/>
    </row>
    <row r="406" spans="1:4">
      <c r="A406" s="18"/>
      <c r="B406" s="50"/>
      <c r="C406" s="51"/>
      <c r="D406" s="51"/>
    </row>
    <row r="407" spans="1:4">
      <c r="A407" s="18"/>
      <c r="B407" s="50"/>
      <c r="C407" s="51"/>
      <c r="D407" s="51"/>
    </row>
    <row r="408" spans="1:4">
      <c r="A408" s="18"/>
      <c r="B408" s="50"/>
      <c r="C408" s="51"/>
      <c r="D408" s="51"/>
    </row>
    <row r="409" spans="1:4">
      <c r="A409" s="18"/>
      <c r="B409" s="50"/>
      <c r="C409" s="51"/>
      <c r="D409" s="51"/>
    </row>
    <row r="410" spans="1:4">
      <c r="A410" s="18"/>
      <c r="B410" s="50"/>
      <c r="C410" s="51"/>
      <c r="D410" s="51"/>
    </row>
    <row r="411" spans="1:4">
      <c r="A411" s="18"/>
      <c r="B411" s="50"/>
      <c r="C411" s="51"/>
      <c r="D411" s="51"/>
    </row>
    <row r="412" spans="1:4">
      <c r="A412" s="18"/>
      <c r="B412" s="50"/>
      <c r="C412" s="51"/>
      <c r="D412" s="51"/>
    </row>
    <row r="413" spans="1:4">
      <c r="A413" s="18"/>
      <c r="B413" s="50"/>
      <c r="C413" s="51"/>
      <c r="D413" s="51"/>
    </row>
    <row r="414" spans="1:4">
      <c r="A414" s="18"/>
      <c r="B414" s="50"/>
      <c r="C414" s="51"/>
      <c r="D414" s="51"/>
    </row>
    <row r="415" spans="1:4">
      <c r="A415" s="18"/>
      <c r="B415" s="50"/>
      <c r="C415" s="51"/>
      <c r="D415" s="51"/>
    </row>
    <row r="416" spans="1:4">
      <c r="A416" s="18"/>
      <c r="B416" s="50"/>
      <c r="C416" s="51"/>
      <c r="D416" s="51"/>
    </row>
    <row r="417" spans="1:4">
      <c r="A417" s="18"/>
      <c r="B417" s="50"/>
      <c r="C417" s="51"/>
      <c r="D417" s="51"/>
    </row>
    <row r="418" spans="1:4">
      <c r="A418" s="18"/>
      <c r="B418" s="50"/>
      <c r="C418" s="51"/>
      <c r="D418" s="51"/>
    </row>
    <row r="419" spans="1:4">
      <c r="A419" s="18"/>
      <c r="B419" s="50"/>
      <c r="C419" s="51"/>
      <c r="D419" s="51"/>
    </row>
    <row r="420" spans="1:4">
      <c r="A420" s="18"/>
      <c r="B420" s="50"/>
      <c r="C420" s="51"/>
      <c r="D420" s="51"/>
    </row>
    <row r="421" spans="1:4">
      <c r="A421" s="18"/>
      <c r="B421" s="50"/>
      <c r="C421" s="51"/>
      <c r="D421" s="51"/>
    </row>
    <row r="422" spans="1:4">
      <c r="A422" s="18"/>
      <c r="B422" s="50"/>
      <c r="C422" s="51"/>
      <c r="D422" s="51"/>
    </row>
    <row r="423" spans="1:4">
      <c r="A423" s="18"/>
      <c r="B423" s="50"/>
      <c r="C423" s="51"/>
      <c r="D423" s="51"/>
    </row>
    <row r="424" spans="1:4">
      <c r="A424" s="18"/>
      <c r="B424" s="50"/>
      <c r="C424" s="51"/>
      <c r="D424" s="51"/>
    </row>
    <row r="425" spans="1:4">
      <c r="A425" s="18"/>
      <c r="B425" s="50"/>
      <c r="C425" s="51"/>
      <c r="D425" s="51"/>
    </row>
    <row r="426" spans="1:4">
      <c r="A426" s="18"/>
      <c r="B426" s="50"/>
      <c r="C426" s="51"/>
      <c r="D426" s="51"/>
    </row>
    <row r="427" spans="1:4">
      <c r="A427" s="18"/>
      <c r="B427" s="50"/>
      <c r="C427" s="51"/>
      <c r="D427" s="51"/>
    </row>
    <row r="428" spans="1:4">
      <c r="A428" s="18"/>
      <c r="B428" s="50"/>
      <c r="C428" s="51"/>
      <c r="D428" s="51"/>
    </row>
    <row r="429" spans="1:4">
      <c r="A429" s="18"/>
      <c r="B429" s="50"/>
      <c r="C429" s="51"/>
      <c r="D429" s="51"/>
    </row>
    <row r="430" spans="1:4">
      <c r="A430" s="18"/>
      <c r="B430" s="50"/>
      <c r="C430" s="51"/>
      <c r="D430" s="51"/>
    </row>
    <row r="431" spans="1:4">
      <c r="A431" s="18"/>
      <c r="B431" s="50"/>
      <c r="C431" s="51"/>
      <c r="D431" s="51"/>
    </row>
    <row r="432" spans="1:4">
      <c r="A432" s="18"/>
      <c r="B432" s="50"/>
      <c r="C432" s="51"/>
      <c r="D432" s="51"/>
    </row>
    <row r="433" spans="1:4">
      <c r="A433" s="54"/>
      <c r="B433" s="55"/>
      <c r="C433" s="56"/>
      <c r="D433" s="56"/>
    </row>
    <row r="434" spans="1:4">
      <c r="A434" s="54"/>
      <c r="B434" s="55"/>
      <c r="C434" s="56"/>
      <c r="D434" s="56"/>
    </row>
    <row r="435" spans="1:4">
      <c r="A435" s="54"/>
      <c r="B435" s="55"/>
      <c r="C435" s="56"/>
      <c r="D435" s="56"/>
    </row>
    <row r="436" spans="1:4">
      <c r="A436" s="54"/>
      <c r="B436" s="55"/>
      <c r="C436" s="56"/>
      <c r="D436" s="56"/>
    </row>
    <row r="437" spans="1:4">
      <c r="A437" s="54"/>
      <c r="B437" s="55"/>
      <c r="C437" s="56"/>
      <c r="D437" s="56"/>
    </row>
    <row r="438" spans="1:4">
      <c r="A438" s="54"/>
      <c r="B438" s="55"/>
      <c r="C438" s="56"/>
      <c r="D438" s="56"/>
    </row>
    <row r="439" spans="1:4">
      <c r="A439" s="54"/>
      <c r="B439" s="55"/>
      <c r="C439" s="56"/>
      <c r="D439" s="56"/>
    </row>
    <row r="440" spans="1:4">
      <c r="A440" s="54"/>
      <c r="B440" s="55"/>
      <c r="C440" s="56"/>
      <c r="D440" s="56"/>
    </row>
    <row r="441" spans="1:4">
      <c r="A441" s="54"/>
      <c r="B441" s="55"/>
      <c r="C441" s="56"/>
      <c r="D441" s="56"/>
    </row>
    <row r="442" spans="1:4">
      <c r="A442" s="54"/>
      <c r="B442" s="55"/>
      <c r="C442" s="56"/>
      <c r="D442" s="56"/>
    </row>
    <row r="443" spans="1:4">
      <c r="A443" s="54"/>
      <c r="B443" s="55"/>
      <c r="C443" s="56"/>
      <c r="D443" s="56"/>
    </row>
    <row r="444" spans="1:4">
      <c r="A444" s="54"/>
      <c r="B444" s="55"/>
      <c r="C444" s="56"/>
      <c r="D444" s="56"/>
    </row>
    <row r="445" spans="1:4">
      <c r="A445" s="54"/>
      <c r="B445" s="55"/>
      <c r="C445" s="56"/>
      <c r="D445" s="56"/>
    </row>
    <row r="446" spans="1:4">
      <c r="A446" s="54"/>
      <c r="B446" s="55"/>
      <c r="C446" s="56"/>
      <c r="D446" s="56"/>
    </row>
    <row r="447" spans="1:4">
      <c r="A447" s="54"/>
      <c r="B447" s="55"/>
      <c r="C447" s="56"/>
      <c r="D447" s="56"/>
    </row>
    <row r="448" spans="1:4">
      <c r="A448" s="54"/>
      <c r="B448" s="55"/>
      <c r="C448" s="56"/>
      <c r="D448" s="56"/>
    </row>
    <row r="449" spans="1:4">
      <c r="A449" s="54"/>
      <c r="B449" s="55"/>
      <c r="C449" s="56"/>
      <c r="D449" s="56"/>
    </row>
    <row r="450" spans="1:4">
      <c r="A450" s="54"/>
      <c r="B450" s="55"/>
      <c r="C450" s="56"/>
      <c r="D450" s="56"/>
    </row>
    <row r="451" spans="1:4">
      <c r="A451" s="54"/>
      <c r="B451" s="55"/>
      <c r="C451" s="56"/>
      <c r="D451" s="56"/>
    </row>
    <row r="452" spans="1:4">
      <c r="A452" s="54"/>
      <c r="B452" s="55"/>
      <c r="C452" s="56"/>
      <c r="D452" s="56"/>
    </row>
    <row r="453" spans="1:4">
      <c r="A453" s="54"/>
      <c r="B453" s="55"/>
      <c r="C453" s="56"/>
      <c r="D453" s="56"/>
    </row>
    <row r="454" spans="1:4">
      <c r="A454" s="54"/>
      <c r="B454" s="55"/>
      <c r="C454" s="56"/>
      <c r="D454" s="56"/>
    </row>
    <row r="455" spans="1:4">
      <c r="A455" s="6"/>
      <c r="B455" s="8"/>
      <c r="C455" s="52"/>
      <c r="D455" s="52"/>
    </row>
    <row r="456" spans="1:4">
      <c r="A456" s="6"/>
      <c r="B456" s="8"/>
      <c r="C456" s="52"/>
      <c r="D456" s="52"/>
    </row>
    <row r="457" spans="1:4">
      <c r="A457" s="6"/>
      <c r="B457" s="8"/>
      <c r="C457" s="52"/>
      <c r="D457" s="52"/>
    </row>
    <row r="458" spans="1:4">
      <c r="A458" s="6"/>
      <c r="B458" s="8"/>
      <c r="C458" s="52"/>
      <c r="D458" s="52"/>
    </row>
    <row r="459" spans="1:4">
      <c r="A459" s="6"/>
      <c r="B459" s="8"/>
      <c r="C459" s="52"/>
      <c r="D459" s="52"/>
    </row>
    <row r="460" spans="1:4">
      <c r="A460" s="6"/>
      <c r="B460" s="8"/>
      <c r="C460" s="52"/>
      <c r="D460" s="52"/>
    </row>
    <row r="461" spans="1:4">
      <c r="A461" s="6"/>
      <c r="B461" s="8"/>
      <c r="C461" s="52"/>
      <c r="D461" s="52"/>
    </row>
    <row r="462" spans="1:4">
      <c r="A462" s="6"/>
      <c r="B462" s="8"/>
      <c r="C462" s="52"/>
      <c r="D462" s="52"/>
    </row>
    <row r="463" spans="1:4">
      <c r="A463" s="6"/>
      <c r="B463" s="8"/>
      <c r="C463" s="52"/>
      <c r="D463" s="52"/>
    </row>
    <row r="464" spans="1:4">
      <c r="A464" s="6"/>
      <c r="B464" s="8"/>
      <c r="C464" s="52"/>
      <c r="D464" s="52"/>
    </row>
    <row r="465" spans="1:4">
      <c r="A465" s="6"/>
      <c r="B465" s="8"/>
      <c r="C465" s="52"/>
      <c r="D465" s="52"/>
    </row>
    <row r="466" spans="1:4">
      <c r="A466" s="6"/>
      <c r="B466" s="8"/>
      <c r="C466" s="52"/>
      <c r="D466" s="52"/>
    </row>
    <row r="467" spans="1:4">
      <c r="A467" s="18"/>
      <c r="B467" s="50"/>
      <c r="C467" s="51"/>
      <c r="D467" s="51"/>
    </row>
    <row r="468" spans="1:4">
      <c r="A468" s="18"/>
      <c r="B468" s="50"/>
      <c r="C468" s="51"/>
      <c r="D468" s="51"/>
    </row>
    <row r="469" spans="1:4">
      <c r="A469" s="18"/>
      <c r="B469" s="50"/>
      <c r="C469" s="51"/>
      <c r="D469" s="51"/>
    </row>
    <row r="470" spans="1:4">
      <c r="A470" s="18"/>
      <c r="B470" s="50"/>
      <c r="C470" s="51"/>
      <c r="D470" s="51"/>
    </row>
    <row r="471" spans="1:4">
      <c r="A471" s="18"/>
      <c r="B471" s="50"/>
      <c r="C471" s="51"/>
      <c r="D471" s="51"/>
    </row>
    <row r="472" spans="1:4">
      <c r="A472" s="18"/>
      <c r="B472" s="50"/>
      <c r="C472" s="51"/>
      <c r="D472" s="51"/>
    </row>
    <row r="473" spans="1:4">
      <c r="A473" s="18"/>
      <c r="B473" s="50"/>
      <c r="C473" s="51"/>
      <c r="D473" s="51"/>
    </row>
    <row r="474" spans="1:4">
      <c r="A474" s="18"/>
      <c r="B474" s="50"/>
      <c r="C474" s="51"/>
      <c r="D474" s="51"/>
    </row>
    <row r="475" spans="1:4">
      <c r="A475" s="18"/>
      <c r="B475" s="50"/>
      <c r="C475" s="51"/>
      <c r="D475" s="51"/>
    </row>
    <row r="476" spans="1:4">
      <c r="A476" s="18"/>
      <c r="B476" s="50"/>
      <c r="C476" s="51"/>
      <c r="D476" s="51"/>
    </row>
    <row r="477" spans="1:4">
      <c r="A477" s="18"/>
      <c r="B477" s="50"/>
      <c r="C477" s="51"/>
      <c r="D477" s="51"/>
    </row>
    <row r="478" spans="1:4">
      <c r="A478" s="18"/>
      <c r="B478" s="50"/>
      <c r="C478" s="51"/>
      <c r="D478" s="51"/>
    </row>
    <row r="479" spans="1:4">
      <c r="A479" s="18"/>
      <c r="B479" s="50"/>
      <c r="C479" s="51"/>
      <c r="D479" s="51"/>
    </row>
    <row r="480" spans="1:4">
      <c r="A480" s="18"/>
      <c r="B480" s="50"/>
      <c r="C480" s="51"/>
      <c r="D480" s="51"/>
    </row>
    <row r="481" spans="1:4">
      <c r="A481" s="18"/>
      <c r="B481" s="50"/>
      <c r="C481" s="51"/>
      <c r="D481" s="51"/>
    </row>
    <row r="482" spans="1:4">
      <c r="A482" s="18"/>
      <c r="B482" s="50"/>
      <c r="C482" s="51"/>
      <c r="D482" s="51"/>
    </row>
    <row r="483" spans="1:4">
      <c r="A483" s="18"/>
      <c r="B483" s="50"/>
      <c r="C483" s="51"/>
      <c r="D483" s="51"/>
    </row>
    <row r="484" spans="1:4">
      <c r="A484" s="18"/>
      <c r="B484" s="50"/>
      <c r="C484" s="51"/>
      <c r="D484" s="51"/>
    </row>
    <row r="485" spans="1:4">
      <c r="A485" s="18"/>
      <c r="B485" s="50"/>
      <c r="C485" s="51"/>
      <c r="D485" s="51"/>
    </row>
    <row r="486" spans="1:4">
      <c r="A486" s="18"/>
      <c r="B486" s="50"/>
      <c r="C486" s="51"/>
      <c r="D486" s="51"/>
    </row>
    <row r="487" spans="1:4">
      <c r="A487" s="18"/>
      <c r="B487" s="50"/>
      <c r="C487" s="51"/>
      <c r="D487" s="51"/>
    </row>
    <row r="488" spans="1:4">
      <c r="A488" s="18"/>
      <c r="B488" s="50"/>
      <c r="C488" s="51"/>
      <c r="D488" s="51"/>
    </row>
    <row r="489" spans="1:4">
      <c r="A489" s="18"/>
      <c r="B489" s="50"/>
      <c r="C489" s="51"/>
      <c r="D489" s="51"/>
    </row>
    <row r="490" spans="1:4">
      <c r="A490" s="18"/>
      <c r="B490" s="50"/>
      <c r="C490" s="51"/>
      <c r="D490" s="51"/>
    </row>
    <row r="491" spans="1:4">
      <c r="A491" s="18"/>
      <c r="B491" s="50"/>
      <c r="C491" s="51"/>
      <c r="D491" s="51"/>
    </row>
    <row r="492" spans="1:4">
      <c r="A492" s="18"/>
      <c r="B492" s="50"/>
      <c r="C492" s="51"/>
      <c r="D492" s="51"/>
    </row>
    <row r="493" spans="1:4">
      <c r="A493" s="18"/>
      <c r="B493" s="50"/>
      <c r="C493" s="51"/>
      <c r="D493" s="51"/>
    </row>
    <row r="494" spans="1:4">
      <c r="A494" s="18"/>
      <c r="B494" s="50"/>
      <c r="C494" s="51"/>
      <c r="D494" s="51"/>
    </row>
    <row r="495" spans="1:4">
      <c r="A495" s="18"/>
      <c r="B495" s="50"/>
      <c r="C495" s="51"/>
      <c r="D495" s="51"/>
    </row>
    <row r="496" spans="1:4">
      <c r="A496" s="18"/>
      <c r="B496" s="50"/>
      <c r="C496" s="51"/>
      <c r="D496" s="51"/>
    </row>
    <row r="497" spans="1:4">
      <c r="A497" s="18"/>
      <c r="B497" s="50"/>
      <c r="C497" s="51"/>
      <c r="D497" s="51"/>
    </row>
    <row r="498" spans="1:4">
      <c r="A498" s="6"/>
      <c r="B498" s="8"/>
      <c r="C498" s="52"/>
      <c r="D498" s="52"/>
    </row>
    <row r="499" spans="1:4">
      <c r="A499" s="6"/>
      <c r="B499" s="8"/>
      <c r="C499" s="52"/>
      <c r="D499" s="52"/>
    </row>
    <row r="500" spans="1:4">
      <c r="A500" s="6"/>
      <c r="B500" s="8"/>
      <c r="C500" s="52"/>
      <c r="D500" s="52"/>
    </row>
    <row r="501" spans="1:4">
      <c r="A501" s="6"/>
      <c r="B501" s="8"/>
      <c r="C501" s="52"/>
      <c r="D501" s="52"/>
    </row>
    <row r="502" spans="1:4">
      <c r="A502" s="6"/>
      <c r="B502" s="8"/>
      <c r="C502" s="52"/>
      <c r="D502" s="52"/>
    </row>
    <row r="503" spans="1:4">
      <c r="A503" s="6"/>
      <c r="B503" s="8"/>
      <c r="C503" s="52"/>
      <c r="D503" s="52"/>
    </row>
    <row r="504" spans="1:4">
      <c r="A504" s="6"/>
      <c r="B504" s="8"/>
      <c r="C504" s="52"/>
      <c r="D504" s="52"/>
    </row>
    <row r="505" spans="1:4">
      <c r="A505" s="6"/>
      <c r="B505" s="8"/>
      <c r="C505" s="52"/>
      <c r="D505" s="52"/>
    </row>
    <row r="506" spans="1:4">
      <c r="A506" s="6"/>
      <c r="B506" s="8"/>
      <c r="C506" s="52"/>
      <c r="D506" s="52"/>
    </row>
    <row r="507" spans="1:4">
      <c r="A507" s="6"/>
      <c r="B507" s="8"/>
      <c r="C507" s="52"/>
      <c r="D507" s="52"/>
    </row>
    <row r="508" spans="1:4">
      <c r="A508" s="6"/>
      <c r="B508" s="8"/>
      <c r="C508" s="52"/>
      <c r="D508" s="52"/>
    </row>
    <row r="509" spans="1:4">
      <c r="A509" s="6"/>
      <c r="B509" s="8"/>
      <c r="C509" s="52"/>
      <c r="D509" s="52"/>
    </row>
    <row r="510" spans="1:4">
      <c r="A510" s="6"/>
      <c r="B510" s="8"/>
      <c r="C510" s="52"/>
      <c r="D510" s="52"/>
    </row>
    <row r="511" spans="1:4">
      <c r="A511" s="6"/>
      <c r="B511" s="8"/>
      <c r="C511" s="52"/>
      <c r="D511" s="52"/>
    </row>
    <row r="512" spans="1:4">
      <c r="A512" s="6"/>
      <c r="B512" s="8"/>
      <c r="C512" s="52"/>
      <c r="D512" s="52"/>
    </row>
    <row r="513" spans="1:4">
      <c r="A513" s="6"/>
      <c r="B513" s="8"/>
      <c r="C513" s="52"/>
      <c r="D513" s="52"/>
    </row>
    <row r="514" spans="1:4">
      <c r="A514" s="6"/>
      <c r="B514" s="8"/>
      <c r="C514" s="52"/>
      <c r="D514" s="52"/>
    </row>
    <row r="515" spans="1:4">
      <c r="A515" s="6"/>
      <c r="B515" s="8"/>
      <c r="C515" s="52"/>
      <c r="D515" s="52"/>
    </row>
    <row r="516" spans="1:4">
      <c r="A516" s="6"/>
      <c r="B516" s="8"/>
      <c r="C516" s="52"/>
      <c r="D516" s="52"/>
    </row>
    <row r="517" spans="1:4">
      <c r="A517" s="6"/>
      <c r="B517" s="8"/>
      <c r="C517" s="52"/>
      <c r="D517" s="52"/>
    </row>
    <row r="518" spans="1:4">
      <c r="A518" s="6"/>
      <c r="B518" s="8"/>
      <c r="C518" s="52"/>
      <c r="D518" s="52"/>
    </row>
    <row r="519" spans="1:4">
      <c r="A519" s="6"/>
      <c r="B519" s="8"/>
      <c r="C519" s="52"/>
      <c r="D519" s="52"/>
    </row>
    <row r="520" spans="1:4">
      <c r="A520" s="18"/>
      <c r="B520" s="50"/>
      <c r="C520" s="51"/>
      <c r="D520" s="51"/>
    </row>
    <row r="521" spans="1:4">
      <c r="A521" s="18"/>
      <c r="B521" s="50"/>
      <c r="C521" s="51"/>
      <c r="D521" s="51"/>
    </row>
    <row r="522" spans="1:4">
      <c r="A522" s="18"/>
      <c r="B522" s="50"/>
      <c r="C522" s="51"/>
      <c r="D522" s="51"/>
    </row>
    <row r="523" spans="1:4">
      <c r="A523" s="18"/>
      <c r="B523" s="50"/>
      <c r="C523" s="51"/>
      <c r="D523" s="51"/>
    </row>
    <row r="524" spans="1:4">
      <c r="A524" s="18"/>
      <c r="B524" s="50"/>
      <c r="C524" s="51"/>
      <c r="D524" s="51"/>
    </row>
    <row r="525" spans="1:4">
      <c r="A525" s="18"/>
      <c r="B525" s="50"/>
      <c r="C525" s="51"/>
      <c r="D525" s="51"/>
    </row>
    <row r="526" spans="1:4">
      <c r="A526" s="18"/>
      <c r="B526" s="50"/>
      <c r="C526" s="51"/>
      <c r="D526" s="51"/>
    </row>
    <row r="527" spans="1:4">
      <c r="A527" s="18"/>
      <c r="B527" s="50"/>
      <c r="C527" s="51"/>
      <c r="D527" s="51"/>
    </row>
    <row r="528" spans="1:4">
      <c r="A528" s="18"/>
      <c r="B528" s="50"/>
      <c r="C528" s="51"/>
      <c r="D528" s="51"/>
    </row>
    <row r="529" spans="1:4">
      <c r="A529" s="18"/>
      <c r="B529" s="50"/>
      <c r="C529" s="51"/>
      <c r="D529" s="51"/>
    </row>
    <row r="530" spans="1:4">
      <c r="A530" s="18"/>
      <c r="B530" s="50"/>
      <c r="C530" s="51"/>
      <c r="D530" s="51"/>
    </row>
    <row r="531" spans="1:4">
      <c r="A531" s="18"/>
      <c r="B531" s="50"/>
      <c r="C531" s="51"/>
      <c r="D531" s="51"/>
    </row>
    <row r="532" spans="1:4">
      <c r="A532" s="18"/>
      <c r="B532" s="50"/>
      <c r="C532" s="51"/>
      <c r="D532" s="51"/>
    </row>
    <row r="533" spans="1:4">
      <c r="A533" s="18"/>
      <c r="B533" s="50"/>
      <c r="C533" s="51"/>
      <c r="D533" s="51"/>
    </row>
    <row r="534" spans="1:4">
      <c r="A534" s="18"/>
      <c r="B534" s="50"/>
      <c r="C534" s="51"/>
      <c r="D534" s="51"/>
    </row>
    <row r="535" spans="1:4">
      <c r="A535" s="18"/>
      <c r="B535" s="50"/>
      <c r="C535" s="51"/>
      <c r="D535" s="51"/>
    </row>
    <row r="536" spans="1:4">
      <c r="A536" s="18"/>
      <c r="B536" s="50"/>
      <c r="C536" s="51"/>
      <c r="D536" s="51"/>
    </row>
    <row r="537" spans="1:4">
      <c r="A537" s="18"/>
      <c r="B537" s="50"/>
      <c r="C537" s="51"/>
      <c r="D537" s="51"/>
    </row>
    <row r="538" spans="1:4">
      <c r="A538" s="18"/>
      <c r="B538" s="50"/>
      <c r="C538" s="51"/>
      <c r="D538" s="51"/>
    </row>
    <row r="539" spans="1:4">
      <c r="A539" s="5"/>
      <c r="B539" s="50"/>
      <c r="C539" s="51"/>
      <c r="D539" s="51"/>
    </row>
    <row r="540" spans="1:4">
      <c r="A540" s="5"/>
      <c r="B540" s="50"/>
      <c r="C540" s="51"/>
      <c r="D540" s="51"/>
    </row>
    <row r="541" spans="1:4">
      <c r="A541" s="5"/>
      <c r="B541" s="50"/>
      <c r="C541" s="51"/>
      <c r="D541" s="51"/>
    </row>
    <row r="542" spans="1:4">
      <c r="A542" s="5"/>
      <c r="B542" s="50"/>
      <c r="C542" s="51"/>
      <c r="D542" s="51"/>
    </row>
    <row r="543" spans="1:4">
      <c r="A543" s="5"/>
      <c r="B543" s="50"/>
      <c r="C543" s="51"/>
      <c r="D543" s="51"/>
    </row>
    <row r="544" spans="1:4">
      <c r="A544" s="5"/>
      <c r="B544" s="50"/>
      <c r="C544" s="51"/>
      <c r="D544" s="51"/>
    </row>
    <row r="545" spans="1:4">
      <c r="A545" s="5"/>
      <c r="B545" s="50"/>
      <c r="C545" s="51"/>
      <c r="D545" s="51"/>
    </row>
    <row r="546" spans="1:4">
      <c r="A546" s="5"/>
      <c r="B546" s="50"/>
      <c r="C546" s="51"/>
      <c r="D546" s="51"/>
    </row>
    <row r="547" spans="1:4">
      <c r="A547" s="5"/>
      <c r="B547" s="50"/>
      <c r="C547" s="51"/>
      <c r="D547" s="51"/>
    </row>
    <row r="548" spans="1:4">
      <c r="A548" s="5"/>
      <c r="B548" s="50"/>
      <c r="C548" s="51"/>
      <c r="D548" s="51"/>
    </row>
    <row r="549" spans="1:4">
      <c r="A549" s="5"/>
      <c r="B549" s="50"/>
      <c r="C549" s="51"/>
      <c r="D549" s="51"/>
    </row>
    <row r="550" spans="1:4">
      <c r="A550" s="5"/>
      <c r="B550" s="50"/>
      <c r="C550" s="51"/>
      <c r="D550" s="51"/>
    </row>
    <row r="551" spans="1:4">
      <c r="A551" s="5"/>
      <c r="B551" s="50"/>
      <c r="C551" s="51"/>
      <c r="D551" s="51"/>
    </row>
    <row r="552" spans="1:4">
      <c r="A552" s="5"/>
      <c r="B552" s="50"/>
      <c r="C552" s="51"/>
      <c r="D552" s="51"/>
    </row>
    <row r="553" spans="1:4">
      <c r="A553" s="5"/>
      <c r="B553" s="50"/>
      <c r="C553" s="51"/>
      <c r="D553" s="51"/>
    </row>
    <row r="554" spans="1:4">
      <c r="A554" s="5"/>
      <c r="B554" s="50"/>
      <c r="C554" s="51"/>
      <c r="D554" s="51"/>
    </row>
    <row r="555" spans="1:4">
      <c r="A555" s="5"/>
      <c r="B555" s="50"/>
      <c r="C555" s="51"/>
      <c r="D555" s="51"/>
    </row>
    <row r="556" spans="1:4">
      <c r="A556" s="5"/>
      <c r="B556" s="50"/>
      <c r="C556" s="51"/>
      <c r="D556" s="51"/>
    </row>
    <row r="557" spans="1:4">
      <c r="A557" s="5"/>
      <c r="B557" s="50"/>
      <c r="C557" s="51"/>
      <c r="D557" s="51"/>
    </row>
    <row r="558" spans="1:4">
      <c r="A558" s="5"/>
      <c r="B558" s="50"/>
      <c r="C558" s="51"/>
      <c r="D558" s="51"/>
    </row>
    <row r="559" spans="1:4">
      <c r="A559" s="5"/>
      <c r="B559" s="50"/>
      <c r="C559" s="51"/>
      <c r="D559" s="51"/>
    </row>
    <row r="560" spans="1:4">
      <c r="A560" s="5"/>
      <c r="B560" s="50"/>
      <c r="C560" s="51"/>
      <c r="D560" s="51"/>
    </row>
    <row r="561" spans="1:4">
      <c r="A561" s="5"/>
      <c r="B561" s="50"/>
      <c r="C561" s="51"/>
      <c r="D561" s="51"/>
    </row>
    <row r="562" spans="1:4">
      <c r="A562" s="5"/>
      <c r="B562" s="50"/>
      <c r="C562" s="51"/>
      <c r="D562" s="51"/>
    </row>
    <row r="563" spans="1:4">
      <c r="A563" s="5"/>
      <c r="B563" s="50"/>
      <c r="C563" s="51"/>
      <c r="D563" s="51"/>
    </row>
    <row r="564" spans="1:4">
      <c r="A564" s="5"/>
      <c r="B564" s="50"/>
      <c r="C564" s="51"/>
      <c r="D564" s="51"/>
    </row>
    <row r="565" spans="1:4">
      <c r="A565" s="5"/>
      <c r="B565" s="50"/>
      <c r="C565" s="51"/>
      <c r="D565" s="51"/>
    </row>
    <row r="566" spans="1:4">
      <c r="A566" s="6"/>
      <c r="B566" s="8"/>
      <c r="C566" s="52"/>
      <c r="D566" s="52"/>
    </row>
    <row r="567" spans="1:4">
      <c r="A567" s="6"/>
      <c r="B567" s="8"/>
      <c r="C567" s="52"/>
      <c r="D567" s="52"/>
    </row>
    <row r="568" spans="1:4">
      <c r="A568" s="6"/>
      <c r="B568" s="8"/>
      <c r="C568" s="52"/>
      <c r="D568" s="52"/>
    </row>
    <row r="569" spans="1:4">
      <c r="A569" s="6"/>
      <c r="B569" s="8"/>
      <c r="C569" s="52"/>
      <c r="D569" s="52"/>
    </row>
    <row r="570" spans="1:4">
      <c r="A570" s="6"/>
      <c r="B570" s="8"/>
      <c r="C570" s="52"/>
      <c r="D570" s="52"/>
    </row>
    <row r="571" spans="1:4">
      <c r="A571" s="6"/>
      <c r="B571" s="8"/>
      <c r="C571" s="52"/>
      <c r="D571" s="52"/>
    </row>
    <row r="572" spans="1:4">
      <c r="A572" s="6"/>
      <c r="B572" s="8"/>
      <c r="C572" s="52"/>
      <c r="D572" s="52"/>
    </row>
    <row r="573" spans="1:4">
      <c r="A573" s="6"/>
      <c r="B573" s="8"/>
      <c r="C573" s="52"/>
      <c r="D573" s="52"/>
    </row>
    <row r="574" spans="1:4">
      <c r="A574" s="6"/>
      <c r="B574" s="8"/>
      <c r="C574" s="52"/>
      <c r="D574" s="52"/>
    </row>
    <row r="575" spans="1:4">
      <c r="A575" s="6"/>
      <c r="B575" s="8"/>
      <c r="C575" s="52"/>
      <c r="D575" s="52"/>
    </row>
    <row r="576" spans="1:4">
      <c r="A576" s="6"/>
      <c r="B576" s="8"/>
      <c r="C576" s="52"/>
      <c r="D576" s="52"/>
    </row>
    <row r="577" spans="1:4">
      <c r="A577" s="6"/>
      <c r="B577" s="8"/>
      <c r="C577" s="52"/>
      <c r="D577" s="52"/>
    </row>
    <row r="578" spans="1:4">
      <c r="A578" s="6"/>
      <c r="B578" s="8"/>
      <c r="C578" s="52"/>
      <c r="D578" s="52"/>
    </row>
    <row r="579" spans="1:4">
      <c r="A579" s="6"/>
      <c r="B579" s="8"/>
      <c r="C579" s="52"/>
      <c r="D579" s="52"/>
    </row>
    <row r="580" spans="1:4">
      <c r="A580" s="6"/>
      <c r="B580" s="8"/>
      <c r="C580" s="52"/>
      <c r="D580" s="52"/>
    </row>
    <row r="581" spans="1:4">
      <c r="A581" s="6"/>
      <c r="B581" s="8"/>
      <c r="C581" s="52"/>
      <c r="D581" s="52"/>
    </row>
    <row r="582" spans="1:4">
      <c r="A582" s="6"/>
      <c r="B582" s="8"/>
      <c r="C582" s="52"/>
      <c r="D582" s="52"/>
    </row>
    <row r="583" spans="1:4">
      <c r="A583" s="6"/>
      <c r="B583" s="8"/>
      <c r="C583" s="52"/>
      <c r="D583" s="52"/>
    </row>
    <row r="584" spans="1:4">
      <c r="A584" s="6"/>
      <c r="B584" s="8"/>
      <c r="C584" s="52"/>
      <c r="D584" s="52"/>
    </row>
    <row r="585" spans="1:4">
      <c r="A585" s="6"/>
      <c r="B585" s="8"/>
      <c r="C585" s="52"/>
      <c r="D585" s="52"/>
    </row>
    <row r="586" spans="1:4">
      <c r="A586" s="6"/>
      <c r="B586" s="8"/>
      <c r="C586" s="52"/>
      <c r="D586" s="52"/>
    </row>
    <row r="587" spans="1:4">
      <c r="A587" s="6"/>
      <c r="B587" s="8"/>
      <c r="C587" s="52"/>
      <c r="D587" s="52"/>
    </row>
    <row r="588" spans="1:4">
      <c r="A588" s="6"/>
      <c r="B588" s="8"/>
      <c r="C588" s="52"/>
      <c r="D588" s="52"/>
    </row>
    <row r="589" spans="1:4">
      <c r="A589" s="6"/>
      <c r="B589" s="8"/>
      <c r="C589" s="52"/>
      <c r="D589" s="52"/>
    </row>
    <row r="590" spans="1:4">
      <c r="A590" s="18"/>
      <c r="B590" s="50"/>
      <c r="C590" s="51"/>
      <c r="D590" s="51"/>
    </row>
    <row r="591" spans="1:4">
      <c r="A591" s="18"/>
      <c r="B591" s="50"/>
      <c r="C591" s="51"/>
      <c r="D591" s="51"/>
    </row>
    <row r="592" spans="1:4">
      <c r="A592" s="18"/>
      <c r="B592" s="50"/>
      <c r="C592" s="51"/>
      <c r="D592" s="51"/>
    </row>
    <row r="593" spans="1:4">
      <c r="A593" s="18"/>
      <c r="B593" s="50"/>
      <c r="C593" s="51"/>
      <c r="D593" s="51"/>
    </row>
    <row r="594" spans="1:4">
      <c r="A594" s="18"/>
      <c r="B594" s="50"/>
      <c r="C594" s="51"/>
      <c r="D594" s="51"/>
    </row>
    <row r="595" spans="1:4">
      <c r="A595" s="18"/>
      <c r="B595" s="50"/>
      <c r="C595" s="51"/>
      <c r="D595" s="51"/>
    </row>
    <row r="596" spans="1:4">
      <c r="A596" s="18"/>
      <c r="B596" s="50"/>
      <c r="C596" s="51"/>
      <c r="D596" s="51"/>
    </row>
    <row r="597" spans="1:4">
      <c r="A597" s="18"/>
      <c r="B597" s="50"/>
      <c r="C597" s="51"/>
      <c r="D597" s="51"/>
    </row>
    <row r="598" spans="1:4">
      <c r="A598" s="18"/>
      <c r="B598" s="50"/>
      <c r="C598" s="51"/>
      <c r="D598" s="51"/>
    </row>
    <row r="599" spans="1:4">
      <c r="A599" s="18"/>
      <c r="B599" s="50"/>
      <c r="C599" s="51"/>
      <c r="D599" s="51"/>
    </row>
    <row r="600" spans="1:4">
      <c r="A600" s="18"/>
      <c r="B600" s="50"/>
      <c r="C600" s="51"/>
      <c r="D600" s="51"/>
    </row>
    <row r="601" spans="1:4">
      <c r="A601" s="18"/>
      <c r="B601" s="50"/>
      <c r="C601" s="51"/>
      <c r="D601" s="51"/>
    </row>
    <row r="602" spans="1:4">
      <c r="A602" s="18"/>
      <c r="B602" s="50"/>
      <c r="C602" s="51"/>
      <c r="D602" s="51"/>
    </row>
    <row r="603" spans="1:4">
      <c r="A603" s="18"/>
      <c r="B603" s="50"/>
      <c r="C603" s="51"/>
      <c r="D603" s="51"/>
    </row>
    <row r="604" spans="1:4">
      <c r="A604" s="18"/>
      <c r="B604" s="50"/>
      <c r="C604" s="51"/>
      <c r="D604" s="51"/>
    </row>
    <row r="605" spans="1:4">
      <c r="A605" s="18"/>
      <c r="B605" s="50"/>
      <c r="C605" s="51"/>
      <c r="D605" s="51"/>
    </row>
    <row r="606" spans="1:4">
      <c r="A606" s="18"/>
      <c r="B606" s="50"/>
      <c r="C606" s="51"/>
      <c r="D606" s="51"/>
    </row>
    <row r="607" spans="1:4">
      <c r="A607" s="18"/>
      <c r="B607" s="50"/>
      <c r="C607" s="51"/>
      <c r="D607" s="51"/>
    </row>
    <row r="608" spans="1:4">
      <c r="A608" s="6"/>
      <c r="B608" s="8"/>
      <c r="C608" s="52"/>
      <c r="D608" s="52"/>
    </row>
    <row r="609" spans="1:4">
      <c r="A609" s="6"/>
      <c r="B609" s="8"/>
      <c r="C609" s="52"/>
      <c r="D609" s="52"/>
    </row>
    <row r="610" spans="1:4">
      <c r="A610" s="6"/>
      <c r="B610" s="8"/>
      <c r="C610" s="52"/>
      <c r="D610" s="52"/>
    </row>
    <row r="611" spans="1:4">
      <c r="A611" s="6"/>
      <c r="B611" s="8"/>
      <c r="C611" s="52"/>
      <c r="D611" s="52"/>
    </row>
    <row r="612" spans="1:4">
      <c r="A612" s="6"/>
      <c r="B612" s="8"/>
      <c r="C612" s="52"/>
      <c r="D612" s="52"/>
    </row>
    <row r="613" spans="1:4">
      <c r="A613" s="6"/>
      <c r="B613" s="8"/>
      <c r="C613" s="52"/>
      <c r="D613" s="52"/>
    </row>
    <row r="614" spans="1:4">
      <c r="A614" s="6"/>
      <c r="B614" s="8"/>
      <c r="C614" s="52"/>
      <c r="D614" s="52"/>
    </row>
    <row r="615" spans="1:4">
      <c r="A615" s="6"/>
      <c r="B615" s="8"/>
      <c r="C615" s="52"/>
      <c r="D615" s="52"/>
    </row>
    <row r="616" spans="1:4">
      <c r="A616" s="6"/>
      <c r="B616" s="8"/>
      <c r="C616" s="52"/>
      <c r="D616" s="52"/>
    </row>
    <row r="617" spans="1:4">
      <c r="A617" s="6"/>
      <c r="B617" s="8"/>
      <c r="C617" s="52"/>
      <c r="D617" s="52"/>
    </row>
    <row r="618" spans="1:4">
      <c r="A618" s="6"/>
      <c r="B618" s="8"/>
      <c r="C618" s="52"/>
      <c r="D618" s="52"/>
    </row>
    <row r="619" spans="1:4">
      <c r="A619" s="6"/>
      <c r="B619" s="8"/>
      <c r="C619" s="52"/>
      <c r="D619" s="52"/>
    </row>
    <row r="620" spans="1:4">
      <c r="A620" s="6"/>
      <c r="B620" s="8"/>
      <c r="C620" s="52"/>
      <c r="D620" s="52"/>
    </row>
    <row r="621" spans="1:4">
      <c r="A621" s="6"/>
      <c r="B621" s="8"/>
      <c r="C621" s="52"/>
      <c r="D621" s="52"/>
    </row>
    <row r="622" spans="1:4">
      <c r="A622" s="6"/>
      <c r="B622" s="8"/>
      <c r="C622" s="52"/>
      <c r="D622" s="52"/>
    </row>
    <row r="623" spans="1:4">
      <c r="A623" s="6"/>
      <c r="B623" s="8"/>
      <c r="C623" s="52"/>
      <c r="D623" s="52"/>
    </row>
    <row r="624" spans="1:4">
      <c r="A624" s="6"/>
      <c r="B624" s="8"/>
      <c r="C624" s="52"/>
      <c r="D624" s="52"/>
    </row>
    <row r="625" spans="1:4">
      <c r="A625" s="6"/>
      <c r="B625" s="8"/>
      <c r="C625" s="52"/>
      <c r="D625" s="52"/>
    </row>
    <row r="626" spans="1:4">
      <c r="A626" s="6"/>
      <c r="B626" s="8"/>
      <c r="C626" s="52"/>
      <c r="D626" s="52"/>
    </row>
    <row r="627" spans="1:4">
      <c r="A627" s="6"/>
      <c r="B627" s="8"/>
      <c r="C627" s="52"/>
      <c r="D627" s="52"/>
    </row>
    <row r="628" spans="1:4">
      <c r="A628" s="6"/>
      <c r="B628" s="8"/>
      <c r="C628" s="52"/>
      <c r="D628" s="52"/>
    </row>
    <row r="629" spans="1:4">
      <c r="A629" s="6"/>
      <c r="B629" s="8"/>
      <c r="C629" s="52"/>
      <c r="D629" s="52"/>
    </row>
    <row r="630" spans="1:4">
      <c r="A630" s="6"/>
      <c r="B630" s="8"/>
      <c r="C630" s="52"/>
      <c r="D630" s="52"/>
    </row>
    <row r="631" spans="1:4">
      <c r="A631" s="6"/>
      <c r="B631" s="8"/>
      <c r="C631" s="52"/>
      <c r="D631" s="52"/>
    </row>
    <row r="632" spans="1:4">
      <c r="A632" s="57"/>
      <c r="B632" s="55"/>
      <c r="C632" s="56"/>
      <c r="D632" s="56"/>
    </row>
    <row r="633" spans="1:4">
      <c r="A633" s="57"/>
      <c r="B633" s="55"/>
      <c r="C633" s="56"/>
      <c r="D633" s="56"/>
    </row>
    <row r="634" spans="1:4">
      <c r="A634" s="57"/>
      <c r="B634" s="55"/>
      <c r="C634" s="56"/>
      <c r="D634" s="56"/>
    </row>
    <row r="635" spans="1:4">
      <c r="A635" s="57"/>
      <c r="B635" s="55"/>
      <c r="C635" s="56"/>
      <c r="D635" s="56"/>
    </row>
    <row r="636" spans="1:4">
      <c r="A636" s="6"/>
      <c r="B636" s="8"/>
      <c r="C636" s="52"/>
      <c r="D636" s="52"/>
    </row>
    <row r="637" spans="1:4">
      <c r="A637" s="6"/>
      <c r="B637" s="8"/>
      <c r="C637" s="52"/>
      <c r="D637" s="52"/>
    </row>
    <row r="638" spans="1:4">
      <c r="A638" s="6"/>
      <c r="B638" s="8"/>
      <c r="C638" s="52"/>
      <c r="D638" s="52"/>
    </row>
    <row r="639" spans="1:4">
      <c r="A639" s="6"/>
      <c r="B639" s="8"/>
      <c r="C639" s="52"/>
      <c r="D639" s="52"/>
    </row>
    <row r="640" spans="1:4">
      <c r="A640" s="6"/>
      <c r="B640" s="8"/>
      <c r="C640" s="52"/>
      <c r="D640" s="52"/>
    </row>
    <row r="641" spans="1:4">
      <c r="A641" s="6"/>
      <c r="B641" s="8"/>
      <c r="C641" s="52"/>
      <c r="D641" s="52"/>
    </row>
    <row r="642" spans="1:4">
      <c r="A642" s="6"/>
      <c r="B642" s="8"/>
      <c r="C642" s="52"/>
      <c r="D642" s="52"/>
    </row>
    <row r="643" spans="1:4">
      <c r="A643" s="6"/>
      <c r="B643" s="8"/>
      <c r="C643" s="52"/>
      <c r="D643" s="52"/>
    </row>
    <row r="644" spans="1:4">
      <c r="A644" s="58"/>
      <c r="B644" s="8"/>
      <c r="C644" s="52"/>
      <c r="D644" s="52"/>
    </row>
    <row r="645" spans="1:4">
      <c r="A645" s="18"/>
      <c r="B645" s="3"/>
      <c r="C645" s="2"/>
      <c r="D645" s="2"/>
    </row>
    <row r="646" spans="1:4">
      <c r="A646" s="18"/>
      <c r="B646" s="3"/>
      <c r="C646" s="2"/>
      <c r="D646" s="2"/>
    </row>
    <row r="647" spans="1:4">
      <c r="A647" s="18"/>
      <c r="B647" s="3"/>
      <c r="C647" s="2"/>
      <c r="D647" s="2"/>
    </row>
    <row r="648" spans="1:4">
      <c r="A648" s="18"/>
      <c r="B648" s="3"/>
      <c r="C648" s="2"/>
      <c r="D648" s="2"/>
    </row>
    <row r="649" spans="1:4">
      <c r="A649" s="18"/>
      <c r="B649" s="3"/>
      <c r="C649" s="2"/>
      <c r="D649" s="2"/>
    </row>
    <row r="650" spans="1:4">
      <c r="A650" s="18"/>
      <c r="B650" s="3"/>
      <c r="C650" s="2"/>
      <c r="D650" s="2"/>
    </row>
    <row r="651" spans="1:4">
      <c r="A651" s="18"/>
      <c r="B651" s="3"/>
      <c r="C651" s="2"/>
      <c r="D651" s="2"/>
    </row>
    <row r="652" spans="1:4">
      <c r="A652" s="18"/>
      <c r="B652" s="3"/>
      <c r="C652" s="2"/>
      <c r="D652" s="2"/>
    </row>
    <row r="653" spans="1:4">
      <c r="A653" s="18"/>
      <c r="B653" s="3"/>
      <c r="C653" s="2"/>
      <c r="D653" s="2"/>
    </row>
    <row r="654" spans="1:4">
      <c r="A654" s="18"/>
      <c r="B654" s="3"/>
      <c r="C654" s="2"/>
      <c r="D654" s="2"/>
    </row>
    <row r="655" spans="1:4">
      <c r="A655" s="18"/>
      <c r="B655" s="3"/>
      <c r="C655" s="2"/>
      <c r="D655" s="2"/>
    </row>
    <row r="656" spans="1:4">
      <c r="A656" s="18"/>
      <c r="B656" s="3"/>
      <c r="C656" s="2"/>
      <c r="D656" s="2"/>
    </row>
    <row r="657" spans="1:4">
      <c r="A657" s="18"/>
      <c r="B657" s="3"/>
      <c r="C657" s="2"/>
      <c r="D657" s="2"/>
    </row>
    <row r="658" spans="1:4">
      <c r="A658" s="18"/>
      <c r="B658" s="3"/>
      <c r="C658" s="2"/>
      <c r="D658" s="2"/>
    </row>
    <row r="659" spans="1:4">
      <c r="A659" s="18"/>
      <c r="B659" s="3"/>
      <c r="C659" s="2"/>
      <c r="D659" s="2"/>
    </row>
    <row r="660" spans="1:4">
      <c r="A660" s="18"/>
      <c r="B660" s="3"/>
      <c r="C660" s="2"/>
      <c r="D660" s="2"/>
    </row>
    <row r="661" spans="1:4">
      <c r="A661" s="18"/>
      <c r="B661" s="3"/>
      <c r="C661" s="2"/>
      <c r="D661" s="2"/>
    </row>
    <row r="662" spans="1:4">
      <c r="A662" s="18"/>
      <c r="B662" s="3"/>
      <c r="C662" s="2"/>
      <c r="D662" s="2"/>
    </row>
    <row r="663" spans="1:4">
      <c r="A663" s="18"/>
      <c r="B663" s="3"/>
      <c r="C663" s="2"/>
      <c r="D663" s="2"/>
    </row>
    <row r="664" spans="1:4">
      <c r="A664" s="18"/>
      <c r="B664" s="3"/>
      <c r="C664" s="2"/>
      <c r="D664" s="2"/>
    </row>
    <row r="665" spans="1:4">
      <c r="A665" s="18"/>
      <c r="B665" s="3"/>
      <c r="C665" s="2"/>
      <c r="D665" s="2"/>
    </row>
    <row r="666" spans="1:4">
      <c r="A666" s="18"/>
      <c r="B666" s="3"/>
      <c r="C666" s="2"/>
      <c r="D666" s="2"/>
    </row>
    <row r="667" spans="1:4">
      <c r="A667" s="18"/>
      <c r="B667" s="3"/>
      <c r="C667" s="2"/>
      <c r="D667" s="2"/>
    </row>
    <row r="668" spans="1:4">
      <c r="A668" s="18"/>
      <c r="B668" s="3"/>
      <c r="C668" s="2"/>
      <c r="D668" s="2"/>
    </row>
    <row r="669" spans="1:4">
      <c r="A669" s="18"/>
      <c r="B669" s="3"/>
      <c r="C669" s="2"/>
      <c r="D669" s="2"/>
    </row>
    <row r="670" spans="1:4">
      <c r="A670" s="18"/>
      <c r="B670" s="3"/>
      <c r="C670" s="2"/>
      <c r="D670" s="2"/>
    </row>
    <row r="671" spans="1:4">
      <c r="A671" s="18"/>
      <c r="B671" s="3"/>
      <c r="C671" s="2"/>
      <c r="D671" s="2"/>
    </row>
    <row r="672" spans="1:4">
      <c r="A672" s="18"/>
      <c r="B672" s="3"/>
      <c r="C672" s="2"/>
      <c r="D672" s="2"/>
    </row>
    <row r="673" spans="1:4">
      <c r="A673" s="18"/>
      <c r="B673" s="3"/>
      <c r="C673" s="2"/>
      <c r="D673" s="2"/>
    </row>
    <row r="674" spans="1:4">
      <c r="A674" s="18"/>
      <c r="B674" s="3"/>
      <c r="C674" s="2"/>
      <c r="D674" s="2"/>
    </row>
    <row r="675" spans="1:4">
      <c r="A675" s="18"/>
      <c r="B675" s="3"/>
      <c r="C675" s="2"/>
      <c r="D675" s="2"/>
    </row>
    <row r="676" spans="1:4">
      <c r="A676" s="18"/>
      <c r="B676" s="3"/>
      <c r="C676" s="2"/>
      <c r="D676" s="2"/>
    </row>
    <row r="677" spans="1:4">
      <c r="A677" s="18"/>
      <c r="B677" s="3"/>
      <c r="C677" s="2"/>
      <c r="D677" s="2"/>
    </row>
    <row r="678" spans="1:4">
      <c r="A678" s="18"/>
      <c r="B678" s="3"/>
      <c r="C678" s="2"/>
      <c r="D678" s="2"/>
    </row>
    <row r="679" spans="1:4">
      <c r="A679" s="18"/>
      <c r="B679" s="3"/>
      <c r="C679" s="2"/>
      <c r="D679" s="2"/>
    </row>
    <row r="680" spans="1:4">
      <c r="A680" s="18"/>
      <c r="B680" s="3"/>
      <c r="C680" s="2"/>
      <c r="D680" s="2"/>
    </row>
    <row r="681" spans="1:4">
      <c r="A681" s="6"/>
      <c r="B681" s="3"/>
      <c r="C681" s="2"/>
      <c r="D681" s="2"/>
    </row>
    <row r="682" spans="1:4">
      <c r="A682" s="6"/>
      <c r="B682" s="3"/>
      <c r="C682" s="2"/>
      <c r="D682" s="2"/>
    </row>
    <row r="683" spans="1:4">
      <c r="A683" s="6"/>
      <c r="B683" s="3"/>
      <c r="C683" s="2"/>
      <c r="D683" s="2"/>
    </row>
    <row r="684" spans="1:4">
      <c r="A684" s="6"/>
      <c r="B684" s="3"/>
      <c r="C684" s="2"/>
      <c r="D684" s="2"/>
    </row>
    <row r="685" spans="1:4">
      <c r="A685" s="6"/>
      <c r="B685" s="3"/>
      <c r="C685" s="2"/>
      <c r="D685" s="2"/>
    </row>
    <row r="686" spans="1:4">
      <c r="A686" s="6"/>
      <c r="B686" s="3"/>
      <c r="C686" s="2"/>
      <c r="D686" s="2"/>
    </row>
    <row r="687" spans="1:4">
      <c r="A687" s="6"/>
      <c r="B687" s="3"/>
      <c r="C687" s="2"/>
      <c r="D687" s="2"/>
    </row>
    <row r="688" spans="1:4">
      <c r="A688" s="6"/>
      <c r="B688" s="3"/>
      <c r="C688" s="2"/>
      <c r="D688" s="2"/>
    </row>
    <row r="689" spans="1:4">
      <c r="A689" s="6"/>
      <c r="B689" s="3"/>
      <c r="C689" s="2"/>
      <c r="D689" s="2"/>
    </row>
    <row r="690" spans="1:4">
      <c r="A690" s="6"/>
      <c r="B690" s="3"/>
      <c r="C690" s="2"/>
      <c r="D690" s="2"/>
    </row>
    <row r="691" spans="1:4">
      <c r="A691" s="6"/>
      <c r="B691" s="3"/>
      <c r="C691" s="2"/>
      <c r="D691" s="2"/>
    </row>
    <row r="692" spans="1:4">
      <c r="A692" s="6"/>
      <c r="B692" s="3"/>
      <c r="C692" s="2"/>
      <c r="D692" s="2"/>
    </row>
    <row r="693" spans="1:4">
      <c r="A693" s="6"/>
      <c r="B693" s="3"/>
      <c r="C693" s="2"/>
      <c r="D693" s="2"/>
    </row>
    <row r="694" spans="1:4">
      <c r="A694" s="6"/>
      <c r="B694" s="3"/>
      <c r="C694" s="2"/>
      <c r="D694" s="2"/>
    </row>
    <row r="695" spans="1:4">
      <c r="A695" s="6"/>
      <c r="B695" s="3"/>
      <c r="C695" s="2"/>
      <c r="D695" s="2"/>
    </row>
    <row r="696" spans="1:4">
      <c r="A696" s="6"/>
      <c r="B696" s="3"/>
      <c r="C696" s="2"/>
      <c r="D696" s="2"/>
    </row>
    <row r="697" spans="1:4">
      <c r="A697" s="6"/>
      <c r="B697" s="3"/>
      <c r="C697" s="2"/>
      <c r="D697" s="2"/>
    </row>
    <row r="698" spans="1:4">
      <c r="A698" s="6"/>
      <c r="B698" s="3"/>
      <c r="C698" s="2"/>
      <c r="D698" s="2"/>
    </row>
    <row r="699" spans="1:4">
      <c r="A699" s="6"/>
      <c r="B699" s="3"/>
      <c r="C699" s="2"/>
      <c r="D699" s="2"/>
    </row>
    <row r="700" spans="1:4">
      <c r="A700" s="6"/>
      <c r="B700" s="3"/>
      <c r="C700" s="2"/>
      <c r="D700" s="2"/>
    </row>
    <row r="701" spans="1:4">
      <c r="A701" s="6"/>
      <c r="B701" s="3"/>
      <c r="C701" s="2"/>
      <c r="D701" s="2"/>
    </row>
    <row r="702" spans="1:4">
      <c r="A702" s="6"/>
      <c r="B702" s="3"/>
      <c r="C702" s="2"/>
      <c r="D702" s="2"/>
    </row>
    <row r="703" spans="1:4">
      <c r="A703" s="6"/>
      <c r="B703" s="3"/>
      <c r="C703" s="2"/>
      <c r="D703" s="2"/>
    </row>
    <row r="704" spans="1:4">
      <c r="A704" s="6"/>
      <c r="B704" s="3"/>
      <c r="C704" s="2"/>
      <c r="D704" s="2"/>
    </row>
    <row r="705" spans="1:4">
      <c r="A705" s="6"/>
      <c r="B705" s="3"/>
      <c r="C705" s="2"/>
      <c r="D705" s="2"/>
    </row>
    <row r="706" spans="1:4">
      <c r="A706" s="6"/>
      <c r="B706" s="3"/>
      <c r="C706" s="2"/>
      <c r="D706" s="2"/>
    </row>
    <row r="707" spans="1:4">
      <c r="A707" s="6"/>
      <c r="B707" s="3"/>
      <c r="C707" s="2"/>
      <c r="D707" s="2"/>
    </row>
    <row r="708" spans="1:4">
      <c r="A708" s="6"/>
      <c r="B708" s="3"/>
      <c r="C708" s="2"/>
      <c r="D708" s="2"/>
    </row>
    <row r="709" spans="1:4">
      <c r="A709" s="6"/>
      <c r="B709" s="3"/>
      <c r="C709" s="2"/>
      <c r="D709" s="2"/>
    </row>
    <row r="710" spans="1:4">
      <c r="A710" s="6"/>
      <c r="B710" s="3"/>
      <c r="C710" s="2"/>
      <c r="D710" s="2"/>
    </row>
    <row r="711" spans="1:4">
      <c r="A711" s="6"/>
      <c r="B711" s="3"/>
      <c r="C711" s="2"/>
      <c r="D711" s="2"/>
    </row>
    <row r="712" spans="1:4">
      <c r="A712" s="6"/>
      <c r="B712" s="3"/>
      <c r="C712" s="2"/>
      <c r="D712" s="2"/>
    </row>
    <row r="713" spans="1:4">
      <c r="A713" s="6"/>
      <c r="B713" s="3"/>
      <c r="C713" s="2"/>
      <c r="D713" s="2"/>
    </row>
    <row r="714" spans="1:4">
      <c r="A714" s="6"/>
      <c r="B714" s="3"/>
      <c r="C714" s="2"/>
      <c r="D714" s="2"/>
    </row>
    <row r="715" spans="1:4">
      <c r="A715" s="6"/>
      <c r="B715" s="3"/>
      <c r="C715" s="2"/>
      <c r="D715" s="2"/>
    </row>
    <row r="716" spans="1:4">
      <c r="A716" s="18"/>
      <c r="B716" s="3"/>
      <c r="C716" s="2"/>
      <c r="D716" s="2"/>
    </row>
    <row r="717" spans="1:4">
      <c r="A717" s="18"/>
      <c r="B717" s="3"/>
      <c r="C717" s="2"/>
      <c r="D717" s="2"/>
    </row>
    <row r="718" spans="1:4">
      <c r="A718" s="18"/>
      <c r="B718" s="3"/>
      <c r="C718" s="2"/>
      <c r="D718" s="2"/>
    </row>
    <row r="719" spans="1:4">
      <c r="A719" s="18"/>
      <c r="B719" s="3"/>
      <c r="C719" s="2"/>
      <c r="D719" s="2"/>
    </row>
    <row r="720" spans="1:4">
      <c r="A720" s="18"/>
      <c r="B720" s="3"/>
      <c r="C720" s="2"/>
      <c r="D720" s="2"/>
    </row>
    <row r="721" spans="1:4">
      <c r="A721" s="18"/>
      <c r="B721" s="3"/>
      <c r="C721" s="2"/>
      <c r="D721" s="2"/>
    </row>
    <row r="722" spans="1:4">
      <c r="A722" s="18"/>
      <c r="B722" s="3"/>
      <c r="C722" s="2"/>
      <c r="D722" s="2"/>
    </row>
    <row r="723" spans="1:4">
      <c r="A723" s="18"/>
      <c r="B723" s="3"/>
      <c r="C723" s="2"/>
      <c r="D723" s="2"/>
    </row>
    <row r="724" spans="1:4">
      <c r="A724" s="18"/>
      <c r="B724" s="3"/>
      <c r="C724" s="2"/>
      <c r="D724" s="2"/>
    </row>
    <row r="725" spans="1:4">
      <c r="A725" s="18"/>
      <c r="B725" s="3"/>
      <c r="C725" s="2"/>
      <c r="D725" s="2"/>
    </row>
    <row r="726" spans="1:4">
      <c r="A726" s="18"/>
      <c r="B726" s="3"/>
      <c r="C726" s="2"/>
      <c r="D726" s="2"/>
    </row>
    <row r="727" spans="1:4">
      <c r="A727" s="18"/>
      <c r="B727" s="3"/>
      <c r="C727" s="2"/>
      <c r="D727" s="2"/>
    </row>
    <row r="728" spans="1:4">
      <c r="A728" s="18"/>
      <c r="B728" s="3"/>
      <c r="C728" s="2"/>
      <c r="D728" s="2"/>
    </row>
    <row r="729" spans="1:4">
      <c r="A729" s="18"/>
      <c r="B729" s="3"/>
      <c r="C729" s="2"/>
      <c r="D729" s="2"/>
    </row>
    <row r="730" spans="1:4">
      <c r="A730" s="18"/>
      <c r="B730" s="3"/>
      <c r="C730" s="2"/>
      <c r="D730" s="2"/>
    </row>
    <row r="731" spans="1:4">
      <c r="A731" s="18"/>
      <c r="B731" s="3"/>
      <c r="C731" s="2"/>
      <c r="D731" s="2"/>
    </row>
    <row r="732" spans="1:4">
      <c r="A732" s="18"/>
      <c r="B732" s="3"/>
      <c r="C732" s="2"/>
      <c r="D732" s="2"/>
    </row>
    <row r="733" spans="1:4">
      <c r="A733" s="18"/>
      <c r="B733" s="3"/>
      <c r="C733" s="2"/>
      <c r="D733" s="2"/>
    </row>
    <row r="734" spans="1:4">
      <c r="A734" s="18"/>
      <c r="B734" s="3"/>
      <c r="C734" s="2"/>
      <c r="D734" s="2"/>
    </row>
    <row r="735" spans="1:4">
      <c r="A735" s="18"/>
      <c r="B735" s="3"/>
      <c r="C735" s="2"/>
      <c r="D735" s="2"/>
    </row>
    <row r="736" spans="1:4">
      <c r="A736" s="18"/>
      <c r="B736" s="3"/>
      <c r="C736" s="2"/>
      <c r="D736" s="2"/>
    </row>
    <row r="737" spans="1:4">
      <c r="A737" s="18"/>
      <c r="B737" s="3"/>
      <c r="C737" s="2"/>
      <c r="D737" s="2"/>
    </row>
    <row r="738" spans="1:4">
      <c r="A738" s="18"/>
      <c r="B738" s="3"/>
      <c r="C738" s="2"/>
      <c r="D738" s="2"/>
    </row>
    <row r="739" spans="1:4">
      <c r="A739" s="18"/>
      <c r="B739" s="3"/>
      <c r="C739" s="2"/>
      <c r="D739" s="2"/>
    </row>
    <row r="740" spans="1:4">
      <c r="A740" s="18"/>
      <c r="B740" s="3"/>
      <c r="C740" s="2"/>
      <c r="D740" s="2"/>
    </row>
    <row r="741" spans="1:4">
      <c r="A741" s="18"/>
      <c r="B741" s="3"/>
      <c r="C741" s="2"/>
      <c r="D741" s="2"/>
    </row>
    <row r="742" spans="1:4">
      <c r="A742" s="18"/>
      <c r="B742" s="3"/>
      <c r="C742" s="2"/>
      <c r="D742" s="2"/>
    </row>
    <row r="743" spans="1:4">
      <c r="A743" s="18"/>
      <c r="B743" s="3"/>
      <c r="C743" s="2"/>
      <c r="D743" s="2"/>
    </row>
    <row r="744" spans="1:4">
      <c r="A744" s="18"/>
      <c r="B744" s="3"/>
      <c r="C744" s="2"/>
      <c r="D744" s="2"/>
    </row>
    <row r="745" spans="1:4">
      <c r="A745" s="18"/>
      <c r="B745" s="3"/>
      <c r="C745" s="2"/>
      <c r="D745" s="2"/>
    </row>
    <row r="746" spans="1:4">
      <c r="A746" s="18"/>
      <c r="B746" s="3"/>
      <c r="C746" s="2"/>
      <c r="D746" s="2"/>
    </row>
    <row r="747" spans="1:4">
      <c r="A747" s="18"/>
      <c r="B747" s="3"/>
      <c r="C747" s="2"/>
      <c r="D747" s="2"/>
    </row>
    <row r="748" spans="1:4">
      <c r="A748" s="18"/>
      <c r="B748" s="3"/>
      <c r="C748" s="2"/>
      <c r="D748" s="2"/>
    </row>
    <row r="749" spans="1:4">
      <c r="A749" s="18"/>
      <c r="B749" s="3"/>
      <c r="C749" s="2"/>
      <c r="D749" s="2"/>
    </row>
    <row r="750" spans="1:4">
      <c r="A750" s="18"/>
      <c r="B750" s="3"/>
      <c r="C750" s="2"/>
      <c r="D750" s="2"/>
    </row>
    <row r="751" spans="1:4">
      <c r="A751" s="18"/>
      <c r="B751" s="3"/>
      <c r="C751" s="2"/>
      <c r="D751" s="2"/>
    </row>
    <row r="752" spans="1:4">
      <c r="A752" s="18"/>
      <c r="B752" s="3"/>
      <c r="C752" s="2"/>
      <c r="D752" s="2"/>
    </row>
    <row r="753" spans="1:4">
      <c r="A753" s="18"/>
      <c r="B753" s="3"/>
      <c r="C753" s="2"/>
      <c r="D753" s="2"/>
    </row>
    <row r="754" spans="1:4">
      <c r="A754" s="18"/>
      <c r="B754" s="3"/>
      <c r="C754" s="2"/>
      <c r="D754" s="2"/>
    </row>
    <row r="755" spans="1:4">
      <c r="A755" s="18"/>
      <c r="B755" s="3"/>
      <c r="C755" s="2"/>
      <c r="D755" s="2"/>
    </row>
    <row r="756" spans="1:4">
      <c r="A756" s="18"/>
      <c r="B756" s="3"/>
      <c r="C756" s="2"/>
      <c r="D756" s="2"/>
    </row>
    <row r="757" spans="1:4">
      <c r="A757" s="18"/>
      <c r="B757" s="3"/>
      <c r="C757" s="2"/>
      <c r="D757" s="2"/>
    </row>
    <row r="758" spans="1:4">
      <c r="A758" s="18"/>
      <c r="B758" s="3"/>
      <c r="C758" s="2"/>
      <c r="D758" s="2"/>
    </row>
    <row r="759" spans="1:4">
      <c r="A759" s="18"/>
      <c r="B759" s="3"/>
      <c r="C759" s="2"/>
      <c r="D759" s="2"/>
    </row>
    <row r="760" spans="1:4">
      <c r="A760" s="18"/>
      <c r="B760" s="3"/>
      <c r="C760" s="2"/>
      <c r="D760" s="2"/>
    </row>
    <row r="761" spans="1:4">
      <c r="A761" s="18"/>
      <c r="B761" s="3"/>
      <c r="C761" s="2"/>
      <c r="D761" s="2"/>
    </row>
    <row r="762" spans="1:4">
      <c r="A762" s="18"/>
      <c r="B762" s="3"/>
      <c r="C762" s="2"/>
      <c r="D762" s="2"/>
    </row>
    <row r="763" spans="1:4">
      <c r="A763" s="18"/>
      <c r="B763" s="3"/>
      <c r="C763" s="2"/>
      <c r="D763" s="2"/>
    </row>
    <row r="764" spans="1:4">
      <c r="A764" s="18"/>
      <c r="B764" s="3"/>
      <c r="C764" s="2"/>
      <c r="D764" s="2"/>
    </row>
    <row r="765" spans="1:4">
      <c r="A765" s="18"/>
      <c r="B765" s="3"/>
      <c r="C765" s="2"/>
      <c r="D765" s="2"/>
    </row>
    <row r="766" spans="1:4">
      <c r="A766" s="18"/>
      <c r="B766" s="3"/>
      <c r="C766" s="2"/>
      <c r="D766" s="2"/>
    </row>
    <row r="767" spans="1:4">
      <c r="A767" s="18"/>
      <c r="B767" s="3"/>
      <c r="C767" s="2"/>
      <c r="D767" s="2"/>
    </row>
    <row r="768" spans="1:4">
      <c r="A768" s="5"/>
      <c r="B768" s="3"/>
      <c r="C768" s="2"/>
      <c r="D768" s="2"/>
    </row>
    <row r="769" spans="1:4">
      <c r="A769" s="5"/>
      <c r="B769" s="3"/>
      <c r="C769" s="2"/>
      <c r="D769" s="2"/>
    </row>
    <row r="770" spans="1:4">
      <c r="A770" s="5"/>
      <c r="B770" s="3"/>
      <c r="C770" s="2"/>
      <c r="D770" s="2"/>
    </row>
    <row r="771" spans="1:4">
      <c r="A771" s="5"/>
      <c r="B771" s="3"/>
      <c r="C771" s="2"/>
      <c r="D771" s="2"/>
    </row>
    <row r="772" spans="1:4">
      <c r="A772" s="5"/>
      <c r="B772" s="3"/>
      <c r="C772" s="2"/>
      <c r="D772" s="2"/>
    </row>
    <row r="773" spans="1:4">
      <c r="A773" s="5"/>
      <c r="B773" s="3"/>
      <c r="C773" s="2"/>
      <c r="D773" s="2"/>
    </row>
    <row r="774" spans="1:4">
      <c r="A774" s="5"/>
      <c r="B774" s="3"/>
      <c r="C774" s="2"/>
      <c r="D774" s="2"/>
    </row>
    <row r="775" spans="1:4">
      <c r="A775" s="5"/>
      <c r="B775" s="3"/>
      <c r="C775" s="2"/>
      <c r="D775" s="2"/>
    </row>
    <row r="776" spans="1:4">
      <c r="A776" s="5"/>
      <c r="B776" s="3"/>
      <c r="C776" s="2"/>
      <c r="D776" s="2"/>
    </row>
    <row r="777" spans="1:4">
      <c r="A777" s="5"/>
      <c r="B777" s="3"/>
      <c r="C777" s="2"/>
      <c r="D777" s="2"/>
    </row>
    <row r="778" spans="1:4">
      <c r="A778" s="5"/>
      <c r="B778" s="3"/>
      <c r="C778" s="2"/>
      <c r="D778" s="2"/>
    </row>
    <row r="779" spans="1:4">
      <c r="A779" s="5"/>
      <c r="B779" s="3"/>
      <c r="C779" s="2"/>
      <c r="D779" s="2"/>
    </row>
    <row r="780" spans="1:4">
      <c r="A780" s="5"/>
      <c r="B780" s="3"/>
      <c r="C780" s="2"/>
      <c r="D780" s="2"/>
    </row>
    <row r="781" spans="1:4">
      <c r="A781" s="5"/>
      <c r="B781" s="3"/>
      <c r="C781" s="2"/>
      <c r="D781" s="2"/>
    </row>
    <row r="782" spans="1:4">
      <c r="A782" s="18"/>
      <c r="B782" s="3"/>
      <c r="C782" s="2"/>
      <c r="D782" s="2"/>
    </row>
    <row r="783" spans="1:4">
      <c r="A783" s="18"/>
      <c r="B783" s="3"/>
      <c r="C783" s="2"/>
      <c r="D783" s="2"/>
    </row>
    <row r="784" spans="1:4">
      <c r="A784" s="18"/>
      <c r="B784" s="3"/>
      <c r="C784" s="2"/>
      <c r="D784" s="2"/>
    </row>
    <row r="785" spans="1:4">
      <c r="A785" s="18"/>
      <c r="B785" s="3"/>
      <c r="C785" s="2"/>
      <c r="D785" s="2"/>
    </row>
    <row r="786" spans="1:4">
      <c r="A786" s="18"/>
      <c r="B786" s="3"/>
      <c r="C786" s="2"/>
      <c r="D786" s="2"/>
    </row>
    <row r="787" spans="1:4">
      <c r="A787" s="18"/>
      <c r="B787" s="3"/>
      <c r="C787" s="2"/>
      <c r="D787" s="2"/>
    </row>
    <row r="788" spans="1:4">
      <c r="A788" s="18"/>
      <c r="B788" s="3"/>
      <c r="C788" s="2"/>
      <c r="D788" s="2"/>
    </row>
    <row r="789" spans="1:4">
      <c r="A789" s="18"/>
      <c r="B789" s="3"/>
      <c r="C789" s="2"/>
      <c r="D789" s="2"/>
    </row>
    <row r="790" spans="1:4">
      <c r="A790" s="18"/>
      <c r="B790" s="3"/>
      <c r="C790" s="2"/>
      <c r="D790" s="2"/>
    </row>
    <row r="791" spans="1:4">
      <c r="A791" s="18"/>
      <c r="B791" s="3"/>
      <c r="C791" s="2"/>
      <c r="D791" s="2"/>
    </row>
    <row r="792" spans="1:4">
      <c r="A792" s="18"/>
      <c r="B792" s="3"/>
      <c r="C792" s="2"/>
      <c r="D792" s="2"/>
    </row>
    <row r="793" spans="1:4">
      <c r="A793" s="18"/>
      <c r="B793" s="3"/>
      <c r="C793" s="2"/>
      <c r="D793" s="2"/>
    </row>
    <row r="794" spans="1:4">
      <c r="A794" s="18"/>
      <c r="B794" s="3"/>
      <c r="C794" s="2"/>
      <c r="D794" s="2"/>
    </row>
    <row r="795" spans="1:4">
      <c r="A795" s="18"/>
      <c r="B795" s="3"/>
      <c r="C795" s="2"/>
      <c r="D795" s="2"/>
    </row>
    <row r="796" spans="1:4">
      <c r="A796" s="18"/>
      <c r="B796" s="3"/>
      <c r="C796" s="2"/>
      <c r="D796" s="2"/>
    </row>
    <row r="797" spans="1:4">
      <c r="A797" s="18"/>
      <c r="B797" s="3"/>
      <c r="C797" s="2"/>
      <c r="D797" s="2"/>
    </row>
    <row r="798" spans="1:4">
      <c r="A798" s="18"/>
      <c r="B798" s="3"/>
      <c r="C798" s="2"/>
      <c r="D798" s="2"/>
    </row>
    <row r="799" spans="1:4">
      <c r="A799" s="18"/>
      <c r="B799" s="3"/>
      <c r="C799" s="2"/>
      <c r="D799" s="2"/>
    </row>
    <row r="800" spans="1:4">
      <c r="A800" s="18"/>
      <c r="B800" s="3"/>
      <c r="C800" s="2"/>
      <c r="D800" s="2"/>
    </row>
    <row r="801" spans="1:4">
      <c r="A801" s="18"/>
      <c r="B801" s="3"/>
      <c r="C801" s="2"/>
      <c r="D801" s="2"/>
    </row>
    <row r="802" spans="1:4">
      <c r="A802" s="18"/>
      <c r="B802" s="3"/>
      <c r="C802" s="2"/>
      <c r="D802" s="2"/>
    </row>
    <row r="803" spans="1:4">
      <c r="A803" s="18"/>
      <c r="B803" s="3"/>
      <c r="C803" s="2"/>
      <c r="D803" s="2"/>
    </row>
    <row r="804" spans="1:4">
      <c r="A804" s="18"/>
      <c r="B804" s="3"/>
      <c r="C804" s="2"/>
      <c r="D804" s="2"/>
    </row>
    <row r="805" spans="1:4">
      <c r="A805" s="18"/>
      <c r="B805" s="3"/>
      <c r="C805" s="2"/>
      <c r="D805" s="2"/>
    </row>
    <row r="806" spans="1:4">
      <c r="A806" s="18"/>
      <c r="B806" s="3"/>
      <c r="C806" s="2"/>
      <c r="D806" s="2"/>
    </row>
    <row r="807" spans="1:4">
      <c r="A807" s="18"/>
      <c r="B807" s="3"/>
      <c r="C807" s="2"/>
      <c r="D807" s="2"/>
    </row>
    <row r="808" spans="1:4">
      <c r="A808" s="18"/>
      <c r="B808" s="3"/>
      <c r="C808" s="2"/>
      <c r="D808" s="2"/>
    </row>
    <row r="809" spans="1:4">
      <c r="A809" s="18"/>
      <c r="B809" s="3"/>
      <c r="C809" s="2"/>
      <c r="D809" s="2"/>
    </row>
    <row r="810" spans="1:4">
      <c r="A810" s="18"/>
      <c r="B810" s="3"/>
      <c r="C810" s="2"/>
      <c r="D810" s="2"/>
    </row>
    <row r="811" spans="1:4">
      <c r="A811" s="6"/>
      <c r="B811" s="3"/>
      <c r="C811" s="2"/>
      <c r="D811" s="2"/>
    </row>
    <row r="812" spans="1:4">
      <c r="A812" s="6"/>
      <c r="B812" s="3"/>
      <c r="C812" s="2"/>
      <c r="D812" s="2"/>
    </row>
    <row r="813" spans="1:4">
      <c r="A813" s="6"/>
      <c r="B813" s="3"/>
      <c r="C813" s="2"/>
      <c r="D813" s="2"/>
    </row>
    <row r="814" spans="1:4">
      <c r="A814" s="6"/>
      <c r="B814" s="3"/>
      <c r="C814" s="2"/>
      <c r="D814" s="2"/>
    </row>
    <row r="815" spans="1:4">
      <c r="A815" s="6"/>
      <c r="B815" s="3"/>
      <c r="C815" s="2"/>
      <c r="D815" s="2"/>
    </row>
    <row r="816" spans="1:4">
      <c r="A816" s="6"/>
      <c r="B816" s="3"/>
      <c r="C816" s="2"/>
      <c r="D816" s="2"/>
    </row>
    <row r="817" spans="1:4">
      <c r="A817" s="6"/>
      <c r="B817" s="3"/>
      <c r="C817" s="2"/>
      <c r="D817" s="2"/>
    </row>
    <row r="818" spans="1:4">
      <c r="A818" s="6"/>
      <c r="B818" s="3"/>
      <c r="C818" s="2"/>
      <c r="D818" s="2"/>
    </row>
    <row r="819" spans="1:4">
      <c r="A819" s="6"/>
      <c r="B819" s="3"/>
      <c r="C819" s="2"/>
      <c r="D819" s="2"/>
    </row>
    <row r="820" spans="1:4">
      <c r="A820" s="6"/>
      <c r="B820" s="3"/>
      <c r="C820" s="2"/>
      <c r="D820" s="2"/>
    </row>
    <row r="821" spans="1:4">
      <c r="A821" s="6"/>
      <c r="B821" s="3"/>
      <c r="C821" s="2"/>
      <c r="D821" s="2"/>
    </row>
    <row r="822" spans="1:4">
      <c r="A822" s="6"/>
      <c r="B822" s="3"/>
      <c r="C822" s="2"/>
      <c r="D822" s="2"/>
    </row>
    <row r="823" spans="1:4">
      <c r="A823" s="6"/>
      <c r="B823" s="3"/>
      <c r="C823" s="2"/>
      <c r="D823" s="2"/>
    </row>
    <row r="824" spans="1:4">
      <c r="A824" s="6"/>
      <c r="B824" s="3"/>
      <c r="C824" s="2"/>
      <c r="D824" s="2"/>
    </row>
    <row r="825" spans="1:4">
      <c r="A825" s="6"/>
      <c r="B825" s="3"/>
      <c r="C825" s="2"/>
      <c r="D825" s="2"/>
    </row>
    <row r="826" spans="1:4">
      <c r="A826" s="6"/>
      <c r="B826" s="3"/>
      <c r="C826" s="2"/>
      <c r="D826" s="2"/>
    </row>
    <row r="827" spans="1:4">
      <c r="A827" s="6"/>
      <c r="B827" s="3"/>
      <c r="C827" s="2"/>
      <c r="D827" s="2"/>
    </row>
    <row r="828" spans="1:4">
      <c r="A828" s="6"/>
      <c r="B828" s="3"/>
      <c r="C828" s="2"/>
      <c r="D828" s="2"/>
    </row>
    <row r="829" spans="1:4">
      <c r="A829" s="6"/>
      <c r="B829" s="3"/>
      <c r="C829" s="2"/>
      <c r="D829" s="2"/>
    </row>
    <row r="830" spans="1:4">
      <c r="A830" s="6"/>
      <c r="B830" s="3"/>
      <c r="C830" s="2"/>
      <c r="D830" s="2"/>
    </row>
    <row r="831" spans="1:4">
      <c r="A831" s="6"/>
      <c r="B831" s="3"/>
      <c r="C831" s="2"/>
      <c r="D831" s="2"/>
    </row>
    <row r="832" spans="1:4">
      <c r="A832" s="6"/>
      <c r="B832" s="3"/>
      <c r="C832" s="2"/>
      <c r="D832" s="2"/>
    </row>
    <row r="833" spans="1:4">
      <c r="A833" s="6"/>
      <c r="B833" s="3"/>
      <c r="C833" s="2"/>
      <c r="D833" s="2"/>
    </row>
    <row r="834" spans="1:4">
      <c r="A834" s="6"/>
      <c r="B834" s="3"/>
      <c r="C834" s="2"/>
      <c r="D834" s="2"/>
    </row>
    <row r="835" spans="1:4">
      <c r="A835" s="6"/>
      <c r="B835" s="3"/>
      <c r="C835" s="2"/>
      <c r="D835" s="2"/>
    </row>
    <row r="836" spans="1:4">
      <c r="A836" s="6"/>
      <c r="B836" s="3"/>
      <c r="C836" s="2"/>
      <c r="D836" s="2"/>
    </row>
    <row r="837" spans="1:4">
      <c r="A837" s="6"/>
      <c r="B837" s="3"/>
      <c r="C837" s="2"/>
      <c r="D837" s="2"/>
    </row>
    <row r="838" spans="1:4">
      <c r="A838" s="6"/>
      <c r="B838" s="3"/>
      <c r="C838" s="2"/>
      <c r="D838" s="2"/>
    </row>
    <row r="839" spans="1:4">
      <c r="A839" s="6"/>
      <c r="B839" s="3"/>
      <c r="C839" s="2"/>
      <c r="D839" s="2"/>
    </row>
    <row r="840" spans="1:4">
      <c r="A840" s="6"/>
      <c r="B840" s="3"/>
      <c r="C840" s="2"/>
      <c r="D840" s="2"/>
    </row>
    <row r="841" spans="1:4">
      <c r="A841" s="6"/>
      <c r="B841" s="3"/>
      <c r="C841" s="2"/>
      <c r="D841" s="2"/>
    </row>
    <row r="842" spans="1:4">
      <c r="A842" s="6"/>
      <c r="B842" s="3"/>
      <c r="C842" s="2"/>
      <c r="D842" s="2"/>
    </row>
    <row r="843" spans="1:4">
      <c r="A843" s="6"/>
      <c r="B843" s="3"/>
      <c r="C843" s="2"/>
      <c r="D843" s="2"/>
    </row>
    <row r="844" spans="1:4">
      <c r="A844" s="6"/>
      <c r="B844" s="3"/>
      <c r="C844" s="2"/>
      <c r="D844" s="2"/>
    </row>
    <row r="845" spans="1:4">
      <c r="A845" s="6"/>
      <c r="B845" s="3"/>
      <c r="C845" s="2"/>
      <c r="D845" s="2"/>
    </row>
    <row r="846" spans="1:4">
      <c r="A846" s="6"/>
      <c r="B846" s="3"/>
      <c r="C846" s="2"/>
      <c r="D846" s="2"/>
    </row>
    <row r="847" spans="1:4">
      <c r="A847" s="6"/>
      <c r="B847" s="3"/>
      <c r="C847" s="2"/>
      <c r="D847" s="2"/>
    </row>
    <row r="848" spans="1:4">
      <c r="A848" s="6"/>
      <c r="B848" s="3"/>
      <c r="C848" s="2"/>
      <c r="D848" s="2"/>
    </row>
    <row r="849" spans="1:7">
      <c r="A849" s="6"/>
      <c r="B849" s="3"/>
      <c r="C849" s="2"/>
      <c r="D849" s="2"/>
    </row>
    <row r="850" spans="1:7">
      <c r="A850" s="6"/>
      <c r="B850" s="3"/>
      <c r="C850" s="2"/>
      <c r="D850" s="2"/>
    </row>
    <row r="851" spans="1:7">
      <c r="A851" s="6"/>
      <c r="B851" s="3"/>
      <c r="C851" s="2"/>
      <c r="D851" s="2"/>
    </row>
    <row r="852" spans="1:7">
      <c r="A852" s="6"/>
      <c r="B852" s="3"/>
      <c r="C852" s="2"/>
      <c r="D852" s="2"/>
    </row>
    <row r="853" spans="1:7">
      <c r="A853" s="6"/>
      <c r="B853" s="3"/>
      <c r="C853" s="2"/>
      <c r="D853" s="2"/>
    </row>
    <row r="854" spans="1:7">
      <c r="A854" s="6"/>
      <c r="B854" s="3"/>
      <c r="C854" s="2"/>
      <c r="D854" s="2"/>
    </row>
    <row r="855" spans="1:7">
      <c r="A855" s="6"/>
      <c r="B855" s="3"/>
      <c r="C855" s="2"/>
      <c r="D855" s="2"/>
    </row>
    <row r="856" spans="1:7">
      <c r="A856" s="6"/>
      <c r="B856" s="3"/>
      <c r="C856" s="2"/>
      <c r="D856" s="2"/>
    </row>
    <row r="857" spans="1:7">
      <c r="A857" s="6"/>
      <c r="B857" s="3"/>
      <c r="C857" s="2"/>
      <c r="D857" s="2"/>
    </row>
    <row r="858" spans="1:7">
      <c r="A858" s="6"/>
      <c r="B858" s="3"/>
      <c r="C858" s="2"/>
      <c r="D858" s="2"/>
    </row>
    <row r="859" spans="1:7">
      <c r="A859" s="6"/>
      <c r="B859" s="3"/>
      <c r="C859" s="2"/>
      <c r="D859" s="2"/>
    </row>
    <row r="860" spans="1:7" s="6" customFormat="1">
      <c r="A860" s="18"/>
      <c r="B860" s="7"/>
      <c r="C860" s="8"/>
      <c r="D860" s="8"/>
      <c r="E860"/>
      <c r="F860" s="4"/>
      <c r="G860" s="4"/>
    </row>
    <row r="861" spans="1:7" s="6" customFormat="1">
      <c r="A861" s="18"/>
      <c r="B861" s="7"/>
      <c r="C861" s="8"/>
      <c r="D861" s="8"/>
      <c r="E861"/>
      <c r="F861" s="4"/>
      <c r="G861" s="4"/>
    </row>
    <row r="862" spans="1:7" s="6" customFormat="1">
      <c r="A862" s="18"/>
      <c r="B862" s="7"/>
      <c r="C862" s="8"/>
      <c r="D862" s="8"/>
      <c r="E862"/>
      <c r="F862" s="4"/>
      <c r="G862" s="4"/>
    </row>
    <row r="863" spans="1:7" s="6" customFormat="1">
      <c r="A863" s="18"/>
      <c r="B863" s="7"/>
      <c r="C863" s="8"/>
      <c r="D863" s="8"/>
      <c r="E863"/>
      <c r="F863" s="4"/>
      <c r="G863" s="4"/>
    </row>
    <row r="864" spans="1:7" s="6" customFormat="1">
      <c r="A864" s="18"/>
      <c r="B864" s="7"/>
      <c r="C864" s="8"/>
      <c r="D864" s="8"/>
      <c r="E864"/>
      <c r="F864" s="4"/>
      <c r="G864" s="4"/>
    </row>
    <row r="865" spans="1:7" s="6" customFormat="1">
      <c r="A865" s="18"/>
      <c r="B865" s="7"/>
      <c r="C865" s="8"/>
      <c r="D865" s="8"/>
      <c r="E865"/>
      <c r="F865" s="4"/>
      <c r="G865" s="4"/>
    </row>
    <row r="866" spans="1:7" s="6" customFormat="1">
      <c r="A866" s="18"/>
      <c r="B866" s="7"/>
      <c r="C866" s="8"/>
      <c r="D866" s="8"/>
      <c r="E866"/>
      <c r="F866" s="4"/>
      <c r="G866" s="4"/>
    </row>
    <row r="867" spans="1:7" s="6" customFormat="1">
      <c r="A867" s="18"/>
      <c r="B867" s="7"/>
      <c r="C867" s="8"/>
      <c r="D867" s="8"/>
      <c r="E867"/>
      <c r="F867" s="4"/>
      <c r="G867" s="4"/>
    </row>
    <row r="868" spans="1:7" s="6" customFormat="1">
      <c r="A868" s="18"/>
      <c r="B868" s="7"/>
      <c r="C868" s="8"/>
      <c r="D868" s="8"/>
      <c r="E868"/>
      <c r="F868" s="4"/>
      <c r="G868" s="4"/>
    </row>
    <row r="869" spans="1:7" s="6" customFormat="1">
      <c r="A869" s="18"/>
      <c r="B869" s="7"/>
      <c r="C869" s="8"/>
      <c r="D869" s="8"/>
      <c r="E869"/>
      <c r="F869" s="4"/>
      <c r="G869" s="4"/>
    </row>
    <row r="870" spans="1:7" s="6" customFormat="1">
      <c r="A870" s="18"/>
      <c r="B870" s="7"/>
      <c r="C870" s="8"/>
      <c r="D870" s="8"/>
    </row>
    <row r="871" spans="1:7" s="6" customFormat="1">
      <c r="A871" s="18"/>
      <c r="B871" s="7"/>
      <c r="C871" s="8"/>
      <c r="D871" s="8"/>
    </row>
    <row r="872" spans="1:7" s="6" customFormat="1">
      <c r="A872" s="18"/>
      <c r="B872" s="7"/>
      <c r="C872" s="8"/>
      <c r="D872" s="8"/>
    </row>
    <row r="873" spans="1:7" s="6" customFormat="1">
      <c r="A873" s="18"/>
      <c r="B873" s="7"/>
      <c r="C873" s="8"/>
      <c r="D873" s="8"/>
    </row>
    <row r="874" spans="1:7" s="6" customFormat="1">
      <c r="A874" s="18"/>
      <c r="B874" s="7"/>
      <c r="C874" s="8"/>
      <c r="D874" s="8"/>
    </row>
    <row r="875" spans="1:7" s="6" customFormat="1">
      <c r="A875" s="18"/>
      <c r="B875" s="7"/>
      <c r="C875" s="8"/>
      <c r="D875" s="8"/>
    </row>
    <row r="876" spans="1:7" s="6" customFormat="1">
      <c r="A876" s="18"/>
      <c r="B876" s="7"/>
      <c r="C876" s="8"/>
      <c r="D876" s="8"/>
    </row>
    <row r="877" spans="1:7" s="6" customFormat="1">
      <c r="A877" s="18"/>
      <c r="B877" s="7"/>
      <c r="C877" s="8"/>
      <c r="D877" s="8"/>
    </row>
    <row r="878" spans="1:7">
      <c r="A878" s="6"/>
    </row>
    <row r="879" spans="1:7">
      <c r="A879" s="6"/>
    </row>
    <row r="880" spans="1:7">
      <c r="A880" s="6"/>
    </row>
    <row r="881" spans="1:1">
      <c r="A881" s="6"/>
    </row>
    <row r="882" spans="1:1">
      <c r="A882" s="6"/>
    </row>
    <row r="883" spans="1:1">
      <c r="A883" s="6"/>
    </row>
    <row r="884" spans="1:1">
      <c r="A884" s="6"/>
    </row>
    <row r="885" spans="1:1">
      <c r="A885" s="6"/>
    </row>
    <row r="886" spans="1:1">
      <c r="A886" s="6"/>
    </row>
    <row r="887" spans="1:1">
      <c r="A887" s="6"/>
    </row>
    <row r="888" spans="1:1">
      <c r="A888" s="6"/>
    </row>
    <row r="889" spans="1:1">
      <c r="A889" s="6"/>
    </row>
    <row r="890" spans="1:1">
      <c r="A890" s="6"/>
    </row>
    <row r="891" spans="1:1">
      <c r="A891" s="6"/>
    </row>
    <row r="892" spans="1:1">
      <c r="A892" s="6"/>
    </row>
    <row r="893" spans="1:1">
      <c r="A893" s="6"/>
    </row>
    <row r="894" spans="1:1">
      <c r="A894" s="6"/>
    </row>
    <row r="895" spans="1:1">
      <c r="A895" s="6"/>
    </row>
    <row r="896" spans="1:1">
      <c r="A896" s="6"/>
    </row>
    <row r="897" spans="1:1">
      <c r="A897" s="6"/>
    </row>
    <row r="898" spans="1:1">
      <c r="A898" s="6"/>
    </row>
    <row r="899" spans="1:1">
      <c r="A899" s="6"/>
    </row>
    <row r="900" spans="1:1">
      <c r="A900" s="6"/>
    </row>
    <row r="901" spans="1:1">
      <c r="A901" s="6"/>
    </row>
    <row r="902" spans="1:1">
      <c r="A902" s="6"/>
    </row>
    <row r="903" spans="1:1">
      <c r="A903" s="6"/>
    </row>
    <row r="904" spans="1:1">
      <c r="A904" s="6"/>
    </row>
    <row r="905" spans="1:1">
      <c r="A905" s="6"/>
    </row>
    <row r="906" spans="1:1">
      <c r="A906" s="6"/>
    </row>
    <row r="907" spans="1:1">
      <c r="A907" s="6"/>
    </row>
    <row r="908" spans="1:1">
      <c r="A908" s="6"/>
    </row>
    <row r="909" spans="1:1">
      <c r="A909" s="6"/>
    </row>
    <row r="910" spans="1:1">
      <c r="A910" s="6"/>
    </row>
    <row r="911" spans="1:1">
      <c r="A911" s="6"/>
    </row>
    <row r="912" spans="1:1">
      <c r="A912" s="6"/>
    </row>
    <row r="913" spans="1:1">
      <c r="A913" s="6"/>
    </row>
    <row r="914" spans="1:1">
      <c r="A914" s="6"/>
    </row>
    <row r="915" spans="1:1">
      <c r="A915" s="6"/>
    </row>
    <row r="916" spans="1:1">
      <c r="A916" s="6"/>
    </row>
    <row r="917" spans="1:1">
      <c r="A917" s="6"/>
    </row>
    <row r="918" spans="1:1">
      <c r="A918" s="6"/>
    </row>
    <row r="919" spans="1:1">
      <c r="A919" s="6"/>
    </row>
    <row r="920" spans="1:1">
      <c r="A920" s="6"/>
    </row>
    <row r="921" spans="1:1">
      <c r="A921" s="6"/>
    </row>
    <row r="922" spans="1:1">
      <c r="A922" s="6"/>
    </row>
    <row r="923" spans="1:1">
      <c r="A923" s="6"/>
    </row>
    <row r="924" spans="1:1">
      <c r="A924" s="6"/>
    </row>
    <row r="925" spans="1:1">
      <c r="A925" s="6"/>
    </row>
    <row r="926" spans="1:1">
      <c r="A926" s="6"/>
    </row>
    <row r="927" spans="1:1">
      <c r="A927" s="6"/>
    </row>
    <row r="928" spans="1:1">
      <c r="A928" s="6"/>
    </row>
    <row r="929" spans="1:1">
      <c r="A929" s="6"/>
    </row>
    <row r="930" spans="1:1">
      <c r="A930" s="6"/>
    </row>
    <row r="931" spans="1:1">
      <c r="A931" s="6"/>
    </row>
    <row r="932" spans="1:1">
      <c r="A932" s="6"/>
    </row>
    <row r="933" spans="1:1">
      <c r="A933" s="6"/>
    </row>
    <row r="934" spans="1:1">
      <c r="A934" s="6"/>
    </row>
    <row r="935" spans="1:1">
      <c r="A935" s="6"/>
    </row>
    <row r="936" spans="1:1">
      <c r="A936" s="6"/>
    </row>
    <row r="937" spans="1:1">
      <c r="A937" s="6"/>
    </row>
    <row r="938" spans="1:1">
      <c r="A938" s="6"/>
    </row>
    <row r="939" spans="1:1">
      <c r="A939" s="6"/>
    </row>
    <row r="940" spans="1:1">
      <c r="A940" s="18"/>
    </row>
    <row r="941" spans="1:1">
      <c r="A941" s="18"/>
    </row>
    <row r="942" spans="1:1">
      <c r="A942" s="18"/>
    </row>
    <row r="943" spans="1:1">
      <c r="A943" s="18"/>
    </row>
    <row r="944" spans="1:1">
      <c r="A944" s="18"/>
    </row>
    <row r="945" spans="1:1">
      <c r="A945" s="18"/>
    </row>
    <row r="946" spans="1:1">
      <c r="A946" s="18"/>
    </row>
    <row r="947" spans="1:1">
      <c r="A947" s="18"/>
    </row>
    <row r="948" spans="1:1">
      <c r="A948" s="18"/>
    </row>
    <row r="949" spans="1:1">
      <c r="A949" s="18"/>
    </row>
    <row r="950" spans="1:1">
      <c r="A950" s="18"/>
    </row>
    <row r="951" spans="1:1">
      <c r="A951" s="18"/>
    </row>
    <row r="952" spans="1:1">
      <c r="A952" s="18"/>
    </row>
    <row r="953" spans="1:1">
      <c r="A953" s="18"/>
    </row>
    <row r="954" spans="1:1">
      <c r="A954" s="18"/>
    </row>
    <row r="955" spans="1:1">
      <c r="A955" s="18"/>
    </row>
    <row r="956" spans="1:1">
      <c r="A956" s="6"/>
    </row>
    <row r="957" spans="1:1">
      <c r="A957" s="6"/>
    </row>
    <row r="958" spans="1:1">
      <c r="A958" s="6"/>
    </row>
    <row r="959" spans="1:1">
      <c r="A959" s="6"/>
    </row>
    <row r="960" spans="1:1">
      <c r="A960" s="6"/>
    </row>
    <row r="961" spans="1:1">
      <c r="A961" s="6"/>
    </row>
    <row r="962" spans="1:1">
      <c r="A962" s="6"/>
    </row>
    <row r="963" spans="1:1">
      <c r="A963" s="6"/>
    </row>
    <row r="964" spans="1:1">
      <c r="A964" s="6"/>
    </row>
    <row r="965" spans="1:1">
      <c r="A965" s="6"/>
    </row>
    <row r="966" spans="1:1">
      <c r="A966" s="6"/>
    </row>
    <row r="967" spans="1:1">
      <c r="A967" s="6"/>
    </row>
    <row r="968" spans="1:1">
      <c r="A968" s="6"/>
    </row>
    <row r="969" spans="1:1">
      <c r="A969" s="6"/>
    </row>
    <row r="970" spans="1:1">
      <c r="A970" s="6"/>
    </row>
    <row r="971" spans="1:1">
      <c r="A971" s="6"/>
    </row>
    <row r="972" spans="1:1">
      <c r="A972" s="6"/>
    </row>
    <row r="973" spans="1:1">
      <c r="A973" s="6"/>
    </row>
    <row r="974" spans="1:1">
      <c r="A974" s="6"/>
    </row>
    <row r="975" spans="1:1">
      <c r="A975" s="6"/>
    </row>
    <row r="976" spans="1:1">
      <c r="A976" s="6"/>
    </row>
    <row r="977" spans="1:1">
      <c r="A977" s="6"/>
    </row>
    <row r="978" spans="1:1">
      <c r="A978" s="6"/>
    </row>
    <row r="979" spans="1:1">
      <c r="A979" s="6"/>
    </row>
    <row r="980" spans="1:1">
      <c r="A980" s="6"/>
    </row>
    <row r="981" spans="1:1">
      <c r="A981" s="6"/>
    </row>
    <row r="982" spans="1:1">
      <c r="A982" s="6"/>
    </row>
    <row r="983" spans="1:1">
      <c r="A983" s="6"/>
    </row>
    <row r="984" spans="1:1">
      <c r="A984" s="6"/>
    </row>
    <row r="985" spans="1:1">
      <c r="A985" s="6"/>
    </row>
    <row r="986" spans="1:1">
      <c r="A986" s="6"/>
    </row>
    <row r="987" spans="1:1">
      <c r="A987" s="6"/>
    </row>
    <row r="988" spans="1:1">
      <c r="A988" s="6"/>
    </row>
    <row r="989" spans="1:1">
      <c r="A989" s="6"/>
    </row>
    <row r="990" spans="1:1">
      <c r="A990" s="6"/>
    </row>
    <row r="991" spans="1:1">
      <c r="A991" s="6"/>
    </row>
    <row r="992" spans="1:1">
      <c r="A992" s="6"/>
    </row>
    <row r="993" spans="1:1">
      <c r="A993" s="6"/>
    </row>
    <row r="994" spans="1:1">
      <c r="A994" s="6"/>
    </row>
    <row r="995" spans="1:1">
      <c r="A995" s="6"/>
    </row>
    <row r="996" spans="1:1">
      <c r="A996" s="6"/>
    </row>
    <row r="997" spans="1:1">
      <c r="A997" s="6"/>
    </row>
    <row r="998" spans="1:1">
      <c r="A998" s="6"/>
    </row>
    <row r="999" spans="1:1">
      <c r="A999" s="6"/>
    </row>
    <row r="1000" spans="1:1">
      <c r="A1000" s="6"/>
    </row>
    <row r="1001" spans="1:1">
      <c r="A1001" s="6"/>
    </row>
    <row r="1002" spans="1:1">
      <c r="A1002" s="6"/>
    </row>
    <row r="1003" spans="1:1">
      <c r="A1003" s="6"/>
    </row>
    <row r="1004" spans="1:1">
      <c r="A1004" s="6"/>
    </row>
    <row r="1005" spans="1:1">
      <c r="A1005" s="6"/>
    </row>
    <row r="1006" spans="1:1">
      <c r="A1006" s="6"/>
    </row>
    <row r="1007" spans="1:1">
      <c r="A1007" s="6"/>
    </row>
    <row r="1008" spans="1:1">
      <c r="A1008" s="6"/>
    </row>
    <row r="1009" spans="1:1">
      <c r="A1009" s="6"/>
    </row>
    <row r="1010" spans="1:1">
      <c r="A1010" s="6"/>
    </row>
    <row r="1011" spans="1:1">
      <c r="A1011" s="6"/>
    </row>
    <row r="1012" spans="1:1">
      <c r="A1012" s="6"/>
    </row>
    <row r="1013" spans="1:1">
      <c r="A1013" s="6"/>
    </row>
    <row r="1014" spans="1:1">
      <c r="A1014" s="6"/>
    </row>
    <row r="1015" spans="1:1">
      <c r="A1015" s="6"/>
    </row>
    <row r="1016" spans="1:1">
      <c r="A1016" s="6"/>
    </row>
    <row r="1017" spans="1:1">
      <c r="A1017" s="6"/>
    </row>
    <row r="1018" spans="1:1">
      <c r="A1018" s="6"/>
    </row>
    <row r="1019" spans="1:1">
      <c r="A1019" s="6"/>
    </row>
    <row r="1020" spans="1:1">
      <c r="A1020" s="6"/>
    </row>
    <row r="1021" spans="1:1">
      <c r="A1021" s="6"/>
    </row>
    <row r="1022" spans="1:1">
      <c r="A1022" s="6"/>
    </row>
    <row r="1023" spans="1:1">
      <c r="A1023" s="6"/>
    </row>
    <row r="1024" spans="1:1">
      <c r="A1024" s="6"/>
    </row>
    <row r="1025" spans="1:1">
      <c r="A1025" s="6"/>
    </row>
    <row r="1026" spans="1:1">
      <c r="A1026" s="6"/>
    </row>
    <row r="1027" spans="1:1">
      <c r="A1027" s="6"/>
    </row>
    <row r="1028" spans="1:1">
      <c r="A1028" s="6"/>
    </row>
    <row r="1029" spans="1:1">
      <c r="A1029" s="6"/>
    </row>
    <row r="1030" spans="1:1">
      <c r="A1030" s="6"/>
    </row>
    <row r="1031" spans="1:1">
      <c r="A1031" s="6"/>
    </row>
    <row r="1032" spans="1:1">
      <c r="A1032" s="6"/>
    </row>
    <row r="1033" spans="1:1">
      <c r="A1033" s="6"/>
    </row>
    <row r="1034" spans="1:1">
      <c r="A1034" s="6"/>
    </row>
    <row r="1035" spans="1:1">
      <c r="A1035" s="6"/>
    </row>
    <row r="1036" spans="1:1">
      <c r="A1036" s="6"/>
    </row>
    <row r="1037" spans="1:1">
      <c r="A1037" s="6"/>
    </row>
    <row r="1038" spans="1:1">
      <c r="A1038" s="6"/>
    </row>
    <row r="1039" spans="1:1">
      <c r="A1039" s="6"/>
    </row>
    <row r="1040" spans="1:1">
      <c r="A1040" s="6"/>
    </row>
    <row r="1041" spans="1:1">
      <c r="A1041" s="6"/>
    </row>
    <row r="1042" spans="1:1">
      <c r="A1042" s="6"/>
    </row>
    <row r="1043" spans="1:1">
      <c r="A1043" s="6"/>
    </row>
    <row r="1044" spans="1:1">
      <c r="A1044" s="6"/>
    </row>
    <row r="1045" spans="1:1">
      <c r="A1045" s="6"/>
    </row>
    <row r="1046" spans="1:1">
      <c r="A1046" s="6"/>
    </row>
    <row r="1047" spans="1:1">
      <c r="A1047" s="6"/>
    </row>
    <row r="1048" spans="1:1">
      <c r="A1048" s="6"/>
    </row>
    <row r="1049" spans="1:1">
      <c r="A1049" s="6"/>
    </row>
    <row r="1050" spans="1:1">
      <c r="A1050" s="6"/>
    </row>
    <row r="1051" spans="1:1">
      <c r="A1051" s="6"/>
    </row>
    <row r="1052" spans="1:1">
      <c r="A1052" s="6"/>
    </row>
    <row r="1053" spans="1:1">
      <c r="A1053" s="6"/>
    </row>
    <row r="1054" spans="1:1">
      <c r="A1054" s="6"/>
    </row>
    <row r="1055" spans="1:1">
      <c r="A1055" s="6"/>
    </row>
    <row r="1056" spans="1:1">
      <c r="A1056" s="6"/>
    </row>
    <row r="1057" spans="1:1">
      <c r="A1057" s="6"/>
    </row>
    <row r="1058" spans="1:1">
      <c r="A1058" s="6"/>
    </row>
    <row r="1059" spans="1:1">
      <c r="A1059" s="6"/>
    </row>
    <row r="1060" spans="1:1">
      <c r="A1060" s="6"/>
    </row>
    <row r="1061" spans="1:1">
      <c r="A1061" s="6"/>
    </row>
    <row r="1062" spans="1:1">
      <c r="A1062" s="6"/>
    </row>
    <row r="1063" spans="1:1">
      <c r="A1063" s="6"/>
    </row>
    <row r="1064" spans="1:1">
      <c r="A1064" s="6"/>
    </row>
    <row r="1065" spans="1:1">
      <c r="A1065" s="6"/>
    </row>
    <row r="1066" spans="1:1">
      <c r="A1066" s="6"/>
    </row>
    <row r="1067" spans="1:1">
      <c r="A1067" s="6"/>
    </row>
    <row r="1068" spans="1:1">
      <c r="A1068" s="6"/>
    </row>
    <row r="1069" spans="1:1">
      <c r="A1069" s="6"/>
    </row>
    <row r="1070" spans="1:1">
      <c r="A1070" s="6"/>
    </row>
    <row r="1071" spans="1:1">
      <c r="A1071" s="6"/>
    </row>
    <row r="1072" spans="1:1">
      <c r="A1072" s="6"/>
    </row>
    <row r="1073" spans="1:1">
      <c r="A1073" s="6"/>
    </row>
    <row r="1074" spans="1:1">
      <c r="A1074" s="6"/>
    </row>
    <row r="1075" spans="1:1">
      <c r="A1075" s="6"/>
    </row>
    <row r="1076" spans="1:1">
      <c r="A1076" s="18"/>
    </row>
    <row r="1077" spans="1:1">
      <c r="A1077" s="18"/>
    </row>
    <row r="1078" spans="1:1">
      <c r="A1078" s="18"/>
    </row>
    <row r="1079" spans="1:1">
      <c r="A1079" s="18"/>
    </row>
    <row r="1080" spans="1:1">
      <c r="A1080" s="18"/>
    </row>
    <row r="1081" spans="1:1">
      <c r="A1081" s="18"/>
    </row>
    <row r="1082" spans="1:1">
      <c r="A1082" s="18"/>
    </row>
    <row r="1083" spans="1:1">
      <c r="A1083" s="18"/>
    </row>
    <row r="1084" spans="1:1">
      <c r="A1084" s="18"/>
    </row>
    <row r="1085" spans="1:1">
      <c r="A1085" s="18"/>
    </row>
    <row r="1086" spans="1:1">
      <c r="A1086" s="18"/>
    </row>
    <row r="1205" spans="1:1">
      <c r="A1205" s="46"/>
    </row>
    <row r="1206" spans="1:1">
      <c r="A1206" s="46"/>
    </row>
    <row r="1207" spans="1:1">
      <c r="A1207" s="46"/>
    </row>
    <row r="1208" spans="1:1">
      <c r="A1208" s="46"/>
    </row>
    <row r="1209" spans="1:1">
      <c r="A1209" s="46"/>
    </row>
    <row r="1210" spans="1:1">
      <c r="A1210" s="46"/>
    </row>
    <row r="1211" spans="1:1">
      <c r="A1211" s="46"/>
    </row>
    <row r="1212" spans="1:1">
      <c r="A1212" s="46"/>
    </row>
    <row r="1213" spans="1:1">
      <c r="A1213" s="46"/>
    </row>
    <row r="1214" spans="1:1">
      <c r="A1214" s="46"/>
    </row>
    <row r="1215" spans="1:1">
      <c r="A1215" s="46"/>
    </row>
    <row r="1216" spans="1:1">
      <c r="A1216" s="46"/>
    </row>
    <row r="1217" spans="1:1">
      <c r="A1217" s="46"/>
    </row>
    <row r="1218" spans="1:1">
      <c r="A1218" s="46"/>
    </row>
    <row r="1219" spans="1:1">
      <c r="A1219" s="46"/>
    </row>
    <row r="1220" spans="1:1">
      <c r="A1220" s="46"/>
    </row>
    <row r="1221" spans="1:1">
      <c r="A1221" s="46"/>
    </row>
    <row r="1222" spans="1:1">
      <c r="A1222" s="46"/>
    </row>
    <row r="1223" spans="1:1">
      <c r="A1223" s="46"/>
    </row>
    <row r="1224" spans="1:1">
      <c r="A1224" s="46"/>
    </row>
    <row r="1225" spans="1:1">
      <c r="A1225" s="46"/>
    </row>
    <row r="1226" spans="1:1">
      <c r="A1226" s="46"/>
    </row>
    <row r="1227" spans="1:1">
      <c r="A1227" s="46"/>
    </row>
    <row r="1228" spans="1:1">
      <c r="A1228" s="46"/>
    </row>
    <row r="1229" spans="1:1">
      <c r="A1229" s="46"/>
    </row>
    <row r="1230" spans="1:1">
      <c r="A1230" s="46"/>
    </row>
    <row r="1231" spans="1:1">
      <c r="A1231" s="46"/>
    </row>
    <row r="1232" spans="1:1">
      <c r="A1232" s="46"/>
    </row>
    <row r="1233" spans="1:1">
      <c r="A1233" s="46"/>
    </row>
    <row r="1234" spans="1:1">
      <c r="A1234" s="46"/>
    </row>
    <row r="1235" spans="1:1">
      <c r="A1235" s="46"/>
    </row>
    <row r="1236" spans="1:1">
      <c r="A1236" s="46"/>
    </row>
    <row r="1237" spans="1:1">
      <c r="A1237" s="46"/>
    </row>
    <row r="1238" spans="1:1">
      <c r="A1238" s="46"/>
    </row>
    <row r="1239" spans="1:1">
      <c r="A1239" s="46"/>
    </row>
    <row r="1240" spans="1:1">
      <c r="A1240" s="46"/>
    </row>
    <row r="1241" spans="1:1">
      <c r="A1241" s="46"/>
    </row>
    <row r="1242" spans="1:1">
      <c r="A1242" s="46"/>
    </row>
    <row r="1243" spans="1:1">
      <c r="A1243" s="46"/>
    </row>
    <row r="1244" spans="1:1">
      <c r="A1244" s="46"/>
    </row>
    <row r="1245" spans="1:1">
      <c r="A1245" s="46"/>
    </row>
    <row r="1246" spans="1:1">
      <c r="A1246" s="46"/>
    </row>
    <row r="1247" spans="1:1">
      <c r="A1247" s="46"/>
    </row>
    <row r="1248" spans="1:1">
      <c r="A1248" s="46"/>
    </row>
    <row r="1249" spans="1:1">
      <c r="A1249" s="46"/>
    </row>
    <row r="1250" spans="1:1">
      <c r="A1250" s="46"/>
    </row>
    <row r="1251" spans="1:1">
      <c r="A1251" s="46"/>
    </row>
    <row r="1252" spans="1:1">
      <c r="A1252" s="46"/>
    </row>
    <row r="1253" spans="1:1">
      <c r="A1253" s="46"/>
    </row>
    <row r="1254" spans="1:1">
      <c r="A1254" s="46"/>
    </row>
    <row r="1255" spans="1:1">
      <c r="A1255" s="46"/>
    </row>
    <row r="1256" spans="1:1">
      <c r="A1256" s="46"/>
    </row>
    <row r="1257" spans="1:1">
      <c r="A1257" s="46"/>
    </row>
    <row r="1258" spans="1:1">
      <c r="A1258" s="46"/>
    </row>
    <row r="1259" spans="1:1">
      <c r="A1259" s="46"/>
    </row>
    <row r="1260" spans="1:1">
      <c r="A1260" s="46"/>
    </row>
    <row r="1261" spans="1:1">
      <c r="A1261" s="46"/>
    </row>
    <row r="1262" spans="1:1">
      <c r="A1262" s="46"/>
    </row>
    <row r="1263" spans="1:1">
      <c r="A1263" s="46"/>
    </row>
    <row r="1264" spans="1:1">
      <c r="A1264" s="46"/>
    </row>
    <row r="1265" spans="1:1">
      <c r="A1265" s="46"/>
    </row>
    <row r="1266" spans="1:1">
      <c r="A1266" s="46"/>
    </row>
    <row r="1267" spans="1:1">
      <c r="A1267" s="46"/>
    </row>
    <row r="1268" spans="1:1">
      <c r="A1268" s="46"/>
    </row>
    <row r="1269" spans="1:1">
      <c r="A1269" s="46"/>
    </row>
    <row r="1270" spans="1:1">
      <c r="A1270" s="46"/>
    </row>
    <row r="1271" spans="1:1">
      <c r="A1271" s="46"/>
    </row>
    <row r="1272" spans="1:1">
      <c r="A1272" s="46"/>
    </row>
    <row r="1273" spans="1:1">
      <c r="A1273" s="46"/>
    </row>
    <row r="1274" spans="1:1">
      <c r="A1274" s="46"/>
    </row>
    <row r="1275" spans="1:1">
      <c r="A1275" s="46"/>
    </row>
    <row r="1276" spans="1:1">
      <c r="A1276" s="46"/>
    </row>
    <row r="1277" spans="1:1">
      <c r="A1277" s="46"/>
    </row>
    <row r="1278" spans="1:1">
      <c r="A1278" s="46"/>
    </row>
    <row r="1279" spans="1:1">
      <c r="A1279" s="46"/>
    </row>
    <row r="1280" spans="1:1">
      <c r="A1280" s="46"/>
    </row>
    <row r="1281" spans="1:1">
      <c r="A1281" s="46"/>
    </row>
    <row r="1282" spans="1:1">
      <c r="A1282" s="46"/>
    </row>
    <row r="1283" spans="1:1">
      <c r="A1283" s="46"/>
    </row>
    <row r="1284" spans="1:1">
      <c r="A1284" s="46"/>
    </row>
    <row r="1285" spans="1:1">
      <c r="A1285" s="46"/>
    </row>
    <row r="1286" spans="1:1">
      <c r="A1286" s="46"/>
    </row>
    <row r="1287" spans="1:1">
      <c r="A1287" s="46"/>
    </row>
    <row r="1288" spans="1:1">
      <c r="A1288" s="46"/>
    </row>
    <row r="1289" spans="1:1">
      <c r="A1289" s="46"/>
    </row>
    <row r="1290" spans="1:1">
      <c r="A1290" s="46"/>
    </row>
    <row r="1291" spans="1:1">
      <c r="A1291" s="46"/>
    </row>
    <row r="1292" spans="1:1">
      <c r="A1292" s="46"/>
    </row>
    <row r="1293" spans="1:1">
      <c r="A1293" s="46"/>
    </row>
    <row r="1294" spans="1:1">
      <c r="A1294" s="46"/>
    </row>
    <row r="1295" spans="1:1">
      <c r="A1295" s="46"/>
    </row>
    <row r="1296" spans="1:1">
      <c r="A1296" s="46"/>
    </row>
    <row r="1297" spans="1:1">
      <c r="A1297" s="46"/>
    </row>
    <row r="1298" spans="1:1">
      <c r="A1298" s="46"/>
    </row>
    <row r="1299" spans="1:1">
      <c r="A1299" s="46"/>
    </row>
    <row r="1300" spans="1:1">
      <c r="A1300" s="46"/>
    </row>
    <row r="1301" spans="1:1">
      <c r="A1301" s="46"/>
    </row>
    <row r="1302" spans="1:1">
      <c r="A1302" s="46"/>
    </row>
    <row r="1303" spans="1:1">
      <c r="A1303" s="46"/>
    </row>
    <row r="1304" spans="1:1">
      <c r="A1304" s="46"/>
    </row>
    <row r="1305" spans="1:1">
      <c r="A1305" s="46"/>
    </row>
    <row r="1306" spans="1:1">
      <c r="A1306" s="46"/>
    </row>
    <row r="1307" spans="1:1">
      <c r="A1307" s="46"/>
    </row>
    <row r="1308" spans="1:1">
      <c r="A1308" s="46"/>
    </row>
    <row r="1309" spans="1:1">
      <c r="A1309" s="46"/>
    </row>
    <row r="1310" spans="1:1">
      <c r="A1310" s="46"/>
    </row>
  </sheetData>
  <autoFilter ref="A1:D1310">
    <sortState ref="A2:D1310">
      <sortCondition ref="B1:B1310"/>
    </sortState>
  </autoFilter>
  <mergeCells count="1">
    <mergeCell ref="F13:H1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4:P73"/>
  <sheetViews>
    <sheetView topLeftCell="A47" zoomScale="85" zoomScaleNormal="85" workbookViewId="0">
      <selection activeCell="K72" sqref="K72"/>
    </sheetView>
  </sheetViews>
  <sheetFormatPr baseColWidth="10" defaultRowHeight="15"/>
  <cols>
    <col min="1" max="1" width="15" bestFit="1" customWidth="1"/>
    <col min="2" max="2" width="15" customWidth="1"/>
    <col min="3" max="5" width="12.42578125" bestFit="1" customWidth="1"/>
  </cols>
  <sheetData>
    <row r="4" spans="1:13" ht="15.75" thickBot="1"/>
    <row r="5" spans="1:13" ht="21.75" thickBot="1">
      <c r="A5" s="126" t="s">
        <v>23</v>
      </c>
      <c r="B5" s="127"/>
      <c r="C5" s="128"/>
      <c r="D5" s="128"/>
      <c r="E5" s="128"/>
      <c r="F5" s="128"/>
      <c r="G5" s="128"/>
      <c r="H5" s="128"/>
      <c r="I5" s="128"/>
      <c r="J5" s="128"/>
      <c r="K5" s="128"/>
      <c r="L5" s="129"/>
    </row>
    <row r="6" spans="1:13" ht="21">
      <c r="A6" s="11"/>
      <c r="B6" s="11"/>
      <c r="C6" s="130" t="s">
        <v>8</v>
      </c>
      <c r="D6" s="130"/>
      <c r="E6" s="130"/>
      <c r="F6" s="130"/>
      <c r="G6" s="130"/>
      <c r="H6" s="130"/>
      <c r="I6" s="130"/>
      <c r="J6" s="130"/>
      <c r="K6" s="130"/>
      <c r="L6" s="130"/>
    </row>
    <row r="7" spans="1:13" ht="21">
      <c r="A7" s="12" t="s">
        <v>9</v>
      </c>
      <c r="B7" s="12">
        <v>0</v>
      </c>
      <c r="C7" s="12">
        <v>1</v>
      </c>
      <c r="D7" s="12">
        <v>2</v>
      </c>
      <c r="E7" s="12">
        <v>3</v>
      </c>
      <c r="F7" s="12">
        <v>4</v>
      </c>
      <c r="G7" s="12">
        <v>5</v>
      </c>
      <c r="H7" s="12">
        <v>6</v>
      </c>
      <c r="I7" s="12">
        <v>7</v>
      </c>
      <c r="J7" s="12">
        <v>8</v>
      </c>
      <c r="K7" s="12">
        <v>9</v>
      </c>
      <c r="L7" s="12">
        <v>10</v>
      </c>
    </row>
    <row r="8" spans="1:13" ht="21">
      <c r="A8" s="12" t="s">
        <v>10</v>
      </c>
      <c r="B8" s="15">
        <v>0</v>
      </c>
      <c r="C8" s="15">
        <f>Janvier!F2</f>
        <v>7.7519379844961239E-3</v>
      </c>
      <c r="D8" s="15">
        <f>Janvier!F3</f>
        <v>0.71834625322997414</v>
      </c>
      <c r="E8" s="15">
        <f>Janvier!F4</f>
        <v>0.24289405684754523</v>
      </c>
      <c r="F8" s="15">
        <f>Janvier!F5</f>
        <v>2.5839793281653745E-2</v>
      </c>
      <c r="G8" s="15">
        <f>Janvier!F6</f>
        <v>5.1679586563307496E-3</v>
      </c>
      <c r="H8" s="15">
        <f>Janvier!F7</f>
        <v>0</v>
      </c>
      <c r="I8" s="15">
        <f>Janvier!F8</f>
        <v>0</v>
      </c>
      <c r="J8" s="15">
        <f>Janvier!F9</f>
        <v>0</v>
      </c>
      <c r="K8" s="15">
        <f>Janvier!F10</f>
        <v>0</v>
      </c>
      <c r="L8" s="15">
        <f>Janvier!F11</f>
        <v>0</v>
      </c>
      <c r="M8" s="13">
        <f>SUM(C8:L8)</f>
        <v>1</v>
      </c>
    </row>
    <row r="9" spans="1:13" ht="21">
      <c r="A9" s="12" t="s">
        <v>11</v>
      </c>
      <c r="B9" s="15">
        <v>0</v>
      </c>
      <c r="C9" s="15">
        <f>Février!F2</f>
        <v>6.1728395061728392E-3</v>
      </c>
      <c r="D9" s="15">
        <f>Février!F3</f>
        <v>0.74485596707818935</v>
      </c>
      <c r="E9" s="15">
        <f>Février!F4</f>
        <v>0.22222222222222221</v>
      </c>
      <c r="F9" s="15">
        <f>Février!F5</f>
        <v>1.646090534979424E-2</v>
      </c>
      <c r="G9" s="15">
        <f>Février!F6</f>
        <v>8.23045267489712E-3</v>
      </c>
      <c r="H9" s="15">
        <f>Février!F7</f>
        <v>2.05761316872428E-3</v>
      </c>
      <c r="I9" s="15">
        <f>Février!F8</f>
        <v>0</v>
      </c>
      <c r="J9" s="15">
        <f>Février!F9</f>
        <v>0</v>
      </c>
      <c r="K9" s="15">
        <f>Février!F10</f>
        <v>0</v>
      </c>
      <c r="L9" s="15">
        <f>Février!F11</f>
        <v>0</v>
      </c>
      <c r="M9" s="13">
        <f t="shared" ref="M9:M20" si="0">SUM(C9:L9)</f>
        <v>1</v>
      </c>
    </row>
    <row r="10" spans="1:13" ht="21">
      <c r="A10" s="12" t="s">
        <v>12</v>
      </c>
      <c r="B10" s="15">
        <v>0</v>
      </c>
      <c r="C10" s="15">
        <f>Mars!F2</f>
        <v>8.0645161290322578E-3</v>
      </c>
      <c r="D10" s="15">
        <f>Mars!F3</f>
        <v>0.73225806451612907</v>
      </c>
      <c r="E10" s="15">
        <f>Mars!F4</f>
        <v>0.21129032258064517</v>
      </c>
      <c r="F10" s="15">
        <f>Mars!F5</f>
        <v>3.3870967741935487E-2</v>
      </c>
      <c r="G10" s="15">
        <f>Mars!F6</f>
        <v>1.4516129032258065E-2</v>
      </c>
      <c r="H10" s="15">
        <f>Mars!F7</f>
        <v>0</v>
      </c>
      <c r="I10" s="15">
        <f>Mars!F8</f>
        <v>0</v>
      </c>
      <c r="J10" s="15">
        <f>Mars!F9</f>
        <v>0</v>
      </c>
      <c r="K10" s="15">
        <f>Mars!F10</f>
        <v>0</v>
      </c>
      <c r="L10" s="15">
        <f>Mars!F11</f>
        <v>0</v>
      </c>
      <c r="M10" s="13">
        <f t="shared" si="0"/>
        <v>1</v>
      </c>
    </row>
    <row r="11" spans="1:13" ht="21">
      <c r="A11" s="12" t="s">
        <v>13</v>
      </c>
      <c r="B11" s="15">
        <v>0</v>
      </c>
      <c r="C11" s="15">
        <f>Avril!F2</f>
        <v>4.0567951318458417E-3</v>
      </c>
      <c r="D11" s="15">
        <f>Avril!F3</f>
        <v>0.80933062880324547</v>
      </c>
      <c r="E11" s="15">
        <f>Avril!F4</f>
        <v>0.1460446247464503</v>
      </c>
      <c r="F11" s="15">
        <f>Avril!F5</f>
        <v>2.8397565922920892E-2</v>
      </c>
      <c r="G11" s="15">
        <f>Avril!F6</f>
        <v>1.0141987829614604E-2</v>
      </c>
      <c r="H11" s="15">
        <f>Avril!F7</f>
        <v>0</v>
      </c>
      <c r="I11" s="15">
        <f>Avril!F8</f>
        <v>2.0283975659229209E-3</v>
      </c>
      <c r="J11" s="15">
        <f>Avril!F9</f>
        <v>0</v>
      </c>
      <c r="K11" s="15">
        <f>Avril!F10</f>
        <v>0</v>
      </c>
      <c r="L11" s="15">
        <f>Avril!F11</f>
        <v>0</v>
      </c>
      <c r="M11" s="13">
        <f t="shared" si="0"/>
        <v>1</v>
      </c>
    </row>
    <row r="12" spans="1:13" ht="21">
      <c r="A12" s="12" t="s">
        <v>14</v>
      </c>
      <c r="B12" s="15">
        <v>0</v>
      </c>
      <c r="C12" s="15">
        <f>Mai!F2</f>
        <v>4.0160642570281121E-3</v>
      </c>
      <c r="D12" s="15">
        <f>Mai!F3</f>
        <v>0.76506024096385539</v>
      </c>
      <c r="E12" s="15">
        <f>Mai!F4</f>
        <v>0.20281124497991967</v>
      </c>
      <c r="F12" s="15">
        <f>Mai!F5</f>
        <v>1.8072289156626505E-2</v>
      </c>
      <c r="G12" s="15">
        <f>Mai!F6</f>
        <v>1.0040160642570281E-2</v>
      </c>
      <c r="H12" s="15">
        <f>Mai!F7</f>
        <v>0</v>
      </c>
      <c r="I12" s="15">
        <f>Mai!F8</f>
        <v>0</v>
      </c>
      <c r="J12" s="15">
        <f>Mai!F9</f>
        <v>0</v>
      </c>
      <c r="K12" s="15">
        <f>Mai!F10</f>
        <v>0</v>
      </c>
      <c r="L12" s="15">
        <f>Mai!F11</f>
        <v>0</v>
      </c>
      <c r="M12" s="13">
        <f t="shared" si="0"/>
        <v>1</v>
      </c>
    </row>
    <row r="13" spans="1:13" ht="21">
      <c r="A13" s="12" t="s">
        <v>15</v>
      </c>
      <c r="B13" s="15">
        <v>0</v>
      </c>
      <c r="C13" s="15">
        <f>Juin!F2</f>
        <v>2.4271844660194173E-3</v>
      </c>
      <c r="D13" s="15">
        <f>Juin!F3</f>
        <v>0.79854368932038833</v>
      </c>
      <c r="E13" s="15">
        <f>Juin!F4</f>
        <v>0.17233009708737865</v>
      </c>
      <c r="F13" s="15">
        <f>Juin!F5</f>
        <v>1.4563106796116505E-2</v>
      </c>
      <c r="G13" s="15">
        <f>Juin!F6</f>
        <v>1.2135922330097087E-2</v>
      </c>
      <c r="H13" s="15">
        <f>Juin!F7</f>
        <v>0</v>
      </c>
      <c r="I13" s="15">
        <f>Juin!F8</f>
        <v>0</v>
      </c>
      <c r="J13" s="15">
        <f>Juin!F9</f>
        <v>0</v>
      </c>
      <c r="K13" s="15">
        <f>Juin!F10</f>
        <v>0</v>
      </c>
      <c r="L13" s="15">
        <f>Juin!F11</f>
        <v>0</v>
      </c>
      <c r="M13" s="13">
        <f t="shared" si="0"/>
        <v>1</v>
      </c>
    </row>
    <row r="14" spans="1:13" ht="21">
      <c r="A14" s="12" t="s">
        <v>16</v>
      </c>
      <c r="B14" s="15">
        <v>0</v>
      </c>
      <c r="C14" s="15">
        <f>Juillet!F2</f>
        <v>1.9011406844106464E-3</v>
      </c>
      <c r="D14" s="15">
        <f>Juillet!F3</f>
        <v>0.83079847908745252</v>
      </c>
      <c r="E14" s="15">
        <f>Juillet!F4</f>
        <v>0.14638783269961977</v>
      </c>
      <c r="F14" s="15">
        <f>Juillet!F5</f>
        <v>1.1406844106463879E-2</v>
      </c>
      <c r="G14" s="15">
        <f>Juillet!F6</f>
        <v>7.6045627376425855E-3</v>
      </c>
      <c r="H14" s="15">
        <f>Juillet!F7</f>
        <v>1.9011406844106464E-3</v>
      </c>
      <c r="I14" s="15">
        <f>Juillet!F8</f>
        <v>0</v>
      </c>
      <c r="J14" s="15">
        <f>Juillet!F9</f>
        <v>0</v>
      </c>
      <c r="K14" s="15">
        <f>Juillet!F10</f>
        <v>0</v>
      </c>
      <c r="L14" s="15">
        <f>Juillet!F11</f>
        <v>0</v>
      </c>
      <c r="M14" s="13">
        <f t="shared" si="0"/>
        <v>0.99999999999999989</v>
      </c>
    </row>
    <row r="15" spans="1:13" ht="21">
      <c r="A15" s="12" t="s">
        <v>17</v>
      </c>
      <c r="B15" s="15">
        <v>0</v>
      </c>
      <c r="C15" s="15">
        <f>Août!F2</f>
        <v>4.1322314049586778E-3</v>
      </c>
      <c r="D15" s="15">
        <f>Août!F3</f>
        <v>0.75206611570247939</v>
      </c>
      <c r="E15" s="15">
        <f>Août!F4</f>
        <v>0.18801652892561985</v>
      </c>
      <c r="F15" s="15">
        <f>Août!F5</f>
        <v>3.3057851239669422E-2</v>
      </c>
      <c r="G15" s="15">
        <f>Août!F6</f>
        <v>2.2727272727272728E-2</v>
      </c>
      <c r="H15" s="15">
        <f>Août!F7</f>
        <v>0</v>
      </c>
      <c r="I15" s="15">
        <f>Août!F8</f>
        <v>0</v>
      </c>
      <c r="J15" s="15">
        <f>Août!F9</f>
        <v>0</v>
      </c>
      <c r="K15" s="15">
        <f>Août!F10</f>
        <v>0</v>
      </c>
      <c r="L15" s="15">
        <f>Août!F11</f>
        <v>0</v>
      </c>
      <c r="M15" s="13">
        <f t="shared" si="0"/>
        <v>1</v>
      </c>
    </row>
    <row r="16" spans="1:13" ht="21">
      <c r="A16" s="12" t="s">
        <v>18</v>
      </c>
      <c r="B16" s="15">
        <v>0</v>
      </c>
      <c r="C16" s="15">
        <f>Septembre!F2</f>
        <v>7.7922077922077922E-3</v>
      </c>
      <c r="D16" s="15">
        <f>Septembre!F3</f>
        <v>0.80779220779220784</v>
      </c>
      <c r="E16" s="15">
        <f>Septembre!F4</f>
        <v>0.15324675324675324</v>
      </c>
      <c r="F16" s="15">
        <f>Septembre!F5</f>
        <v>3.1168831168831169E-2</v>
      </c>
      <c r="G16" s="15">
        <f>Septembre!F6</f>
        <v>0</v>
      </c>
      <c r="H16" s="15">
        <f>Septembre!F7</f>
        <v>0</v>
      </c>
      <c r="I16" s="15">
        <f>Septembre!F8</f>
        <v>0</v>
      </c>
      <c r="J16" s="15">
        <f>Septembre!F9</f>
        <v>0</v>
      </c>
      <c r="K16" s="15">
        <f>Septembre!F10</f>
        <v>0</v>
      </c>
      <c r="L16" s="15">
        <f>Septembre!F11</f>
        <v>0</v>
      </c>
      <c r="M16" s="13">
        <f t="shared" si="0"/>
        <v>1</v>
      </c>
    </row>
    <row r="17" spans="1:13" ht="21">
      <c r="A17" s="12" t="s">
        <v>19</v>
      </c>
      <c r="B17" s="15">
        <v>0</v>
      </c>
      <c r="C17" s="15">
        <f>Octobre!F2</f>
        <v>2.5062656641604009E-3</v>
      </c>
      <c r="D17" s="15">
        <f>Octobre!F3</f>
        <v>0.76942355889724312</v>
      </c>
      <c r="E17" s="15">
        <f>Octobre!F4</f>
        <v>0.18546365914786966</v>
      </c>
      <c r="F17" s="15">
        <f>Octobre!F5</f>
        <v>2.2556390977443608E-2</v>
      </c>
      <c r="G17" s="15">
        <f>Octobre!F6</f>
        <v>2.0050125313283207E-2</v>
      </c>
      <c r="H17" s="15">
        <f>Octobre!F7</f>
        <v>0</v>
      </c>
      <c r="I17" s="15">
        <f>Octobre!F8</f>
        <v>0</v>
      </c>
      <c r="J17" s="15">
        <f>Octobre!F9</f>
        <v>0</v>
      </c>
      <c r="K17" s="15">
        <f>Octobre!F10</f>
        <v>0</v>
      </c>
      <c r="L17" s="15">
        <f>Octobre!F11</f>
        <v>0</v>
      </c>
      <c r="M17" s="13">
        <f t="shared" si="0"/>
        <v>1</v>
      </c>
    </row>
    <row r="18" spans="1:13" ht="21">
      <c r="A18" s="12" t="s">
        <v>20</v>
      </c>
      <c r="B18" s="15">
        <v>0</v>
      </c>
      <c r="C18" s="15">
        <f>Novembre!F2</f>
        <v>1.1560693641618497E-2</v>
      </c>
      <c r="D18" s="15">
        <f>Novembre!F3</f>
        <v>0.7225433526011561</v>
      </c>
      <c r="E18" s="15">
        <f>Novembre!F4</f>
        <v>0.20520231213872833</v>
      </c>
      <c r="F18" s="15">
        <f>Novembre!F5</f>
        <v>4.6242774566473986E-2</v>
      </c>
      <c r="G18" s="15">
        <f>Novembre!F6</f>
        <v>1.4450867052023121E-2</v>
      </c>
      <c r="H18" s="15">
        <f>Novembre!F7</f>
        <v>0</v>
      </c>
      <c r="I18" s="15">
        <f>Novembre!F8</f>
        <v>0</v>
      </c>
      <c r="J18" s="15">
        <f>Novembre!F9</f>
        <v>0</v>
      </c>
      <c r="K18" s="15">
        <f>Novembre!F10</f>
        <v>0</v>
      </c>
      <c r="L18" s="15">
        <f>Novembre!F11</f>
        <v>0</v>
      </c>
      <c r="M18" s="13">
        <f t="shared" si="0"/>
        <v>1</v>
      </c>
    </row>
    <row r="19" spans="1:13" ht="21">
      <c r="A19" s="12" t="s">
        <v>21</v>
      </c>
      <c r="B19" s="15">
        <v>0</v>
      </c>
      <c r="C19" s="15">
        <f>Décembre!F2</f>
        <v>0</v>
      </c>
      <c r="D19" s="15">
        <f>Décembre!F3</f>
        <v>0.74912891986062713</v>
      </c>
      <c r="E19" s="15">
        <f>Décembre!F4</f>
        <v>0.2264808362369338</v>
      </c>
      <c r="F19" s="15">
        <f>Décembre!F5</f>
        <v>1.0452961672473868E-2</v>
      </c>
      <c r="G19" s="15">
        <f>Décembre!F6</f>
        <v>1.3937282229965157E-2</v>
      </c>
      <c r="H19" s="15">
        <f>Décembre!F7</f>
        <v>0</v>
      </c>
      <c r="I19" s="15">
        <f>Décembre!F8</f>
        <v>0</v>
      </c>
      <c r="J19" s="15">
        <f>Décembre!F9</f>
        <v>0</v>
      </c>
      <c r="K19" s="15">
        <f>Décembre!F10</f>
        <v>0</v>
      </c>
      <c r="L19" s="15">
        <f>Décembre!F11</f>
        <v>0</v>
      </c>
      <c r="M19" s="13">
        <f t="shared" si="0"/>
        <v>1</v>
      </c>
    </row>
    <row r="20" spans="1:13" ht="21">
      <c r="A20" s="12" t="s">
        <v>22</v>
      </c>
      <c r="B20" s="15">
        <f>Janvier!E14</f>
        <v>0</v>
      </c>
      <c r="C20" s="16">
        <f>AVERAGE(C8:C19)</f>
        <v>5.0318230551625511E-3</v>
      </c>
      <c r="D20" s="16">
        <f t="shared" ref="D20:L20" si="1">AVERAGE(D8:D19)</f>
        <v>0.76667895648774564</v>
      </c>
      <c r="E20" s="16">
        <f t="shared" si="1"/>
        <v>0.19186587423830717</v>
      </c>
      <c r="F20" s="16">
        <f t="shared" si="1"/>
        <v>2.4340856831700276E-2</v>
      </c>
      <c r="G20" s="16">
        <f t="shared" si="1"/>
        <v>1.1583560102162891E-2</v>
      </c>
      <c r="H20" s="16">
        <f t="shared" si="1"/>
        <v>3.298961544279105E-4</v>
      </c>
      <c r="I20" s="16">
        <f t="shared" si="1"/>
        <v>1.6903313049357674E-4</v>
      </c>
      <c r="J20" s="16">
        <f t="shared" si="1"/>
        <v>0</v>
      </c>
      <c r="K20" s="16">
        <f t="shared" si="1"/>
        <v>0</v>
      </c>
      <c r="L20" s="16">
        <f t="shared" si="1"/>
        <v>0</v>
      </c>
      <c r="M20" s="13">
        <f t="shared" si="0"/>
        <v>1</v>
      </c>
    </row>
    <row r="21" spans="1:13"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3"/>
    </row>
    <row r="23" spans="1:13">
      <c r="C23" s="14"/>
      <c r="D23" s="14"/>
    </row>
    <row r="24" spans="1:13">
      <c r="C24" s="14"/>
      <c r="D24" s="14"/>
    </row>
    <row r="25" spans="1:13" ht="15.75" thickBot="1">
      <c r="C25" s="14"/>
      <c r="D25" s="14"/>
    </row>
    <row r="26" spans="1:13" ht="21.75" thickBot="1">
      <c r="A26" s="126" t="s">
        <v>23</v>
      </c>
      <c r="B26" s="127"/>
      <c r="C26" s="128"/>
      <c r="D26" s="128"/>
      <c r="E26" s="128"/>
      <c r="F26" s="128"/>
      <c r="G26" s="128"/>
      <c r="H26" s="128"/>
      <c r="I26" s="128"/>
      <c r="J26" s="128"/>
      <c r="K26" s="128"/>
      <c r="L26" s="129"/>
    </row>
    <row r="27" spans="1:13" ht="21">
      <c r="A27" s="11"/>
      <c r="B27" s="11"/>
      <c r="C27" s="130" t="s">
        <v>8</v>
      </c>
      <c r="D27" s="130"/>
      <c r="E27" s="130"/>
      <c r="F27" s="130"/>
      <c r="G27" s="130"/>
      <c r="H27" s="130"/>
      <c r="I27" s="130"/>
      <c r="J27" s="130"/>
      <c r="K27" s="130"/>
      <c r="L27" s="130"/>
    </row>
    <row r="28" spans="1:13" ht="21">
      <c r="A28" s="12" t="s">
        <v>9</v>
      </c>
      <c r="B28" s="12"/>
      <c r="C28" s="12">
        <v>1</v>
      </c>
      <c r="D28" s="12">
        <v>2</v>
      </c>
      <c r="E28" s="12">
        <v>3</v>
      </c>
      <c r="F28" s="12">
        <v>4</v>
      </c>
      <c r="G28" s="12">
        <v>5</v>
      </c>
      <c r="H28" s="12">
        <v>6</v>
      </c>
      <c r="I28" s="12">
        <v>7</v>
      </c>
      <c r="J28" s="12">
        <v>8</v>
      </c>
      <c r="K28" s="12">
        <v>9</v>
      </c>
      <c r="L28" s="12">
        <v>10</v>
      </c>
    </row>
    <row r="29" spans="1:13" ht="21">
      <c r="A29" s="12" t="s">
        <v>10</v>
      </c>
      <c r="B29" s="12">
        <f>B8*100</f>
        <v>0</v>
      </c>
      <c r="C29" s="62">
        <f>C8*100</f>
        <v>0.77519379844961245</v>
      </c>
      <c r="D29" s="62">
        <f t="shared" ref="D29:L29" si="2">D8*100</f>
        <v>71.834625322997411</v>
      </c>
      <c r="E29" s="62">
        <f t="shared" si="2"/>
        <v>24.289405684754524</v>
      </c>
      <c r="F29" s="62">
        <f t="shared" si="2"/>
        <v>2.5839793281653747</v>
      </c>
      <c r="G29" s="62">
        <f t="shared" si="2"/>
        <v>0.516795865633075</v>
      </c>
      <c r="H29" s="62">
        <f t="shared" si="2"/>
        <v>0</v>
      </c>
      <c r="I29" s="62">
        <f t="shared" si="2"/>
        <v>0</v>
      </c>
      <c r="J29" s="62">
        <f t="shared" si="2"/>
        <v>0</v>
      </c>
      <c r="K29" s="62">
        <f t="shared" si="2"/>
        <v>0</v>
      </c>
      <c r="L29" s="62">
        <f t="shared" si="2"/>
        <v>0</v>
      </c>
    </row>
    <row r="30" spans="1:13" ht="21">
      <c r="A30" s="12" t="s">
        <v>11</v>
      </c>
      <c r="B30" s="12">
        <f t="shared" ref="B30:B41" si="3">B9*100</f>
        <v>0</v>
      </c>
      <c r="C30" s="62">
        <f t="shared" ref="C30:L30" si="4">C9*100</f>
        <v>0.61728395061728392</v>
      </c>
      <c r="D30" s="62">
        <f t="shared" si="4"/>
        <v>74.485596707818928</v>
      </c>
      <c r="E30" s="62">
        <f t="shared" si="4"/>
        <v>22.222222222222221</v>
      </c>
      <c r="F30" s="62">
        <f t="shared" si="4"/>
        <v>1.6460905349794239</v>
      </c>
      <c r="G30" s="62">
        <f t="shared" si="4"/>
        <v>0.82304526748971196</v>
      </c>
      <c r="H30" s="62">
        <f t="shared" si="4"/>
        <v>0.20576131687242799</v>
      </c>
      <c r="I30" s="62">
        <f t="shared" si="4"/>
        <v>0</v>
      </c>
      <c r="J30" s="62">
        <f t="shared" si="4"/>
        <v>0</v>
      </c>
      <c r="K30" s="62">
        <f t="shared" si="4"/>
        <v>0</v>
      </c>
      <c r="L30" s="62">
        <f t="shared" si="4"/>
        <v>0</v>
      </c>
    </row>
    <row r="31" spans="1:13" ht="21">
      <c r="A31" s="12" t="s">
        <v>12</v>
      </c>
      <c r="B31" s="12">
        <f t="shared" si="3"/>
        <v>0</v>
      </c>
      <c r="C31" s="62">
        <f t="shared" ref="C31:L31" si="5">C10*100</f>
        <v>0.80645161290322576</v>
      </c>
      <c r="D31" s="62">
        <f t="shared" si="5"/>
        <v>73.225806451612911</v>
      </c>
      <c r="E31" s="62">
        <f t="shared" si="5"/>
        <v>21.129032258064516</v>
      </c>
      <c r="F31" s="62">
        <f t="shared" si="5"/>
        <v>3.3870967741935489</v>
      </c>
      <c r="G31" s="62">
        <f t="shared" si="5"/>
        <v>1.4516129032258065</v>
      </c>
      <c r="H31" s="62">
        <f t="shared" si="5"/>
        <v>0</v>
      </c>
      <c r="I31" s="62">
        <f t="shared" si="5"/>
        <v>0</v>
      </c>
      <c r="J31" s="62">
        <f t="shared" si="5"/>
        <v>0</v>
      </c>
      <c r="K31" s="62">
        <f t="shared" si="5"/>
        <v>0</v>
      </c>
      <c r="L31" s="62">
        <f t="shared" si="5"/>
        <v>0</v>
      </c>
    </row>
    <row r="32" spans="1:13" ht="21">
      <c r="A32" s="12" t="s">
        <v>13</v>
      </c>
      <c r="B32" s="12">
        <f t="shared" si="3"/>
        <v>0</v>
      </c>
      <c r="C32" s="62">
        <f t="shared" ref="C32:L32" si="6">C11*100</f>
        <v>0.40567951318458417</v>
      </c>
      <c r="D32" s="62">
        <f t="shared" si="6"/>
        <v>80.933062880324542</v>
      </c>
      <c r="E32" s="62">
        <f t="shared" si="6"/>
        <v>14.604462474645031</v>
      </c>
      <c r="F32" s="62">
        <f t="shared" si="6"/>
        <v>2.8397565922920891</v>
      </c>
      <c r="G32" s="62">
        <f t="shared" si="6"/>
        <v>1.0141987829614605</v>
      </c>
      <c r="H32" s="62">
        <f t="shared" si="6"/>
        <v>0</v>
      </c>
      <c r="I32" s="62">
        <f t="shared" si="6"/>
        <v>0.20283975659229209</v>
      </c>
      <c r="J32" s="62">
        <f t="shared" si="6"/>
        <v>0</v>
      </c>
      <c r="K32" s="62">
        <f t="shared" si="6"/>
        <v>0</v>
      </c>
      <c r="L32" s="62">
        <f t="shared" si="6"/>
        <v>0</v>
      </c>
    </row>
    <row r="33" spans="1:12" ht="21">
      <c r="A33" s="12" t="s">
        <v>14</v>
      </c>
      <c r="B33" s="12">
        <f t="shared" si="3"/>
        <v>0</v>
      </c>
      <c r="C33" s="62">
        <f t="shared" ref="C33:L33" si="7">C12*100</f>
        <v>0.40160642570281119</v>
      </c>
      <c r="D33" s="62">
        <f t="shared" si="7"/>
        <v>76.506024096385545</v>
      </c>
      <c r="E33" s="62">
        <f t="shared" si="7"/>
        <v>20.281124497991968</v>
      </c>
      <c r="F33" s="62">
        <f t="shared" si="7"/>
        <v>1.8072289156626504</v>
      </c>
      <c r="G33" s="62">
        <f t="shared" si="7"/>
        <v>1.0040160642570282</v>
      </c>
      <c r="H33" s="62">
        <f t="shared" si="7"/>
        <v>0</v>
      </c>
      <c r="I33" s="62">
        <f t="shared" si="7"/>
        <v>0</v>
      </c>
      <c r="J33" s="62">
        <f t="shared" si="7"/>
        <v>0</v>
      </c>
      <c r="K33" s="62">
        <f t="shared" si="7"/>
        <v>0</v>
      </c>
      <c r="L33" s="62">
        <f t="shared" si="7"/>
        <v>0</v>
      </c>
    </row>
    <row r="34" spans="1:12" ht="21">
      <c r="A34" s="12" t="s">
        <v>15</v>
      </c>
      <c r="B34" s="12">
        <f t="shared" si="3"/>
        <v>0</v>
      </c>
      <c r="C34" s="62">
        <f t="shared" ref="C34:L34" si="8">C13*100</f>
        <v>0.24271844660194172</v>
      </c>
      <c r="D34" s="62">
        <f t="shared" si="8"/>
        <v>79.854368932038838</v>
      </c>
      <c r="E34" s="62">
        <f t="shared" si="8"/>
        <v>17.233009708737864</v>
      </c>
      <c r="F34" s="62">
        <f t="shared" si="8"/>
        <v>1.4563106796116505</v>
      </c>
      <c r="G34" s="62">
        <f t="shared" si="8"/>
        <v>1.2135922330097086</v>
      </c>
      <c r="H34" s="62">
        <f t="shared" si="8"/>
        <v>0</v>
      </c>
      <c r="I34" s="62">
        <f t="shared" si="8"/>
        <v>0</v>
      </c>
      <c r="J34" s="62">
        <f t="shared" si="8"/>
        <v>0</v>
      </c>
      <c r="K34" s="62">
        <f t="shared" si="8"/>
        <v>0</v>
      </c>
      <c r="L34" s="62">
        <f t="shared" si="8"/>
        <v>0</v>
      </c>
    </row>
    <row r="35" spans="1:12" ht="21">
      <c r="A35" s="12" t="s">
        <v>16</v>
      </c>
      <c r="B35" s="12">
        <f t="shared" si="3"/>
        <v>0</v>
      </c>
      <c r="C35" s="62">
        <f t="shared" ref="C35:L35" si="9">C14*100</f>
        <v>0.19011406844106463</v>
      </c>
      <c r="D35" s="62">
        <f t="shared" si="9"/>
        <v>83.079847908745251</v>
      </c>
      <c r="E35" s="62">
        <f t="shared" si="9"/>
        <v>14.638783269961978</v>
      </c>
      <c r="F35" s="62">
        <f t="shared" si="9"/>
        <v>1.1406844106463878</v>
      </c>
      <c r="G35" s="62">
        <f t="shared" si="9"/>
        <v>0.76045627376425851</v>
      </c>
      <c r="H35" s="62">
        <f t="shared" si="9"/>
        <v>0.19011406844106463</v>
      </c>
      <c r="I35" s="62">
        <f t="shared" si="9"/>
        <v>0</v>
      </c>
      <c r="J35" s="62">
        <f t="shared" si="9"/>
        <v>0</v>
      </c>
      <c r="K35" s="62">
        <f t="shared" si="9"/>
        <v>0</v>
      </c>
      <c r="L35" s="62">
        <f t="shared" si="9"/>
        <v>0</v>
      </c>
    </row>
    <row r="36" spans="1:12" ht="21">
      <c r="A36" s="12" t="s">
        <v>17</v>
      </c>
      <c r="B36" s="12">
        <f t="shared" si="3"/>
        <v>0</v>
      </c>
      <c r="C36" s="62">
        <f t="shared" ref="C36:L36" si="10">C15*100</f>
        <v>0.41322314049586778</v>
      </c>
      <c r="D36" s="62">
        <f t="shared" si="10"/>
        <v>75.206611570247944</v>
      </c>
      <c r="E36" s="62">
        <f t="shared" si="10"/>
        <v>18.801652892561986</v>
      </c>
      <c r="F36" s="62">
        <f t="shared" si="10"/>
        <v>3.3057851239669422</v>
      </c>
      <c r="G36" s="62">
        <f t="shared" si="10"/>
        <v>2.2727272727272729</v>
      </c>
      <c r="H36" s="62">
        <f t="shared" si="10"/>
        <v>0</v>
      </c>
      <c r="I36" s="62">
        <f t="shared" si="10"/>
        <v>0</v>
      </c>
      <c r="J36" s="62">
        <f t="shared" si="10"/>
        <v>0</v>
      </c>
      <c r="K36" s="62">
        <f t="shared" si="10"/>
        <v>0</v>
      </c>
      <c r="L36" s="62">
        <f t="shared" si="10"/>
        <v>0</v>
      </c>
    </row>
    <row r="37" spans="1:12" ht="21">
      <c r="A37" s="12" t="s">
        <v>18</v>
      </c>
      <c r="B37" s="12">
        <f t="shared" si="3"/>
        <v>0</v>
      </c>
      <c r="C37" s="62">
        <f t="shared" ref="C37:L37" si="11">C16*100</f>
        <v>0.77922077922077926</v>
      </c>
      <c r="D37" s="62">
        <f t="shared" si="11"/>
        <v>80.779220779220779</v>
      </c>
      <c r="E37" s="62">
        <f t="shared" si="11"/>
        <v>15.324675324675324</v>
      </c>
      <c r="F37" s="62">
        <f t="shared" si="11"/>
        <v>3.116883116883117</v>
      </c>
      <c r="G37" s="62">
        <f t="shared" si="11"/>
        <v>0</v>
      </c>
      <c r="H37" s="62">
        <f t="shared" si="11"/>
        <v>0</v>
      </c>
      <c r="I37" s="62">
        <f t="shared" si="11"/>
        <v>0</v>
      </c>
      <c r="J37" s="62">
        <f t="shared" si="11"/>
        <v>0</v>
      </c>
      <c r="K37" s="62">
        <f t="shared" si="11"/>
        <v>0</v>
      </c>
      <c r="L37" s="62">
        <f t="shared" si="11"/>
        <v>0</v>
      </c>
    </row>
    <row r="38" spans="1:12" ht="21">
      <c r="A38" s="12" t="s">
        <v>19</v>
      </c>
      <c r="B38" s="12">
        <f t="shared" si="3"/>
        <v>0</v>
      </c>
      <c r="C38" s="62">
        <f t="shared" ref="C38:L38" si="12">C17*100</f>
        <v>0.25062656641604009</v>
      </c>
      <c r="D38" s="62">
        <f t="shared" si="12"/>
        <v>76.942355889724311</v>
      </c>
      <c r="E38" s="62">
        <f t="shared" si="12"/>
        <v>18.546365914786968</v>
      </c>
      <c r="F38" s="62">
        <f t="shared" si="12"/>
        <v>2.2556390977443606</v>
      </c>
      <c r="G38" s="62">
        <f t="shared" si="12"/>
        <v>2.0050125313283207</v>
      </c>
      <c r="H38" s="62">
        <f t="shared" si="12"/>
        <v>0</v>
      </c>
      <c r="I38" s="62">
        <f t="shared" si="12"/>
        <v>0</v>
      </c>
      <c r="J38" s="62">
        <f t="shared" si="12"/>
        <v>0</v>
      </c>
      <c r="K38" s="62">
        <f t="shared" si="12"/>
        <v>0</v>
      </c>
      <c r="L38" s="62">
        <f t="shared" si="12"/>
        <v>0</v>
      </c>
    </row>
    <row r="39" spans="1:12" ht="21">
      <c r="A39" s="12" t="s">
        <v>20</v>
      </c>
      <c r="B39" s="12">
        <f t="shared" si="3"/>
        <v>0</v>
      </c>
      <c r="C39" s="62">
        <f t="shared" ref="C39:L39" si="13">C18*100</f>
        <v>1.1560693641618496</v>
      </c>
      <c r="D39" s="62">
        <f t="shared" si="13"/>
        <v>72.25433526011561</v>
      </c>
      <c r="E39" s="62">
        <f t="shared" si="13"/>
        <v>20.520231213872833</v>
      </c>
      <c r="F39" s="62">
        <f t="shared" si="13"/>
        <v>4.6242774566473983</v>
      </c>
      <c r="G39" s="62">
        <f t="shared" si="13"/>
        <v>1.4450867052023122</v>
      </c>
      <c r="H39" s="62">
        <f t="shared" si="13"/>
        <v>0</v>
      </c>
      <c r="I39" s="62">
        <f t="shared" si="13"/>
        <v>0</v>
      </c>
      <c r="J39" s="62">
        <f t="shared" si="13"/>
        <v>0</v>
      </c>
      <c r="K39" s="62">
        <f t="shared" si="13"/>
        <v>0</v>
      </c>
      <c r="L39" s="62">
        <f t="shared" si="13"/>
        <v>0</v>
      </c>
    </row>
    <row r="40" spans="1:12" ht="21">
      <c r="A40" s="12" t="s">
        <v>21</v>
      </c>
      <c r="B40" s="12">
        <f t="shared" si="3"/>
        <v>0</v>
      </c>
      <c r="C40" s="62">
        <f t="shared" ref="C40:L40" si="14">C19*100</f>
        <v>0</v>
      </c>
      <c r="D40" s="62">
        <f t="shared" si="14"/>
        <v>74.912891986062718</v>
      </c>
      <c r="E40" s="62">
        <f t="shared" si="14"/>
        <v>22.648083623693381</v>
      </c>
      <c r="F40" s="62">
        <f t="shared" si="14"/>
        <v>1.0452961672473868</v>
      </c>
      <c r="G40" s="62">
        <f t="shared" si="14"/>
        <v>1.3937282229965158</v>
      </c>
      <c r="H40" s="62">
        <f t="shared" si="14"/>
        <v>0</v>
      </c>
      <c r="I40" s="62">
        <f t="shared" si="14"/>
        <v>0</v>
      </c>
      <c r="J40" s="62">
        <f t="shared" si="14"/>
        <v>0</v>
      </c>
      <c r="K40" s="62">
        <f t="shared" si="14"/>
        <v>0</v>
      </c>
      <c r="L40" s="62">
        <f t="shared" si="14"/>
        <v>0</v>
      </c>
    </row>
    <row r="41" spans="1:12" ht="21">
      <c r="A41" s="12" t="s">
        <v>22</v>
      </c>
      <c r="B41" s="12">
        <f t="shared" si="3"/>
        <v>0</v>
      </c>
      <c r="C41" s="62">
        <f t="shared" ref="C41:L41" si="15">C20*100</f>
        <v>0.50318230551625509</v>
      </c>
      <c r="D41" s="62">
        <f t="shared" si="15"/>
        <v>76.667895648774561</v>
      </c>
      <c r="E41" s="62">
        <f t="shared" si="15"/>
        <v>19.186587423830716</v>
      </c>
      <c r="F41" s="62">
        <f t="shared" si="15"/>
        <v>2.4340856831700277</v>
      </c>
      <c r="G41" s="62">
        <f t="shared" si="15"/>
        <v>1.1583560102162891</v>
      </c>
      <c r="H41" s="62">
        <f t="shared" si="15"/>
        <v>3.2989615442791047E-2</v>
      </c>
      <c r="I41" s="62">
        <f t="shared" si="15"/>
        <v>1.6903313049357674E-2</v>
      </c>
      <c r="J41" s="62">
        <f t="shared" si="15"/>
        <v>0</v>
      </c>
      <c r="K41" s="62">
        <f t="shared" si="15"/>
        <v>0</v>
      </c>
      <c r="L41" s="62">
        <f t="shared" si="15"/>
        <v>0</v>
      </c>
    </row>
    <row r="44" spans="1:12" ht="15.75">
      <c r="A44" s="117" t="s">
        <v>23</v>
      </c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</row>
    <row r="45" spans="1:12" ht="15.75">
      <c r="A45" s="117"/>
      <c r="B45" s="117"/>
      <c r="C45" s="117" t="s">
        <v>8</v>
      </c>
      <c r="D45" s="117"/>
      <c r="E45" s="117"/>
      <c r="F45" s="117"/>
      <c r="G45" s="117"/>
      <c r="H45" s="117"/>
      <c r="I45" s="117"/>
      <c r="J45" s="117"/>
      <c r="K45" s="117"/>
      <c r="L45" s="117"/>
    </row>
    <row r="46" spans="1:12" ht="15.75">
      <c r="A46" s="117" t="s">
        <v>9</v>
      </c>
      <c r="B46" s="117"/>
      <c r="C46" s="117">
        <v>1</v>
      </c>
      <c r="D46" s="117">
        <v>2</v>
      </c>
      <c r="E46" s="117">
        <v>3</v>
      </c>
      <c r="F46" s="117">
        <v>4</v>
      </c>
      <c r="G46" s="117">
        <v>5</v>
      </c>
      <c r="H46" s="117">
        <v>6</v>
      </c>
      <c r="I46" s="117">
        <v>7</v>
      </c>
      <c r="J46" s="117">
        <v>8</v>
      </c>
      <c r="K46" s="117">
        <v>9</v>
      </c>
      <c r="L46" s="117">
        <v>10</v>
      </c>
    </row>
    <row r="47" spans="1:12" ht="15.75">
      <c r="A47" s="117" t="s">
        <v>10</v>
      </c>
      <c r="B47" s="117">
        <v>0</v>
      </c>
      <c r="C47" s="117">
        <v>0.77519379844961245</v>
      </c>
      <c r="D47" s="117">
        <v>71.834625322997411</v>
      </c>
      <c r="E47" s="117">
        <v>24.289405684754524</v>
      </c>
      <c r="F47" s="117">
        <v>2.5839793281653747</v>
      </c>
      <c r="G47" s="117">
        <v>0.516795865633075</v>
      </c>
      <c r="H47" s="117">
        <v>0</v>
      </c>
      <c r="I47" s="117">
        <v>0</v>
      </c>
      <c r="J47" s="117">
        <v>0</v>
      </c>
      <c r="K47" s="117">
        <v>0</v>
      </c>
      <c r="L47" s="117">
        <v>0</v>
      </c>
    </row>
    <row r="48" spans="1:12" ht="15.75">
      <c r="A48" s="117" t="s">
        <v>11</v>
      </c>
      <c r="B48" s="117">
        <v>0</v>
      </c>
      <c r="C48" s="117">
        <v>0.61728395061728392</v>
      </c>
      <c r="D48" s="117">
        <v>74.485596707818928</v>
      </c>
      <c r="E48" s="117">
        <v>22.222222222222221</v>
      </c>
      <c r="F48" s="117">
        <v>1.6460905349794239</v>
      </c>
      <c r="G48" s="117">
        <v>0.82304526748971196</v>
      </c>
      <c r="H48" s="117">
        <v>0.20576131687242799</v>
      </c>
      <c r="I48" s="117">
        <v>0</v>
      </c>
      <c r="J48" s="117">
        <v>0</v>
      </c>
      <c r="K48" s="117">
        <v>0</v>
      </c>
      <c r="L48" s="117">
        <v>0</v>
      </c>
    </row>
    <row r="49" spans="1:16" ht="15.75">
      <c r="A49" s="117" t="s">
        <v>12</v>
      </c>
      <c r="B49" s="117">
        <v>0</v>
      </c>
      <c r="C49" s="117">
        <v>0.80645161290322576</v>
      </c>
      <c r="D49" s="117">
        <v>73.225806451612911</v>
      </c>
      <c r="E49" s="117">
        <v>21.129032258064516</v>
      </c>
      <c r="F49" s="117">
        <v>3.3870967741935489</v>
      </c>
      <c r="G49" s="117">
        <v>1.4516129032258065</v>
      </c>
      <c r="H49" s="117">
        <v>0</v>
      </c>
      <c r="I49" s="117">
        <v>0</v>
      </c>
      <c r="J49" s="117">
        <v>0</v>
      </c>
      <c r="K49" s="117">
        <v>0</v>
      </c>
      <c r="L49" s="117">
        <v>0</v>
      </c>
    </row>
    <row r="50" spans="1:16" ht="15.75">
      <c r="A50" s="117" t="s">
        <v>13</v>
      </c>
      <c r="B50" s="117">
        <v>0</v>
      </c>
      <c r="C50" s="117">
        <v>0.40567951318458417</v>
      </c>
      <c r="D50" s="117">
        <v>80.933062880324542</v>
      </c>
      <c r="E50" s="117">
        <v>14.604462474645031</v>
      </c>
      <c r="F50" s="117">
        <v>2.8397565922920891</v>
      </c>
      <c r="G50" s="117">
        <v>1.0141987829614605</v>
      </c>
      <c r="H50" s="117">
        <v>0</v>
      </c>
      <c r="I50" s="117">
        <v>0.20283975659229209</v>
      </c>
      <c r="J50" s="117">
        <v>0</v>
      </c>
      <c r="K50" s="117">
        <v>0</v>
      </c>
      <c r="L50" s="117">
        <v>0</v>
      </c>
    </row>
    <row r="51" spans="1:16" ht="15.75">
      <c r="A51" s="117" t="s">
        <v>14</v>
      </c>
      <c r="B51" s="117">
        <v>0</v>
      </c>
      <c r="C51" s="117">
        <v>0.40160642570281119</v>
      </c>
      <c r="D51" s="117">
        <v>76.506024096385545</v>
      </c>
      <c r="E51" s="117">
        <v>20.281124497991968</v>
      </c>
      <c r="F51" s="117">
        <v>1.8072289156626504</v>
      </c>
      <c r="G51" s="117">
        <v>1.0040160642570282</v>
      </c>
      <c r="H51" s="117">
        <v>0</v>
      </c>
      <c r="I51" s="117">
        <v>0</v>
      </c>
      <c r="J51" s="117">
        <v>0</v>
      </c>
      <c r="K51" s="117">
        <v>0</v>
      </c>
      <c r="L51" s="117">
        <v>0</v>
      </c>
    </row>
    <row r="52" spans="1:16" ht="15.75">
      <c r="A52" s="117" t="s">
        <v>15</v>
      </c>
      <c r="B52" s="117">
        <v>0</v>
      </c>
      <c r="C52" s="117">
        <v>0.24271844660194172</v>
      </c>
      <c r="D52" s="117">
        <v>79.854368932038838</v>
      </c>
      <c r="E52" s="117">
        <v>17.233009708737864</v>
      </c>
      <c r="F52" s="117">
        <v>1.4563106796116505</v>
      </c>
      <c r="G52" s="117">
        <v>1.2135922330097086</v>
      </c>
      <c r="H52" s="117">
        <v>0</v>
      </c>
      <c r="I52" s="117">
        <v>0</v>
      </c>
      <c r="J52" s="117">
        <v>0</v>
      </c>
      <c r="K52" s="117">
        <v>0</v>
      </c>
      <c r="L52" s="117">
        <v>0</v>
      </c>
    </row>
    <row r="53" spans="1:16" ht="15.75">
      <c r="A53" s="117" t="s">
        <v>16</v>
      </c>
      <c r="B53" s="117">
        <v>0</v>
      </c>
      <c r="C53" s="117">
        <v>0.19011406844106463</v>
      </c>
      <c r="D53" s="117">
        <v>83.079847908745251</v>
      </c>
      <c r="E53" s="117">
        <v>14.638783269961978</v>
      </c>
      <c r="F53" s="117">
        <v>1.1406844106463878</v>
      </c>
      <c r="G53" s="117">
        <v>0.76045627376425851</v>
      </c>
      <c r="H53" s="117">
        <v>0.19011406844106463</v>
      </c>
      <c r="I53" s="117">
        <v>0</v>
      </c>
      <c r="J53" s="117">
        <v>0</v>
      </c>
      <c r="K53" s="117">
        <v>0</v>
      </c>
      <c r="L53" s="117">
        <v>0</v>
      </c>
    </row>
    <row r="54" spans="1:16" ht="15.75">
      <c r="A54" s="117" t="s">
        <v>17</v>
      </c>
      <c r="B54" s="117">
        <v>0</v>
      </c>
      <c r="C54" s="117">
        <v>0.41322314049586778</v>
      </c>
      <c r="D54" s="117">
        <v>75.206611570247944</v>
      </c>
      <c r="E54" s="117">
        <v>18.801652892561986</v>
      </c>
      <c r="F54" s="117">
        <v>3.3057851239669422</v>
      </c>
      <c r="G54" s="117">
        <v>2.2727272727272729</v>
      </c>
      <c r="H54" s="117">
        <v>0</v>
      </c>
      <c r="I54" s="117">
        <v>0</v>
      </c>
      <c r="J54" s="117">
        <v>0</v>
      </c>
      <c r="K54" s="117">
        <v>0</v>
      </c>
      <c r="L54" s="117">
        <v>0</v>
      </c>
    </row>
    <row r="55" spans="1:16" ht="15.75">
      <c r="A55" s="117" t="s">
        <v>18</v>
      </c>
      <c r="B55" s="117">
        <v>0</v>
      </c>
      <c r="C55" s="117">
        <v>0.77922077922077926</v>
      </c>
      <c r="D55" s="117">
        <v>80.779220779220779</v>
      </c>
      <c r="E55" s="117">
        <v>15.324675324675324</v>
      </c>
      <c r="F55" s="117">
        <v>3.116883116883117</v>
      </c>
      <c r="G55" s="117">
        <v>0</v>
      </c>
      <c r="H55" s="117">
        <v>0</v>
      </c>
      <c r="I55" s="117">
        <v>0</v>
      </c>
      <c r="J55" s="117">
        <v>0</v>
      </c>
      <c r="K55" s="117">
        <v>0</v>
      </c>
      <c r="L55" s="117">
        <v>0</v>
      </c>
    </row>
    <row r="56" spans="1:16" ht="15.75">
      <c r="A56" s="117" t="s">
        <v>19</v>
      </c>
      <c r="B56" s="117">
        <v>0</v>
      </c>
      <c r="C56" s="117">
        <v>0.25062656641604009</v>
      </c>
      <c r="D56" s="117">
        <v>76.942355889724311</v>
      </c>
      <c r="E56" s="117">
        <v>18.546365914786968</v>
      </c>
      <c r="F56" s="117">
        <v>2.2556390977443606</v>
      </c>
      <c r="G56" s="117">
        <v>2.0050125313283207</v>
      </c>
      <c r="H56" s="117">
        <v>0</v>
      </c>
      <c r="I56" s="117">
        <v>0</v>
      </c>
      <c r="J56" s="117">
        <v>0</v>
      </c>
      <c r="K56" s="117">
        <v>0</v>
      </c>
      <c r="L56" s="117">
        <v>0</v>
      </c>
    </row>
    <row r="57" spans="1:16" ht="15.75">
      <c r="A57" s="117" t="s">
        <v>20</v>
      </c>
      <c r="B57" s="117">
        <v>0</v>
      </c>
      <c r="C57" s="117">
        <v>1.1560693641618496</v>
      </c>
      <c r="D57" s="117">
        <v>72.25433526011561</v>
      </c>
      <c r="E57" s="117">
        <v>20.520231213872833</v>
      </c>
      <c r="F57" s="117">
        <v>4.6242774566473983</v>
      </c>
      <c r="G57" s="117">
        <v>1.4450867052023122</v>
      </c>
      <c r="H57" s="117">
        <v>0</v>
      </c>
      <c r="I57" s="117">
        <v>0</v>
      </c>
      <c r="J57" s="117">
        <v>0</v>
      </c>
      <c r="K57" s="117">
        <v>0</v>
      </c>
      <c r="L57" s="117">
        <v>0</v>
      </c>
    </row>
    <row r="58" spans="1:16" ht="15.75">
      <c r="A58" s="117" t="s">
        <v>21</v>
      </c>
      <c r="B58" s="117">
        <v>0</v>
      </c>
      <c r="C58" s="117">
        <v>0</v>
      </c>
      <c r="D58" s="117">
        <v>74.912891986062718</v>
      </c>
      <c r="E58" s="117">
        <v>22.648083623693381</v>
      </c>
      <c r="F58" s="117">
        <v>1.0452961672473868</v>
      </c>
      <c r="G58" s="117">
        <v>1.3937282229965158</v>
      </c>
      <c r="H58" s="117">
        <v>0</v>
      </c>
      <c r="I58" s="117">
        <v>0</v>
      </c>
      <c r="J58" s="117">
        <v>0</v>
      </c>
      <c r="K58" s="117">
        <v>0</v>
      </c>
      <c r="L58" s="117">
        <v>0</v>
      </c>
    </row>
    <row r="59" spans="1:16" ht="15.75">
      <c r="A59" s="117" t="s">
        <v>22</v>
      </c>
      <c r="B59" s="117">
        <v>0</v>
      </c>
      <c r="C59" s="117">
        <v>0.50318230551625509</v>
      </c>
      <c r="D59" s="117">
        <v>76.667895648774561</v>
      </c>
      <c r="E59" s="117">
        <v>19.186587423830716</v>
      </c>
      <c r="F59" s="117">
        <v>2.4340856831700277</v>
      </c>
      <c r="G59" s="117">
        <v>1.1583560102162891</v>
      </c>
      <c r="H59" s="117">
        <v>3.2989615442791047E-2</v>
      </c>
      <c r="I59" s="117">
        <v>1.6903313049357674E-2</v>
      </c>
      <c r="J59" s="117">
        <v>0</v>
      </c>
      <c r="K59" s="117">
        <v>0</v>
      </c>
      <c r="L59" s="117">
        <v>0</v>
      </c>
    </row>
    <row r="60" spans="1:16">
      <c r="C60">
        <f>AVERAGE(C47:C58)</f>
        <v>0.50318230551625509</v>
      </c>
      <c r="D60">
        <f t="shared" ref="D60:L60" si="16">AVERAGE(D47:D58)</f>
        <v>76.667895648774561</v>
      </c>
      <c r="E60">
        <f t="shared" si="16"/>
        <v>19.186587423830716</v>
      </c>
      <c r="F60">
        <f t="shared" si="16"/>
        <v>2.4340856831700273</v>
      </c>
      <c r="G60">
        <f t="shared" si="16"/>
        <v>1.1583560102162893</v>
      </c>
      <c r="H60">
        <f t="shared" si="16"/>
        <v>3.2989615442791054E-2</v>
      </c>
      <c r="I60">
        <f t="shared" si="16"/>
        <v>1.6903313049357674E-2</v>
      </c>
      <c r="J60">
        <f t="shared" si="16"/>
        <v>0</v>
      </c>
      <c r="K60">
        <f t="shared" si="16"/>
        <v>0</v>
      </c>
      <c r="L60">
        <f t="shared" si="16"/>
        <v>0</v>
      </c>
    </row>
    <row r="62" spans="1:16" ht="15.75">
      <c r="A62" s="117" t="s">
        <v>23</v>
      </c>
      <c r="B62" s="117"/>
      <c r="C62" s="117" t="s">
        <v>9</v>
      </c>
      <c r="D62" s="117" t="s">
        <v>10</v>
      </c>
      <c r="E62" s="117" t="s">
        <v>11</v>
      </c>
      <c r="F62" s="117" t="s">
        <v>12</v>
      </c>
      <c r="G62" s="117" t="s">
        <v>13</v>
      </c>
      <c r="H62" s="117" t="s">
        <v>14</v>
      </c>
      <c r="I62" s="117" t="s">
        <v>15</v>
      </c>
      <c r="J62" s="117" t="s">
        <v>16</v>
      </c>
      <c r="K62" s="117" t="s">
        <v>17</v>
      </c>
      <c r="L62" s="117" t="s">
        <v>18</v>
      </c>
      <c r="M62" s="117" t="s">
        <v>19</v>
      </c>
      <c r="N62" s="117" t="s">
        <v>20</v>
      </c>
      <c r="O62" s="117" t="s">
        <v>21</v>
      </c>
      <c r="P62" s="117" t="s">
        <v>22</v>
      </c>
    </row>
    <row r="63" spans="1:16" ht="15.75">
      <c r="A63" s="117"/>
      <c r="B63" s="117"/>
      <c r="C63" s="117"/>
      <c r="D63" s="117">
        <v>0</v>
      </c>
      <c r="E63" s="117">
        <v>0</v>
      </c>
      <c r="F63" s="117">
        <v>0</v>
      </c>
      <c r="G63" s="117">
        <v>0</v>
      </c>
      <c r="H63" s="117">
        <v>0</v>
      </c>
      <c r="I63" s="117">
        <v>0</v>
      </c>
      <c r="J63" s="117">
        <v>0</v>
      </c>
      <c r="K63" s="117">
        <v>0</v>
      </c>
      <c r="L63" s="117">
        <v>0</v>
      </c>
      <c r="M63" s="117">
        <v>0</v>
      </c>
      <c r="N63" s="117">
        <v>0</v>
      </c>
      <c r="O63" s="117">
        <v>0</v>
      </c>
      <c r="P63" s="117">
        <v>0</v>
      </c>
    </row>
    <row r="64" spans="1:16" ht="15.75">
      <c r="A64" s="117"/>
      <c r="B64" s="117" t="s">
        <v>8</v>
      </c>
      <c r="C64" s="119">
        <v>1</v>
      </c>
      <c r="D64" s="118">
        <v>0.77519379844961245</v>
      </c>
      <c r="E64" s="118">
        <v>0.61728395061728392</v>
      </c>
      <c r="F64" s="118">
        <v>0.80645161290322576</v>
      </c>
      <c r="G64" s="118">
        <v>0.40567951318458417</v>
      </c>
      <c r="H64" s="118">
        <v>0.40160642570281119</v>
      </c>
      <c r="I64" s="118">
        <v>0.24271844660194172</v>
      </c>
      <c r="J64" s="118">
        <v>0.19011406844106463</v>
      </c>
      <c r="K64" s="118">
        <v>0.41322314049586778</v>
      </c>
      <c r="L64" s="118">
        <v>0.77922077922077926</v>
      </c>
      <c r="M64" s="118">
        <v>0.25062656641604009</v>
      </c>
      <c r="N64" s="118">
        <v>1.1560693641618496</v>
      </c>
      <c r="O64" s="118">
        <v>0</v>
      </c>
      <c r="P64" s="118">
        <v>0.50318230551625509</v>
      </c>
    </row>
    <row r="65" spans="1:16" ht="15.75">
      <c r="A65" s="117"/>
      <c r="B65" s="117"/>
      <c r="C65" s="119">
        <v>2</v>
      </c>
      <c r="D65" s="118">
        <v>71.834625322997411</v>
      </c>
      <c r="E65" s="118">
        <v>74.485596707818928</v>
      </c>
      <c r="F65" s="118">
        <v>73.225806451612911</v>
      </c>
      <c r="G65" s="118">
        <v>80.933062880324542</v>
      </c>
      <c r="H65" s="118">
        <v>76.506024096385545</v>
      </c>
      <c r="I65" s="118">
        <v>79.854368932038838</v>
      </c>
      <c r="J65" s="118">
        <v>83.079847908745251</v>
      </c>
      <c r="K65" s="118">
        <v>75.206611570247944</v>
      </c>
      <c r="L65" s="118">
        <v>80.779220779220779</v>
      </c>
      <c r="M65" s="118">
        <v>76.942355889724311</v>
      </c>
      <c r="N65" s="118">
        <v>72.25433526011561</v>
      </c>
      <c r="O65" s="118">
        <v>74.912891986062718</v>
      </c>
      <c r="P65" s="118">
        <v>76.667895648774561</v>
      </c>
    </row>
    <row r="66" spans="1:16" ht="15.75">
      <c r="A66" s="117"/>
      <c r="B66" s="117"/>
      <c r="C66" s="119">
        <v>3</v>
      </c>
      <c r="D66" s="118">
        <v>24.289405684754524</v>
      </c>
      <c r="E66" s="118">
        <v>22.222222222222221</v>
      </c>
      <c r="F66" s="118">
        <v>21.129032258064516</v>
      </c>
      <c r="G66" s="118">
        <v>14.604462474645031</v>
      </c>
      <c r="H66" s="118">
        <v>20.281124497991968</v>
      </c>
      <c r="I66" s="118">
        <v>17.233009708737864</v>
      </c>
      <c r="J66" s="118">
        <v>14.638783269961978</v>
      </c>
      <c r="K66" s="118">
        <v>18.801652892561986</v>
      </c>
      <c r="L66" s="118">
        <v>15.324675324675324</v>
      </c>
      <c r="M66" s="118">
        <v>18.546365914786968</v>
      </c>
      <c r="N66" s="118">
        <v>20.520231213872833</v>
      </c>
      <c r="O66" s="118">
        <v>22.648083623693381</v>
      </c>
      <c r="P66" s="118">
        <v>19.186587423830716</v>
      </c>
    </row>
    <row r="67" spans="1:16" ht="15.75">
      <c r="A67" s="117"/>
      <c r="B67" s="117"/>
      <c r="C67" s="119">
        <v>4</v>
      </c>
      <c r="D67" s="118">
        <v>2.5839793281653747</v>
      </c>
      <c r="E67" s="118">
        <v>1.6460905349794239</v>
      </c>
      <c r="F67" s="118">
        <v>3.3870967741935489</v>
      </c>
      <c r="G67" s="118">
        <v>2.8397565922920891</v>
      </c>
      <c r="H67" s="118">
        <v>1.8072289156626504</v>
      </c>
      <c r="I67" s="118">
        <v>1.4563106796116505</v>
      </c>
      <c r="J67" s="118">
        <v>1.1406844106463878</v>
      </c>
      <c r="K67" s="118">
        <v>3.3057851239669422</v>
      </c>
      <c r="L67" s="118">
        <v>3.116883116883117</v>
      </c>
      <c r="M67" s="118">
        <v>2.2556390977443606</v>
      </c>
      <c r="N67" s="118">
        <v>4.6242774566473983</v>
      </c>
      <c r="O67" s="118">
        <v>1.0452961672473868</v>
      </c>
      <c r="P67" s="118">
        <v>2.4340856831700277</v>
      </c>
    </row>
    <row r="68" spans="1:16" ht="15.75">
      <c r="A68" s="117"/>
      <c r="B68" s="117"/>
      <c r="C68" s="119">
        <v>5</v>
      </c>
      <c r="D68" s="118">
        <v>0.516795865633075</v>
      </c>
      <c r="E68" s="118">
        <v>0.82304526748971196</v>
      </c>
      <c r="F68" s="118">
        <v>1.4516129032258065</v>
      </c>
      <c r="G68" s="118">
        <v>1.0141987829614605</v>
      </c>
      <c r="H68" s="118">
        <v>1.0040160642570282</v>
      </c>
      <c r="I68" s="118">
        <v>1.2135922330097086</v>
      </c>
      <c r="J68" s="118">
        <v>0.76045627376425851</v>
      </c>
      <c r="K68" s="118">
        <v>2.2727272727272729</v>
      </c>
      <c r="L68" s="118">
        <v>0</v>
      </c>
      <c r="M68" s="118">
        <v>2.0050125313283207</v>
      </c>
      <c r="N68" s="118">
        <v>1.4450867052023122</v>
      </c>
      <c r="O68" s="118">
        <v>1.3937282229965158</v>
      </c>
      <c r="P68" s="118">
        <v>1.1583560102162891</v>
      </c>
    </row>
    <row r="69" spans="1:16" ht="15.75">
      <c r="A69" s="117"/>
      <c r="B69" s="117"/>
      <c r="C69" s="119">
        <v>6</v>
      </c>
      <c r="D69" s="118">
        <v>0</v>
      </c>
      <c r="E69" s="118">
        <v>0.20576131687242799</v>
      </c>
      <c r="F69" s="118">
        <v>0</v>
      </c>
      <c r="G69" s="118">
        <v>0</v>
      </c>
      <c r="H69" s="118">
        <v>0</v>
      </c>
      <c r="I69" s="118">
        <v>0</v>
      </c>
      <c r="J69" s="118">
        <v>0.19011406844106463</v>
      </c>
      <c r="K69" s="118">
        <v>0</v>
      </c>
      <c r="L69" s="118">
        <v>0</v>
      </c>
      <c r="M69" s="118">
        <v>0</v>
      </c>
      <c r="N69" s="118">
        <v>0</v>
      </c>
      <c r="O69" s="118">
        <v>0</v>
      </c>
      <c r="P69" s="118">
        <v>3.2989615442791047E-2</v>
      </c>
    </row>
    <row r="70" spans="1:16" ht="15.75">
      <c r="A70" s="117"/>
      <c r="B70" s="117"/>
      <c r="C70" s="119">
        <v>7</v>
      </c>
      <c r="D70" s="118">
        <v>0</v>
      </c>
      <c r="E70" s="118">
        <v>0</v>
      </c>
      <c r="F70" s="118">
        <v>0</v>
      </c>
      <c r="G70" s="118">
        <v>0.20283975659229209</v>
      </c>
      <c r="H70" s="118">
        <v>0</v>
      </c>
      <c r="I70" s="118">
        <v>0</v>
      </c>
      <c r="J70" s="118">
        <v>0</v>
      </c>
      <c r="K70" s="118">
        <v>0</v>
      </c>
      <c r="L70" s="118">
        <v>0</v>
      </c>
      <c r="M70" s="118">
        <v>0</v>
      </c>
      <c r="N70" s="118">
        <v>0</v>
      </c>
      <c r="O70" s="118">
        <v>0</v>
      </c>
      <c r="P70" s="118">
        <v>1.6903313049357674E-2</v>
      </c>
    </row>
    <row r="71" spans="1:16" ht="15.75">
      <c r="A71" s="117"/>
      <c r="B71" s="117"/>
      <c r="C71" s="119">
        <v>8</v>
      </c>
      <c r="D71" s="118">
        <v>0</v>
      </c>
      <c r="E71" s="118">
        <v>0</v>
      </c>
      <c r="F71" s="118">
        <v>0</v>
      </c>
      <c r="G71" s="118">
        <v>0</v>
      </c>
      <c r="H71" s="118">
        <v>0</v>
      </c>
      <c r="I71" s="118">
        <v>0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18">
        <v>0</v>
      </c>
    </row>
    <row r="72" spans="1:16" ht="15.75">
      <c r="A72" s="117"/>
      <c r="B72" s="117"/>
      <c r="C72" s="119">
        <v>9</v>
      </c>
      <c r="D72" s="118">
        <v>0</v>
      </c>
      <c r="E72" s="118">
        <v>0</v>
      </c>
      <c r="F72" s="118">
        <v>0</v>
      </c>
      <c r="G72" s="118">
        <v>0</v>
      </c>
      <c r="H72" s="118">
        <v>0</v>
      </c>
      <c r="I72" s="118">
        <v>0</v>
      </c>
      <c r="J72" s="118">
        <v>0</v>
      </c>
      <c r="K72" s="118">
        <v>0</v>
      </c>
      <c r="L72" s="118">
        <v>0</v>
      </c>
      <c r="M72" s="118">
        <v>0</v>
      </c>
      <c r="N72" s="118">
        <v>0</v>
      </c>
      <c r="O72" s="118">
        <v>0</v>
      </c>
      <c r="P72" s="118">
        <v>0</v>
      </c>
    </row>
    <row r="73" spans="1:16" ht="15.75">
      <c r="A73" s="117"/>
      <c r="B73" s="117"/>
      <c r="C73" s="119">
        <v>10</v>
      </c>
      <c r="D73" s="118">
        <v>0</v>
      </c>
      <c r="E73" s="118">
        <v>0</v>
      </c>
      <c r="F73" s="118">
        <v>0</v>
      </c>
      <c r="G73" s="118">
        <v>0</v>
      </c>
      <c r="H73" s="118">
        <v>0</v>
      </c>
      <c r="I73" s="118">
        <v>0</v>
      </c>
      <c r="J73" s="118">
        <v>0</v>
      </c>
      <c r="K73" s="118">
        <v>0</v>
      </c>
      <c r="L73" s="118">
        <v>0</v>
      </c>
      <c r="M73" s="118">
        <v>0</v>
      </c>
      <c r="N73" s="118">
        <v>0</v>
      </c>
      <c r="O73" s="118">
        <v>0</v>
      </c>
      <c r="P73" s="118">
        <v>0</v>
      </c>
    </row>
  </sheetData>
  <mergeCells count="4">
    <mergeCell ref="A5:L5"/>
    <mergeCell ref="C6:L6"/>
    <mergeCell ref="A26:L26"/>
    <mergeCell ref="C27:L27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4:L34"/>
  <sheetViews>
    <sheetView topLeftCell="A19" zoomScale="85" zoomScaleNormal="85" workbookViewId="0">
      <selection activeCell="H37" sqref="H37"/>
    </sheetView>
  </sheetViews>
  <sheetFormatPr baseColWidth="10" defaultRowHeight="15"/>
  <cols>
    <col min="1" max="1" width="15.42578125" bestFit="1" customWidth="1"/>
    <col min="2" max="7" width="12.28515625" bestFit="1" customWidth="1"/>
    <col min="8" max="8" width="8.85546875" bestFit="1" customWidth="1"/>
    <col min="9" max="9" width="12.28515625" bestFit="1" customWidth="1"/>
    <col min="10" max="10" width="8.85546875" bestFit="1" customWidth="1"/>
    <col min="11" max="11" width="12.28515625" bestFit="1" customWidth="1"/>
    <col min="12" max="12" width="21.42578125" bestFit="1" customWidth="1"/>
  </cols>
  <sheetData>
    <row r="4" spans="1:12" ht="15.75" thickBot="1"/>
    <row r="5" spans="1:12" ht="21.75" thickBot="1">
      <c r="A5" s="126" t="s">
        <v>23</v>
      </c>
      <c r="B5" s="128"/>
      <c r="C5" s="128"/>
      <c r="D5" s="128"/>
      <c r="E5" s="128"/>
      <c r="F5" s="128"/>
      <c r="G5" s="128"/>
      <c r="H5" s="128"/>
      <c r="I5" s="128"/>
      <c r="J5" s="128"/>
      <c r="K5" s="129"/>
    </row>
    <row r="6" spans="1:12" ht="21">
      <c r="A6" s="11"/>
      <c r="B6" s="130" t="s">
        <v>8</v>
      </c>
      <c r="C6" s="130"/>
      <c r="D6" s="130"/>
      <c r="E6" s="130"/>
      <c r="F6" s="130"/>
      <c r="G6" s="130"/>
      <c r="H6" s="130"/>
      <c r="I6" s="130"/>
      <c r="J6" s="130"/>
      <c r="K6" s="130"/>
    </row>
    <row r="7" spans="1:12" ht="21">
      <c r="A7" s="12" t="s">
        <v>9</v>
      </c>
      <c r="B7" s="12">
        <v>0.5</v>
      </c>
      <c r="C7" s="12">
        <v>1</v>
      </c>
      <c r="D7" s="12">
        <v>2</v>
      </c>
      <c r="E7" s="12">
        <v>3</v>
      </c>
      <c r="F7" s="12">
        <v>4</v>
      </c>
      <c r="G7" s="12">
        <v>5</v>
      </c>
      <c r="H7" s="12">
        <v>6</v>
      </c>
      <c r="I7" s="12">
        <v>7</v>
      </c>
      <c r="J7" s="12">
        <v>8</v>
      </c>
      <c r="K7" s="12">
        <v>9</v>
      </c>
    </row>
    <row r="8" spans="1:12" ht="21">
      <c r="A8" s="12" t="s">
        <v>10</v>
      </c>
      <c r="B8" s="15">
        <f>Janvier!F2</f>
        <v>7.7519379844961239E-3</v>
      </c>
      <c r="C8" s="15">
        <f>Janvier!F3</f>
        <v>0.71834625322997414</v>
      </c>
      <c r="D8" s="15">
        <f>Janvier!F4</f>
        <v>0.24289405684754523</v>
      </c>
      <c r="E8" s="15">
        <f>Janvier!F5</f>
        <v>2.5839793281653745E-2</v>
      </c>
      <c r="F8" s="15">
        <f>Janvier!F6</f>
        <v>5.1679586563307496E-3</v>
      </c>
      <c r="G8" s="15">
        <f>Janvier!F7</f>
        <v>0</v>
      </c>
      <c r="H8" s="15">
        <f>Janvier!F8</f>
        <v>0</v>
      </c>
      <c r="I8" s="15">
        <f>Janvier!F9</f>
        <v>0</v>
      </c>
      <c r="J8" s="15">
        <f>Janvier!F10</f>
        <v>0</v>
      </c>
      <c r="K8" s="15">
        <f>Janvier!F11</f>
        <v>0</v>
      </c>
      <c r="L8" s="13">
        <f>SUM(B8:K8)</f>
        <v>1</v>
      </c>
    </row>
    <row r="9" spans="1:12" ht="21">
      <c r="A9" s="12" t="s">
        <v>11</v>
      </c>
      <c r="B9" s="15">
        <f>Février!F2</f>
        <v>6.1728395061728392E-3</v>
      </c>
      <c r="C9" s="15">
        <f>Février!F3</f>
        <v>0.74485596707818935</v>
      </c>
      <c r="D9" s="15">
        <f>Février!F4</f>
        <v>0.22222222222222221</v>
      </c>
      <c r="E9" s="15">
        <f>Février!F5</f>
        <v>1.646090534979424E-2</v>
      </c>
      <c r="F9" s="15">
        <f>Février!F6</f>
        <v>8.23045267489712E-3</v>
      </c>
      <c r="G9" s="15">
        <f>Février!F7</f>
        <v>2.05761316872428E-3</v>
      </c>
      <c r="H9" s="15">
        <f>Février!F8</f>
        <v>0</v>
      </c>
      <c r="I9" s="15">
        <f>Février!F9</f>
        <v>0</v>
      </c>
      <c r="J9" s="15">
        <f>Février!F10</f>
        <v>0</v>
      </c>
      <c r="K9" s="15">
        <f>Février!F11</f>
        <v>0</v>
      </c>
      <c r="L9" s="13">
        <f t="shared" ref="L9:L20" si="0">SUM(B9:K9)</f>
        <v>1</v>
      </c>
    </row>
    <row r="10" spans="1:12" ht="21">
      <c r="A10" s="12" t="s">
        <v>12</v>
      </c>
      <c r="B10" s="15">
        <f>Mars!F2</f>
        <v>8.0645161290322578E-3</v>
      </c>
      <c r="C10" s="15">
        <f>Mars!F3</f>
        <v>0.73225806451612907</v>
      </c>
      <c r="D10" s="15">
        <f>Mars!F4</f>
        <v>0.21129032258064517</v>
      </c>
      <c r="E10" s="15">
        <f>Mars!F5</f>
        <v>3.3870967741935487E-2</v>
      </c>
      <c r="F10" s="15">
        <f>Mars!F6</f>
        <v>1.4516129032258065E-2</v>
      </c>
      <c r="G10" s="15">
        <f>Mars!F7</f>
        <v>0</v>
      </c>
      <c r="H10" s="15">
        <f>Mars!F8</f>
        <v>0</v>
      </c>
      <c r="I10" s="15">
        <f>Mars!F9</f>
        <v>0</v>
      </c>
      <c r="J10" s="15">
        <f>Mars!F10</f>
        <v>0</v>
      </c>
      <c r="K10" s="15">
        <f>Mars!F11</f>
        <v>0</v>
      </c>
      <c r="L10" s="13">
        <f t="shared" si="0"/>
        <v>1</v>
      </c>
    </row>
    <row r="11" spans="1:12" ht="21">
      <c r="A11" s="12" t="s">
        <v>13</v>
      </c>
      <c r="B11" s="15">
        <f>Avril!F2</f>
        <v>4.0567951318458417E-3</v>
      </c>
      <c r="C11" s="15">
        <f>Avril!F3</f>
        <v>0.80933062880324547</v>
      </c>
      <c r="D11" s="15">
        <f>Avril!F4</f>
        <v>0.1460446247464503</v>
      </c>
      <c r="E11" s="15">
        <f>Avril!F5</f>
        <v>2.8397565922920892E-2</v>
      </c>
      <c r="F11" s="15">
        <f>Avril!F6</f>
        <v>1.0141987829614604E-2</v>
      </c>
      <c r="G11" s="15">
        <f>Avril!F7</f>
        <v>0</v>
      </c>
      <c r="H11" s="15">
        <f>Avril!F8</f>
        <v>2.0283975659229209E-3</v>
      </c>
      <c r="I11" s="15">
        <f>Avril!F9</f>
        <v>0</v>
      </c>
      <c r="J11" s="15">
        <f>Avril!F10</f>
        <v>0</v>
      </c>
      <c r="K11" s="15">
        <f>Avril!F11</f>
        <v>0</v>
      </c>
      <c r="L11" s="13">
        <f t="shared" si="0"/>
        <v>1</v>
      </c>
    </row>
    <row r="12" spans="1:12" ht="21">
      <c r="A12" s="12" t="s">
        <v>14</v>
      </c>
      <c r="B12" s="15">
        <f>Mai!F2</f>
        <v>4.0160642570281121E-3</v>
      </c>
      <c r="C12" s="15">
        <f>Mai!F3</f>
        <v>0.76506024096385539</v>
      </c>
      <c r="D12" s="15">
        <f>Mai!F4</f>
        <v>0.20281124497991967</v>
      </c>
      <c r="E12" s="15">
        <f>Mai!F5</f>
        <v>1.8072289156626505E-2</v>
      </c>
      <c r="F12" s="15">
        <f>Mai!F6</f>
        <v>1.0040160642570281E-2</v>
      </c>
      <c r="G12" s="15">
        <f>Mai!F7</f>
        <v>0</v>
      </c>
      <c r="H12" s="15">
        <f>Mai!F8</f>
        <v>0</v>
      </c>
      <c r="I12" s="15">
        <f>Mai!F9</f>
        <v>0</v>
      </c>
      <c r="J12" s="15">
        <f>Mai!F10</f>
        <v>0</v>
      </c>
      <c r="K12" s="15">
        <f>Mai!F11</f>
        <v>0</v>
      </c>
      <c r="L12" s="13">
        <f t="shared" si="0"/>
        <v>1</v>
      </c>
    </row>
    <row r="13" spans="1:12" ht="21">
      <c r="A13" s="12" t="s">
        <v>15</v>
      </c>
      <c r="B13" s="15">
        <f>Juin!F2</f>
        <v>2.4271844660194173E-3</v>
      </c>
      <c r="C13" s="15">
        <f>Juin!F3</f>
        <v>0.79854368932038833</v>
      </c>
      <c r="D13" s="15">
        <f>Juin!F4</f>
        <v>0.17233009708737865</v>
      </c>
      <c r="E13" s="15">
        <f>Juin!F5</f>
        <v>1.4563106796116505E-2</v>
      </c>
      <c r="F13" s="15">
        <f>Juin!F6</f>
        <v>1.2135922330097087E-2</v>
      </c>
      <c r="G13" s="15">
        <f>Juin!F7</f>
        <v>0</v>
      </c>
      <c r="H13" s="15">
        <f>Juin!F8</f>
        <v>0</v>
      </c>
      <c r="I13" s="15">
        <f>Juin!F9</f>
        <v>0</v>
      </c>
      <c r="J13" s="15">
        <f>Juin!F10</f>
        <v>0</v>
      </c>
      <c r="K13" s="15">
        <f>Juin!F11</f>
        <v>0</v>
      </c>
      <c r="L13" s="13">
        <f t="shared" si="0"/>
        <v>1</v>
      </c>
    </row>
    <row r="14" spans="1:12" ht="21">
      <c r="A14" s="12" t="s">
        <v>16</v>
      </c>
      <c r="B14" s="15">
        <f>Juillet!F2</f>
        <v>1.9011406844106464E-3</v>
      </c>
      <c r="C14" s="15">
        <f>Juillet!F3</f>
        <v>0.83079847908745252</v>
      </c>
      <c r="D14" s="15">
        <f>Juillet!F4</f>
        <v>0.14638783269961977</v>
      </c>
      <c r="E14" s="15">
        <f>Juillet!F5</f>
        <v>1.1406844106463879E-2</v>
      </c>
      <c r="F14" s="15">
        <f>Juillet!F6</f>
        <v>7.6045627376425855E-3</v>
      </c>
      <c r="G14" s="15">
        <f>Juillet!F7</f>
        <v>1.9011406844106464E-3</v>
      </c>
      <c r="H14" s="15">
        <f>Juillet!F8</f>
        <v>0</v>
      </c>
      <c r="I14" s="15">
        <f>Juillet!F9</f>
        <v>0</v>
      </c>
      <c r="J14" s="15">
        <f>Juillet!F10</f>
        <v>0</v>
      </c>
      <c r="K14" s="15">
        <f>Juillet!F11</f>
        <v>0</v>
      </c>
      <c r="L14" s="13">
        <f t="shared" si="0"/>
        <v>0.99999999999999989</v>
      </c>
    </row>
    <row r="15" spans="1:12" ht="21">
      <c r="A15" s="12" t="s">
        <v>17</v>
      </c>
      <c r="B15" s="15">
        <f>Août!F2</f>
        <v>4.1322314049586778E-3</v>
      </c>
      <c r="C15" s="15">
        <f>Août!F3</f>
        <v>0.75206611570247939</v>
      </c>
      <c r="D15" s="15">
        <f>Août!F4</f>
        <v>0.18801652892561985</v>
      </c>
      <c r="E15" s="15">
        <f>Août!F5</f>
        <v>3.3057851239669422E-2</v>
      </c>
      <c r="F15" s="15">
        <f>Août!F6</f>
        <v>2.2727272727272728E-2</v>
      </c>
      <c r="G15" s="15">
        <f>Août!F7</f>
        <v>0</v>
      </c>
      <c r="H15" s="15">
        <f>Août!F8</f>
        <v>0</v>
      </c>
      <c r="I15" s="15">
        <f>Août!F9</f>
        <v>0</v>
      </c>
      <c r="J15" s="15">
        <f>Août!F10</f>
        <v>0</v>
      </c>
      <c r="K15" s="15">
        <f>Août!F11</f>
        <v>0</v>
      </c>
      <c r="L15" s="13">
        <f t="shared" si="0"/>
        <v>1</v>
      </c>
    </row>
    <row r="16" spans="1:12" ht="21">
      <c r="A16" s="12" t="s">
        <v>18</v>
      </c>
      <c r="B16" s="15">
        <f>Septembre!F2</f>
        <v>7.7922077922077922E-3</v>
      </c>
      <c r="C16" s="15">
        <f>Septembre!F3</f>
        <v>0.80779220779220784</v>
      </c>
      <c r="D16" s="15">
        <f>Septembre!F4</f>
        <v>0.15324675324675324</v>
      </c>
      <c r="E16" s="15">
        <f>Septembre!F5</f>
        <v>3.1168831168831169E-2</v>
      </c>
      <c r="F16" s="15">
        <f>Septembre!F6</f>
        <v>0</v>
      </c>
      <c r="G16" s="15">
        <f>Septembre!F7</f>
        <v>0</v>
      </c>
      <c r="H16" s="15">
        <f>Septembre!F8</f>
        <v>0</v>
      </c>
      <c r="I16" s="15">
        <f>Septembre!F9</f>
        <v>0</v>
      </c>
      <c r="J16" s="15">
        <f>Septembre!F10</f>
        <v>0</v>
      </c>
      <c r="K16" s="15">
        <f>Septembre!F11</f>
        <v>0</v>
      </c>
      <c r="L16" s="13">
        <f t="shared" si="0"/>
        <v>1</v>
      </c>
    </row>
    <row r="17" spans="1:12" ht="21">
      <c r="A17" s="12" t="s">
        <v>19</v>
      </c>
      <c r="B17" s="15">
        <f>Octobre!F2</f>
        <v>2.5062656641604009E-3</v>
      </c>
      <c r="C17" s="15">
        <f>Octobre!F3</f>
        <v>0.76942355889724312</v>
      </c>
      <c r="D17" s="15">
        <f>Octobre!F4</f>
        <v>0.18546365914786966</v>
      </c>
      <c r="E17" s="15">
        <f>Octobre!F5</f>
        <v>2.2556390977443608E-2</v>
      </c>
      <c r="F17" s="15">
        <f>Octobre!F6</f>
        <v>2.0050125313283207E-2</v>
      </c>
      <c r="G17" s="15">
        <f>Octobre!F7</f>
        <v>0</v>
      </c>
      <c r="H17" s="15">
        <f>Octobre!F8</f>
        <v>0</v>
      </c>
      <c r="I17" s="15">
        <f>Octobre!F9</f>
        <v>0</v>
      </c>
      <c r="J17" s="15">
        <f>Octobre!F10</f>
        <v>0</v>
      </c>
      <c r="K17" s="15">
        <f>Octobre!F11</f>
        <v>0</v>
      </c>
      <c r="L17" s="13">
        <f t="shared" si="0"/>
        <v>1</v>
      </c>
    </row>
    <row r="18" spans="1:12" ht="21">
      <c r="A18" s="12" t="s">
        <v>20</v>
      </c>
      <c r="B18" s="15">
        <f>Novembre!F2</f>
        <v>1.1560693641618497E-2</v>
      </c>
      <c r="C18" s="15">
        <f>Novembre!F3</f>
        <v>0.7225433526011561</v>
      </c>
      <c r="D18" s="15">
        <f>Novembre!F4</f>
        <v>0.20520231213872833</v>
      </c>
      <c r="E18" s="15">
        <f>Novembre!F5</f>
        <v>4.6242774566473986E-2</v>
      </c>
      <c r="F18" s="15">
        <f>Novembre!F6</f>
        <v>1.4450867052023121E-2</v>
      </c>
      <c r="G18" s="15">
        <f>Novembre!F7</f>
        <v>0</v>
      </c>
      <c r="H18" s="15">
        <f>Novembre!F8</f>
        <v>0</v>
      </c>
      <c r="I18" s="15">
        <f>Novembre!F9</f>
        <v>0</v>
      </c>
      <c r="J18" s="15">
        <f>Novembre!F10</f>
        <v>0</v>
      </c>
      <c r="K18" s="15">
        <f>Novembre!F11</f>
        <v>0</v>
      </c>
      <c r="L18" s="13">
        <f t="shared" si="0"/>
        <v>1</v>
      </c>
    </row>
    <row r="19" spans="1:12" ht="21">
      <c r="A19" s="12" t="s">
        <v>21</v>
      </c>
      <c r="B19" s="15">
        <f>Décembre!F2</f>
        <v>0</v>
      </c>
      <c r="C19" s="15">
        <f>Décembre!F3</f>
        <v>0.74912891986062713</v>
      </c>
      <c r="D19" s="15">
        <f>Décembre!F4</f>
        <v>0.2264808362369338</v>
      </c>
      <c r="E19" s="15">
        <f>Décembre!F5</f>
        <v>1.0452961672473868E-2</v>
      </c>
      <c r="F19" s="15">
        <f>Décembre!F6</f>
        <v>1.3937282229965157E-2</v>
      </c>
      <c r="G19" s="15">
        <f>Décembre!F7</f>
        <v>0</v>
      </c>
      <c r="H19" s="15">
        <f>Décembre!F8</f>
        <v>0</v>
      </c>
      <c r="I19" s="15">
        <f>Décembre!F9</f>
        <v>0</v>
      </c>
      <c r="J19" s="15">
        <f>Décembre!F10</f>
        <v>0</v>
      </c>
      <c r="K19" s="15">
        <f>Décembre!F11</f>
        <v>0</v>
      </c>
      <c r="L19" s="13">
        <f t="shared" si="0"/>
        <v>1</v>
      </c>
    </row>
    <row r="20" spans="1:12" ht="21">
      <c r="A20" s="12" t="s">
        <v>22</v>
      </c>
      <c r="B20" s="16">
        <f>AVERAGE(B8:B19)</f>
        <v>5.0318230551625511E-3</v>
      </c>
      <c r="C20" s="16">
        <f t="shared" ref="C20:K20" si="1">AVERAGE(C8:C19)</f>
        <v>0.76667895648774564</v>
      </c>
      <c r="D20" s="16">
        <f t="shared" si="1"/>
        <v>0.19186587423830717</v>
      </c>
      <c r="E20" s="16">
        <f t="shared" si="1"/>
        <v>2.4340856831700276E-2</v>
      </c>
      <c r="F20" s="16">
        <f t="shared" si="1"/>
        <v>1.1583560102162891E-2</v>
      </c>
      <c r="G20" s="16">
        <f t="shared" si="1"/>
        <v>3.298961544279105E-4</v>
      </c>
      <c r="H20" s="16">
        <f t="shared" si="1"/>
        <v>1.6903313049357674E-4</v>
      </c>
      <c r="I20" s="16">
        <f t="shared" si="1"/>
        <v>0</v>
      </c>
      <c r="J20" s="16">
        <f t="shared" si="1"/>
        <v>0</v>
      </c>
      <c r="K20" s="16">
        <f t="shared" si="1"/>
        <v>0</v>
      </c>
      <c r="L20" s="13">
        <f t="shared" si="0"/>
        <v>1</v>
      </c>
    </row>
    <row r="21" spans="1:12" ht="18.75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59" t="s">
        <v>3517</v>
      </c>
    </row>
    <row r="22" spans="1:12" ht="21">
      <c r="A22" s="12" t="s">
        <v>10</v>
      </c>
      <c r="B22" s="2">
        <f>B7*B7*B7*B8</f>
        <v>9.6899224806201549E-4</v>
      </c>
      <c r="C22" s="2">
        <f t="shared" ref="C22:K22" si="2">C7*C7*C7*C8</f>
        <v>0.71834625322997414</v>
      </c>
      <c r="D22" s="2">
        <f t="shared" si="2"/>
        <v>1.9431524547803618</v>
      </c>
      <c r="E22" s="2">
        <f t="shared" si="2"/>
        <v>0.69767441860465107</v>
      </c>
      <c r="F22" s="2">
        <f t="shared" si="2"/>
        <v>0.33074935400516797</v>
      </c>
      <c r="G22" s="2">
        <f t="shared" si="2"/>
        <v>0</v>
      </c>
      <c r="H22" s="2">
        <f t="shared" si="2"/>
        <v>0</v>
      </c>
      <c r="I22" s="2">
        <f t="shared" si="2"/>
        <v>0</v>
      </c>
      <c r="J22" s="2">
        <f t="shared" si="2"/>
        <v>0</v>
      </c>
      <c r="K22" s="2">
        <f t="shared" si="2"/>
        <v>0</v>
      </c>
      <c r="L22" s="60">
        <f>SUM(B22:K22)</f>
        <v>3.6908914728682167</v>
      </c>
    </row>
    <row r="23" spans="1:12" ht="21">
      <c r="A23" s="12" t="s">
        <v>11</v>
      </c>
      <c r="B23" s="2">
        <f>B7*B7*B7*B9</f>
        <v>7.716049382716049E-4</v>
      </c>
      <c r="C23" s="2">
        <f t="shared" ref="C23:K23" si="3">C7*C7*C7*C9</f>
        <v>0.74485596707818935</v>
      </c>
      <c r="D23" s="2">
        <f t="shared" si="3"/>
        <v>1.7777777777777777</v>
      </c>
      <c r="E23" s="2">
        <f t="shared" si="3"/>
        <v>0.44444444444444448</v>
      </c>
      <c r="F23" s="2">
        <f t="shared" si="3"/>
        <v>0.52674897119341568</v>
      </c>
      <c r="G23" s="2">
        <f t="shared" si="3"/>
        <v>0.25720164609053497</v>
      </c>
      <c r="H23" s="2">
        <f t="shared" si="3"/>
        <v>0</v>
      </c>
      <c r="I23" s="2">
        <f t="shared" si="3"/>
        <v>0</v>
      </c>
      <c r="J23" s="2">
        <f t="shared" si="3"/>
        <v>0</v>
      </c>
      <c r="K23" s="2">
        <f t="shared" si="3"/>
        <v>0</v>
      </c>
      <c r="L23" s="60">
        <f t="shared" ref="L23:L34" si="4">SUM(B23:K23)</f>
        <v>3.751800411522634</v>
      </c>
    </row>
    <row r="24" spans="1:12" ht="21">
      <c r="A24" s="12" t="s">
        <v>12</v>
      </c>
      <c r="B24" s="2">
        <f>B7*B7*B7*B10</f>
        <v>1.0080645161290322E-3</v>
      </c>
      <c r="C24" s="2">
        <f t="shared" ref="C24:K24" si="5">C7*C7*C7*C10</f>
        <v>0.73225806451612907</v>
      </c>
      <c r="D24" s="2">
        <f t="shared" si="5"/>
        <v>1.6903225806451614</v>
      </c>
      <c r="E24" s="2">
        <f t="shared" si="5"/>
        <v>0.9145161290322581</v>
      </c>
      <c r="F24" s="2">
        <f t="shared" si="5"/>
        <v>0.92903225806451617</v>
      </c>
      <c r="G24" s="2">
        <f t="shared" si="5"/>
        <v>0</v>
      </c>
      <c r="H24" s="2">
        <f t="shared" si="5"/>
        <v>0</v>
      </c>
      <c r="I24" s="2">
        <f t="shared" si="5"/>
        <v>0</v>
      </c>
      <c r="J24" s="2">
        <f t="shared" si="5"/>
        <v>0</v>
      </c>
      <c r="K24" s="2">
        <f t="shared" si="5"/>
        <v>0</v>
      </c>
      <c r="L24" s="60">
        <f t="shared" si="4"/>
        <v>4.2671370967741939</v>
      </c>
    </row>
    <row r="25" spans="1:12" ht="21">
      <c r="A25" s="12" t="s">
        <v>13</v>
      </c>
      <c r="B25" s="2">
        <f>B7*B7*B7*B11</f>
        <v>5.0709939148073022E-4</v>
      </c>
      <c r="C25" s="2">
        <f t="shared" ref="C25:K25" si="6">C7*C7*C7*C11</f>
        <v>0.80933062880324547</v>
      </c>
      <c r="D25" s="2">
        <f t="shared" si="6"/>
        <v>1.1683569979716024</v>
      </c>
      <c r="E25" s="2">
        <f t="shared" si="6"/>
        <v>0.76673427991886411</v>
      </c>
      <c r="F25" s="2">
        <f t="shared" si="6"/>
        <v>0.64908722109533468</v>
      </c>
      <c r="G25" s="2">
        <f t="shared" si="6"/>
        <v>0</v>
      </c>
      <c r="H25" s="2">
        <f t="shared" si="6"/>
        <v>0.43813387423935091</v>
      </c>
      <c r="I25" s="2">
        <f t="shared" si="6"/>
        <v>0</v>
      </c>
      <c r="J25" s="2">
        <f t="shared" si="6"/>
        <v>0</v>
      </c>
      <c r="K25" s="2">
        <f t="shared" si="6"/>
        <v>0</v>
      </c>
      <c r="L25" s="60">
        <f t="shared" si="4"/>
        <v>3.8321501014198782</v>
      </c>
    </row>
    <row r="26" spans="1:12" ht="21">
      <c r="A26" s="12" t="s">
        <v>14</v>
      </c>
      <c r="B26" s="2">
        <f>B7*B7*B7*B12</f>
        <v>5.0200803212851401E-4</v>
      </c>
      <c r="C26" s="2">
        <f t="shared" ref="C26:K26" si="7">C7*C7*C7*C12</f>
        <v>0.76506024096385539</v>
      </c>
      <c r="D26" s="2">
        <f t="shared" si="7"/>
        <v>1.6224899598393574</v>
      </c>
      <c r="E26" s="2">
        <f t="shared" si="7"/>
        <v>0.48795180722891562</v>
      </c>
      <c r="F26" s="2">
        <f t="shared" si="7"/>
        <v>0.64257028112449799</v>
      </c>
      <c r="G26" s="2">
        <f t="shared" si="7"/>
        <v>0</v>
      </c>
      <c r="H26" s="2">
        <f t="shared" si="7"/>
        <v>0</v>
      </c>
      <c r="I26" s="2">
        <f t="shared" si="7"/>
        <v>0</v>
      </c>
      <c r="J26" s="2">
        <f t="shared" si="7"/>
        <v>0</v>
      </c>
      <c r="K26" s="2">
        <f t="shared" si="7"/>
        <v>0</v>
      </c>
      <c r="L26" s="60">
        <f t="shared" si="4"/>
        <v>3.5185742971887546</v>
      </c>
    </row>
    <row r="27" spans="1:12" ht="21">
      <c r="A27" s="12" t="s">
        <v>15</v>
      </c>
      <c r="B27" s="2">
        <f>B7*B7*B7*B13</f>
        <v>3.0339805825242716E-4</v>
      </c>
      <c r="C27" s="2">
        <f t="shared" ref="C27:K27" si="8">C7*C7*C7*C13</f>
        <v>0.79854368932038833</v>
      </c>
      <c r="D27" s="2">
        <f t="shared" si="8"/>
        <v>1.3786407766990292</v>
      </c>
      <c r="E27" s="2">
        <f t="shared" si="8"/>
        <v>0.39320388349514562</v>
      </c>
      <c r="F27" s="2">
        <f t="shared" si="8"/>
        <v>0.77669902912621358</v>
      </c>
      <c r="G27" s="2">
        <f t="shared" si="8"/>
        <v>0</v>
      </c>
      <c r="H27" s="2">
        <f t="shared" si="8"/>
        <v>0</v>
      </c>
      <c r="I27" s="2">
        <f t="shared" si="8"/>
        <v>0</v>
      </c>
      <c r="J27" s="2">
        <f t="shared" si="8"/>
        <v>0</v>
      </c>
      <c r="K27" s="2">
        <f t="shared" si="8"/>
        <v>0</v>
      </c>
      <c r="L27" s="60">
        <f t="shared" si="4"/>
        <v>3.3473907766990294</v>
      </c>
    </row>
    <row r="28" spans="1:12" ht="21">
      <c r="A28" s="12" t="s">
        <v>16</v>
      </c>
      <c r="B28" s="2">
        <f>B7*B7*B7*B14</f>
        <v>2.376425855513308E-4</v>
      </c>
      <c r="C28" s="2">
        <f t="shared" ref="C28:K28" si="9">C7*C7*C7*C14</f>
        <v>0.83079847908745252</v>
      </c>
      <c r="D28" s="2">
        <f t="shared" si="9"/>
        <v>1.1711026615969582</v>
      </c>
      <c r="E28" s="2">
        <f t="shared" si="9"/>
        <v>0.30798479087452474</v>
      </c>
      <c r="F28" s="2">
        <f t="shared" si="9"/>
        <v>0.48669201520912547</v>
      </c>
      <c r="G28" s="2">
        <f t="shared" si="9"/>
        <v>0.2376425855513308</v>
      </c>
      <c r="H28" s="2">
        <f t="shared" si="9"/>
        <v>0</v>
      </c>
      <c r="I28" s="2">
        <f t="shared" si="9"/>
        <v>0</v>
      </c>
      <c r="J28" s="2">
        <f t="shared" si="9"/>
        <v>0</v>
      </c>
      <c r="K28" s="2">
        <f t="shared" si="9"/>
        <v>0</v>
      </c>
      <c r="L28" s="60">
        <f t="shared" si="4"/>
        <v>3.0344581749049433</v>
      </c>
    </row>
    <row r="29" spans="1:12" ht="21">
      <c r="A29" s="12" t="s">
        <v>17</v>
      </c>
      <c r="B29" s="2">
        <f>B7*B7*B7*B15</f>
        <v>5.1652892561983473E-4</v>
      </c>
      <c r="C29" s="2">
        <f t="shared" ref="C29:K29" si="10">C7*C7*C7*C15</f>
        <v>0.75206611570247939</v>
      </c>
      <c r="D29" s="2">
        <f t="shared" si="10"/>
        <v>1.5041322314049588</v>
      </c>
      <c r="E29" s="2">
        <f t="shared" si="10"/>
        <v>0.8925619834710744</v>
      </c>
      <c r="F29" s="2">
        <f t="shared" si="10"/>
        <v>1.4545454545454546</v>
      </c>
      <c r="G29" s="2">
        <f t="shared" si="10"/>
        <v>0</v>
      </c>
      <c r="H29" s="2">
        <f t="shared" si="10"/>
        <v>0</v>
      </c>
      <c r="I29" s="2">
        <f t="shared" si="10"/>
        <v>0</v>
      </c>
      <c r="J29" s="2">
        <f t="shared" si="10"/>
        <v>0</v>
      </c>
      <c r="K29" s="2">
        <f t="shared" si="10"/>
        <v>0</v>
      </c>
      <c r="L29" s="60">
        <f t="shared" si="4"/>
        <v>4.6038223140495873</v>
      </c>
    </row>
    <row r="30" spans="1:12" ht="21">
      <c r="A30" s="12" t="s">
        <v>18</v>
      </c>
      <c r="B30" s="2">
        <f>B7*B7*B7*B16</f>
        <v>9.7402597402597403E-4</v>
      </c>
      <c r="C30" s="2">
        <f t="shared" ref="C30:K30" si="11">C7*C7*C7*C16</f>
        <v>0.80779220779220784</v>
      </c>
      <c r="D30" s="2">
        <f t="shared" si="11"/>
        <v>1.2259740259740259</v>
      </c>
      <c r="E30" s="2">
        <f t="shared" si="11"/>
        <v>0.84155844155844151</v>
      </c>
      <c r="F30" s="2">
        <f t="shared" si="11"/>
        <v>0</v>
      </c>
      <c r="G30" s="2">
        <f t="shared" si="11"/>
        <v>0</v>
      </c>
      <c r="H30" s="2">
        <f t="shared" si="11"/>
        <v>0</v>
      </c>
      <c r="I30" s="2">
        <f t="shared" si="11"/>
        <v>0</v>
      </c>
      <c r="J30" s="2">
        <f t="shared" si="11"/>
        <v>0</v>
      </c>
      <c r="K30" s="2">
        <f t="shared" si="11"/>
        <v>0</v>
      </c>
      <c r="L30" s="60">
        <f t="shared" si="4"/>
        <v>2.8762987012987011</v>
      </c>
    </row>
    <row r="31" spans="1:12" ht="21">
      <c r="A31" s="12" t="s">
        <v>19</v>
      </c>
      <c r="B31" s="2">
        <f>B7*B7*B7*B17</f>
        <v>3.1328320802005011E-4</v>
      </c>
      <c r="C31" s="2">
        <f t="shared" ref="C31:K31" si="12">C7*C7*C7*C17</f>
        <v>0.76942355889724312</v>
      </c>
      <c r="D31" s="2">
        <f t="shared" si="12"/>
        <v>1.4837092731829573</v>
      </c>
      <c r="E31" s="2">
        <f t="shared" si="12"/>
        <v>0.60902255639097747</v>
      </c>
      <c r="F31" s="2">
        <f t="shared" si="12"/>
        <v>1.2832080200501252</v>
      </c>
      <c r="G31" s="2">
        <f t="shared" si="12"/>
        <v>0</v>
      </c>
      <c r="H31" s="2">
        <f t="shared" si="12"/>
        <v>0</v>
      </c>
      <c r="I31" s="2">
        <f t="shared" si="12"/>
        <v>0</v>
      </c>
      <c r="J31" s="2">
        <f t="shared" si="12"/>
        <v>0</v>
      </c>
      <c r="K31" s="2">
        <f t="shared" si="12"/>
        <v>0</v>
      </c>
      <c r="L31" s="60">
        <f t="shared" si="4"/>
        <v>4.1456766917293235</v>
      </c>
    </row>
    <row r="32" spans="1:12" ht="21">
      <c r="A32" s="12" t="s">
        <v>20</v>
      </c>
      <c r="B32" s="2">
        <f>B7*B7*B7*B18</f>
        <v>1.4450867052023121E-3</v>
      </c>
      <c r="C32" s="2">
        <f t="shared" ref="C32:K32" si="13">C7*C7*C7*C18</f>
        <v>0.7225433526011561</v>
      </c>
      <c r="D32" s="2">
        <f t="shared" si="13"/>
        <v>1.6416184971098267</v>
      </c>
      <c r="E32" s="2">
        <f t="shared" si="13"/>
        <v>1.2485549132947977</v>
      </c>
      <c r="F32" s="2">
        <f t="shared" si="13"/>
        <v>0.92485549132947975</v>
      </c>
      <c r="G32" s="2">
        <f t="shared" si="13"/>
        <v>0</v>
      </c>
      <c r="H32" s="2">
        <f t="shared" si="13"/>
        <v>0</v>
      </c>
      <c r="I32" s="2">
        <f t="shared" si="13"/>
        <v>0</v>
      </c>
      <c r="J32" s="2">
        <f t="shared" si="13"/>
        <v>0</v>
      </c>
      <c r="K32" s="2">
        <f t="shared" si="13"/>
        <v>0</v>
      </c>
      <c r="L32" s="60">
        <f t="shared" si="4"/>
        <v>4.5390173410404628</v>
      </c>
    </row>
    <row r="33" spans="1:12" ht="21">
      <c r="A33" s="12" t="s">
        <v>21</v>
      </c>
      <c r="B33" s="2">
        <f>B7*B7*B7*B19</f>
        <v>0</v>
      </c>
      <c r="C33" s="2">
        <f t="shared" ref="C33:K33" si="14">C7*C7*C7*C19</f>
        <v>0.74912891986062713</v>
      </c>
      <c r="D33" s="2">
        <f t="shared" si="14"/>
        <v>1.8118466898954704</v>
      </c>
      <c r="E33" s="2">
        <f t="shared" si="14"/>
        <v>0.28222996515679444</v>
      </c>
      <c r="F33" s="2">
        <f t="shared" si="14"/>
        <v>0.89198606271777003</v>
      </c>
      <c r="G33" s="2">
        <f t="shared" si="14"/>
        <v>0</v>
      </c>
      <c r="H33" s="2">
        <f t="shared" si="14"/>
        <v>0</v>
      </c>
      <c r="I33" s="2">
        <f t="shared" si="14"/>
        <v>0</v>
      </c>
      <c r="J33" s="2">
        <f t="shared" si="14"/>
        <v>0</v>
      </c>
      <c r="K33" s="2">
        <f t="shared" si="14"/>
        <v>0</v>
      </c>
      <c r="L33" s="60">
        <f t="shared" si="4"/>
        <v>3.7351916376306624</v>
      </c>
    </row>
    <row r="34" spans="1:12" ht="21">
      <c r="A34" s="12" t="s">
        <v>22</v>
      </c>
      <c r="B34" s="2">
        <f>B7*B7*B7*B20</f>
        <v>6.2897788189531889E-4</v>
      </c>
      <c r="C34" s="2">
        <f t="shared" ref="C34:K34" si="15">C7*C7*C7*C20</f>
        <v>0.76667895648774564</v>
      </c>
      <c r="D34" s="2">
        <f t="shared" si="15"/>
        <v>1.5349269939064574</v>
      </c>
      <c r="E34" s="2">
        <f t="shared" si="15"/>
        <v>0.65720313445590739</v>
      </c>
      <c r="F34" s="2">
        <f t="shared" si="15"/>
        <v>0.741347846538425</v>
      </c>
      <c r="G34" s="2">
        <f t="shared" si="15"/>
        <v>4.123701930348881E-2</v>
      </c>
      <c r="H34" s="2">
        <f t="shared" si="15"/>
        <v>3.6511156186612576E-2</v>
      </c>
      <c r="I34" s="2">
        <f t="shared" si="15"/>
        <v>0</v>
      </c>
      <c r="J34" s="2">
        <f t="shared" si="15"/>
        <v>0</v>
      </c>
      <c r="K34" s="2">
        <f t="shared" si="15"/>
        <v>0</v>
      </c>
      <c r="L34" s="68">
        <f t="shared" si="4"/>
        <v>3.7785340847605315</v>
      </c>
    </row>
  </sheetData>
  <mergeCells count="2">
    <mergeCell ref="A5:K5"/>
    <mergeCell ref="B6:K6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4:W48"/>
  <sheetViews>
    <sheetView topLeftCell="A32" zoomScale="85" zoomScaleNormal="85" workbookViewId="0">
      <selection activeCell="N35" sqref="N35:O48"/>
    </sheetView>
  </sheetViews>
  <sheetFormatPr baseColWidth="10" defaultRowHeight="15"/>
  <cols>
    <col min="1" max="1" width="15.42578125" bestFit="1" customWidth="1"/>
    <col min="2" max="7" width="12.28515625" bestFit="1" customWidth="1"/>
    <col min="8" max="8" width="8.85546875" bestFit="1" customWidth="1"/>
    <col min="9" max="9" width="12.28515625" bestFit="1" customWidth="1"/>
    <col min="10" max="10" width="8.85546875" bestFit="1" customWidth="1"/>
    <col min="11" max="11" width="12.28515625" bestFit="1" customWidth="1"/>
    <col min="12" max="12" width="21.42578125" bestFit="1" customWidth="1"/>
    <col min="13" max="13" width="14.7109375" bestFit="1" customWidth="1"/>
    <col min="14" max="14" width="18" customWidth="1"/>
  </cols>
  <sheetData>
    <row r="4" spans="1:12" ht="15.75" thickBot="1"/>
    <row r="5" spans="1:12" ht="21.75" thickBot="1">
      <c r="A5" s="126" t="s">
        <v>23</v>
      </c>
      <c r="B5" s="128"/>
      <c r="C5" s="128"/>
      <c r="D5" s="128"/>
      <c r="E5" s="128"/>
      <c r="F5" s="128"/>
      <c r="G5" s="128"/>
      <c r="H5" s="128"/>
      <c r="I5" s="128"/>
      <c r="J5" s="128"/>
      <c r="K5" s="129"/>
    </row>
    <row r="6" spans="1:12" ht="21">
      <c r="A6" s="11"/>
      <c r="B6" s="130" t="s">
        <v>8</v>
      </c>
      <c r="C6" s="130"/>
      <c r="D6" s="130"/>
      <c r="E6" s="130"/>
      <c r="F6" s="130"/>
      <c r="G6" s="130"/>
      <c r="H6" s="130"/>
      <c r="I6" s="130"/>
      <c r="J6" s="130"/>
      <c r="K6" s="130"/>
    </row>
    <row r="7" spans="1:12" ht="21">
      <c r="A7" s="12" t="s">
        <v>9</v>
      </c>
      <c r="B7" s="12">
        <v>0.5</v>
      </c>
      <c r="C7" s="12">
        <v>1</v>
      </c>
      <c r="D7" s="12">
        <v>2</v>
      </c>
      <c r="E7" s="12">
        <v>3</v>
      </c>
      <c r="F7" s="12">
        <v>4</v>
      </c>
      <c r="G7" s="12">
        <v>5</v>
      </c>
      <c r="H7" s="12">
        <v>6</v>
      </c>
      <c r="I7" s="12">
        <v>7</v>
      </c>
      <c r="J7" s="12">
        <v>8</v>
      </c>
      <c r="K7" s="12">
        <v>9</v>
      </c>
    </row>
    <row r="8" spans="1:12" ht="21">
      <c r="A8" s="12" t="s">
        <v>10</v>
      </c>
      <c r="B8" s="15">
        <f>Janvier!F2</f>
        <v>7.7519379844961239E-3</v>
      </c>
      <c r="C8" s="15">
        <f>Janvier!F3</f>
        <v>0.71834625322997414</v>
      </c>
      <c r="D8" s="15">
        <f>Janvier!F4</f>
        <v>0.24289405684754523</v>
      </c>
      <c r="E8" s="15">
        <f>Janvier!F5</f>
        <v>2.5839793281653745E-2</v>
      </c>
      <c r="F8" s="15">
        <f>Janvier!F6</f>
        <v>5.1679586563307496E-3</v>
      </c>
      <c r="G8" s="15">
        <f>Janvier!F7</f>
        <v>0</v>
      </c>
      <c r="H8" s="15">
        <f>Janvier!F8</f>
        <v>0</v>
      </c>
      <c r="I8" s="15">
        <f>Janvier!F9</f>
        <v>0</v>
      </c>
      <c r="J8" s="15">
        <f>Janvier!F10</f>
        <v>0</v>
      </c>
      <c r="K8" s="15">
        <f>Janvier!F11</f>
        <v>0</v>
      </c>
      <c r="L8" s="13">
        <f>SUM(B8:K8)</f>
        <v>1</v>
      </c>
    </row>
    <row r="9" spans="1:12" ht="21">
      <c r="A9" s="12" t="s">
        <v>11</v>
      </c>
      <c r="B9" s="15">
        <f>Février!F2</f>
        <v>6.1728395061728392E-3</v>
      </c>
      <c r="C9" s="15">
        <f>Février!F3</f>
        <v>0.74485596707818935</v>
      </c>
      <c r="D9" s="15">
        <f>Février!F4</f>
        <v>0.22222222222222221</v>
      </c>
      <c r="E9" s="15">
        <f>Février!F5</f>
        <v>1.646090534979424E-2</v>
      </c>
      <c r="F9" s="15">
        <f>Février!F6</f>
        <v>8.23045267489712E-3</v>
      </c>
      <c r="G9" s="15">
        <f>Février!F7</f>
        <v>2.05761316872428E-3</v>
      </c>
      <c r="H9" s="15">
        <f>Février!F8</f>
        <v>0</v>
      </c>
      <c r="I9" s="15">
        <f>Février!F9</f>
        <v>0</v>
      </c>
      <c r="J9" s="15">
        <f>Février!F10</f>
        <v>0</v>
      </c>
      <c r="K9" s="15">
        <f>Février!F11</f>
        <v>0</v>
      </c>
      <c r="L9" s="13">
        <f t="shared" ref="L9:L20" si="0">SUM(B9:K9)</f>
        <v>1</v>
      </c>
    </row>
    <row r="10" spans="1:12" ht="21">
      <c r="A10" s="12" t="s">
        <v>12</v>
      </c>
      <c r="B10" s="15">
        <f>Mars!F2</f>
        <v>8.0645161290322578E-3</v>
      </c>
      <c r="C10" s="15">
        <f>Mars!F3</f>
        <v>0.73225806451612907</v>
      </c>
      <c r="D10" s="15">
        <f>Mars!F4</f>
        <v>0.21129032258064517</v>
      </c>
      <c r="E10" s="15">
        <f>Mars!F5</f>
        <v>3.3870967741935487E-2</v>
      </c>
      <c r="F10" s="15">
        <f>Mars!F6</f>
        <v>1.4516129032258065E-2</v>
      </c>
      <c r="G10" s="15">
        <f>Mars!F7</f>
        <v>0</v>
      </c>
      <c r="H10" s="15">
        <f>Mars!F8</f>
        <v>0</v>
      </c>
      <c r="I10" s="15">
        <f>Mars!F9</f>
        <v>0</v>
      </c>
      <c r="J10" s="15">
        <f>Mars!F10</f>
        <v>0</v>
      </c>
      <c r="K10" s="15">
        <f>Mars!F11</f>
        <v>0</v>
      </c>
      <c r="L10" s="13">
        <f t="shared" si="0"/>
        <v>1</v>
      </c>
    </row>
    <row r="11" spans="1:12" ht="21">
      <c r="A11" s="12" t="s">
        <v>13</v>
      </c>
      <c r="B11" s="15">
        <f>Avril!F2</f>
        <v>4.0567951318458417E-3</v>
      </c>
      <c r="C11" s="15">
        <f>Avril!F3</f>
        <v>0.80933062880324547</v>
      </c>
      <c r="D11" s="15">
        <f>Avril!F4</f>
        <v>0.1460446247464503</v>
      </c>
      <c r="E11" s="15">
        <f>Avril!F5</f>
        <v>2.8397565922920892E-2</v>
      </c>
      <c r="F11" s="15">
        <f>Avril!F6</f>
        <v>1.0141987829614604E-2</v>
      </c>
      <c r="G11" s="15">
        <f>Avril!F7</f>
        <v>0</v>
      </c>
      <c r="H11" s="15">
        <f>Avril!F8</f>
        <v>2.0283975659229209E-3</v>
      </c>
      <c r="I11" s="15">
        <f>Avril!F9</f>
        <v>0</v>
      </c>
      <c r="J11" s="15">
        <f>Avril!F10</f>
        <v>0</v>
      </c>
      <c r="K11" s="15">
        <f>Avril!F11</f>
        <v>0</v>
      </c>
      <c r="L11" s="13">
        <f t="shared" si="0"/>
        <v>1</v>
      </c>
    </row>
    <row r="12" spans="1:12" ht="21">
      <c r="A12" s="12" t="s">
        <v>14</v>
      </c>
      <c r="B12" s="15">
        <f>Mai!F2</f>
        <v>4.0160642570281121E-3</v>
      </c>
      <c r="C12" s="15">
        <f>Mai!F3</f>
        <v>0.76506024096385539</v>
      </c>
      <c r="D12" s="15">
        <f>Mai!F4</f>
        <v>0.20281124497991967</v>
      </c>
      <c r="E12" s="15">
        <f>Mai!F5</f>
        <v>1.8072289156626505E-2</v>
      </c>
      <c r="F12" s="15">
        <f>Mai!F6</f>
        <v>1.0040160642570281E-2</v>
      </c>
      <c r="G12" s="15">
        <f>Mai!F7</f>
        <v>0</v>
      </c>
      <c r="H12" s="15">
        <f>Mai!F8</f>
        <v>0</v>
      </c>
      <c r="I12" s="15">
        <f>Mai!F9</f>
        <v>0</v>
      </c>
      <c r="J12" s="15">
        <f>Mai!F10</f>
        <v>0</v>
      </c>
      <c r="K12" s="15">
        <f>Mai!F11</f>
        <v>0</v>
      </c>
      <c r="L12" s="13">
        <f t="shared" si="0"/>
        <v>1</v>
      </c>
    </row>
    <row r="13" spans="1:12" ht="21">
      <c r="A13" s="12" t="s">
        <v>15</v>
      </c>
      <c r="B13" s="15">
        <f>Juin!F2</f>
        <v>2.4271844660194173E-3</v>
      </c>
      <c r="C13" s="15">
        <f>Juin!F3</f>
        <v>0.79854368932038833</v>
      </c>
      <c r="D13" s="15">
        <f>Juin!F4</f>
        <v>0.17233009708737865</v>
      </c>
      <c r="E13" s="15">
        <f>Juin!F5</f>
        <v>1.4563106796116505E-2</v>
      </c>
      <c r="F13" s="15">
        <f>Juin!F6</f>
        <v>1.2135922330097087E-2</v>
      </c>
      <c r="G13" s="15">
        <f>Juin!F7</f>
        <v>0</v>
      </c>
      <c r="H13" s="15">
        <f>Juin!F8</f>
        <v>0</v>
      </c>
      <c r="I13" s="15">
        <f>Juin!F9</f>
        <v>0</v>
      </c>
      <c r="J13" s="15">
        <f>Juin!F10</f>
        <v>0</v>
      </c>
      <c r="K13" s="15">
        <f>Juin!F11</f>
        <v>0</v>
      </c>
      <c r="L13" s="13">
        <f t="shared" si="0"/>
        <v>1</v>
      </c>
    </row>
    <row r="14" spans="1:12" ht="21">
      <c r="A14" s="12" t="s">
        <v>16</v>
      </c>
      <c r="B14" s="15">
        <f>Juillet!F2</f>
        <v>1.9011406844106464E-3</v>
      </c>
      <c r="C14" s="15">
        <f>Juillet!F3</f>
        <v>0.83079847908745252</v>
      </c>
      <c r="D14" s="15">
        <f>Juillet!F4</f>
        <v>0.14638783269961977</v>
      </c>
      <c r="E14" s="15">
        <f>Juillet!F5</f>
        <v>1.1406844106463879E-2</v>
      </c>
      <c r="F14" s="15">
        <f>Juillet!F6</f>
        <v>7.6045627376425855E-3</v>
      </c>
      <c r="G14" s="15">
        <f>Juillet!F7</f>
        <v>1.9011406844106464E-3</v>
      </c>
      <c r="H14" s="15">
        <f>Juillet!F8</f>
        <v>0</v>
      </c>
      <c r="I14" s="15">
        <f>Juillet!F9</f>
        <v>0</v>
      </c>
      <c r="J14" s="15">
        <f>Juillet!F10</f>
        <v>0</v>
      </c>
      <c r="K14" s="15">
        <f>Juillet!F11</f>
        <v>0</v>
      </c>
      <c r="L14" s="13">
        <f t="shared" si="0"/>
        <v>0.99999999999999989</v>
      </c>
    </row>
    <row r="15" spans="1:12" ht="21">
      <c r="A15" s="12" t="s">
        <v>17</v>
      </c>
      <c r="B15" s="15">
        <f>Août!F2</f>
        <v>4.1322314049586778E-3</v>
      </c>
      <c r="C15" s="15">
        <f>Août!F3</f>
        <v>0.75206611570247939</v>
      </c>
      <c r="D15" s="15">
        <f>Août!F4</f>
        <v>0.18801652892561985</v>
      </c>
      <c r="E15" s="15">
        <f>Août!F5</f>
        <v>3.3057851239669422E-2</v>
      </c>
      <c r="F15" s="15">
        <f>Août!F6</f>
        <v>2.2727272727272728E-2</v>
      </c>
      <c r="G15" s="15">
        <f>Août!F7</f>
        <v>0</v>
      </c>
      <c r="H15" s="15">
        <f>Août!F8</f>
        <v>0</v>
      </c>
      <c r="I15" s="15">
        <f>Août!F9</f>
        <v>0</v>
      </c>
      <c r="J15" s="15">
        <f>Août!F10</f>
        <v>0</v>
      </c>
      <c r="K15" s="15">
        <f>Août!F11</f>
        <v>0</v>
      </c>
      <c r="L15" s="13">
        <f t="shared" si="0"/>
        <v>1</v>
      </c>
    </row>
    <row r="16" spans="1:12" ht="21">
      <c r="A16" s="12" t="s">
        <v>18</v>
      </c>
      <c r="B16" s="15">
        <f>Septembre!F2</f>
        <v>7.7922077922077922E-3</v>
      </c>
      <c r="C16" s="15">
        <f>Septembre!F3</f>
        <v>0.80779220779220784</v>
      </c>
      <c r="D16" s="15">
        <f>Septembre!F4</f>
        <v>0.15324675324675324</v>
      </c>
      <c r="E16" s="15">
        <f>Septembre!F5</f>
        <v>3.1168831168831169E-2</v>
      </c>
      <c r="F16" s="15">
        <f>Septembre!F6</f>
        <v>0</v>
      </c>
      <c r="G16" s="15">
        <f>Septembre!F7</f>
        <v>0</v>
      </c>
      <c r="H16" s="15">
        <f>Septembre!F8</f>
        <v>0</v>
      </c>
      <c r="I16" s="15">
        <f>Septembre!F9</f>
        <v>0</v>
      </c>
      <c r="J16" s="15">
        <f>Septembre!F10</f>
        <v>0</v>
      </c>
      <c r="K16" s="15">
        <f>Septembre!F11</f>
        <v>0</v>
      </c>
      <c r="L16" s="13">
        <f t="shared" si="0"/>
        <v>1</v>
      </c>
    </row>
    <row r="17" spans="1:23" ht="21">
      <c r="A17" s="12" t="s">
        <v>19</v>
      </c>
      <c r="B17" s="15">
        <f>Octobre!F2</f>
        <v>2.5062656641604009E-3</v>
      </c>
      <c r="C17" s="15">
        <f>Octobre!F3</f>
        <v>0.76942355889724312</v>
      </c>
      <c r="D17" s="15">
        <f>Octobre!F4</f>
        <v>0.18546365914786966</v>
      </c>
      <c r="E17" s="15">
        <f>Octobre!F5</f>
        <v>2.2556390977443608E-2</v>
      </c>
      <c r="F17" s="15">
        <f>Octobre!F6</f>
        <v>2.0050125313283207E-2</v>
      </c>
      <c r="G17" s="15">
        <f>Octobre!F7</f>
        <v>0</v>
      </c>
      <c r="H17" s="15">
        <f>Octobre!F8</f>
        <v>0</v>
      </c>
      <c r="I17" s="15">
        <f>Octobre!F9</f>
        <v>0</v>
      </c>
      <c r="J17" s="15">
        <f>Octobre!F10</f>
        <v>0</v>
      </c>
      <c r="K17" s="15">
        <f>Octobre!F11</f>
        <v>0</v>
      </c>
      <c r="L17" s="13">
        <f t="shared" si="0"/>
        <v>1</v>
      </c>
    </row>
    <row r="18" spans="1:23" ht="21">
      <c r="A18" s="12" t="s">
        <v>20</v>
      </c>
      <c r="B18" s="15">
        <f>Novembre!F2</f>
        <v>1.1560693641618497E-2</v>
      </c>
      <c r="C18" s="15">
        <f>Novembre!F3</f>
        <v>0.7225433526011561</v>
      </c>
      <c r="D18" s="15">
        <f>Novembre!F4</f>
        <v>0.20520231213872833</v>
      </c>
      <c r="E18" s="15">
        <f>Novembre!F5</f>
        <v>4.6242774566473986E-2</v>
      </c>
      <c r="F18" s="15">
        <f>Novembre!F6</f>
        <v>1.4450867052023121E-2</v>
      </c>
      <c r="G18" s="15">
        <f>Novembre!F7</f>
        <v>0</v>
      </c>
      <c r="H18" s="15">
        <f>Novembre!F8</f>
        <v>0</v>
      </c>
      <c r="I18" s="15">
        <f>Novembre!F9</f>
        <v>0</v>
      </c>
      <c r="J18" s="15">
        <f>Novembre!F10</f>
        <v>0</v>
      </c>
      <c r="K18" s="15">
        <f>Novembre!F11</f>
        <v>0</v>
      </c>
      <c r="L18" s="13">
        <f t="shared" si="0"/>
        <v>1</v>
      </c>
    </row>
    <row r="19" spans="1:23" ht="21">
      <c r="A19" s="12" t="s">
        <v>21</v>
      </c>
      <c r="B19" s="15">
        <f>Décembre!F2</f>
        <v>0</v>
      </c>
      <c r="C19" s="15">
        <f>Décembre!F3</f>
        <v>0.74912891986062713</v>
      </c>
      <c r="D19" s="15">
        <f>Décembre!F4</f>
        <v>0.2264808362369338</v>
      </c>
      <c r="E19" s="15">
        <f>Décembre!F5</f>
        <v>1.0452961672473868E-2</v>
      </c>
      <c r="F19" s="15">
        <f>Décembre!F6</f>
        <v>1.3937282229965157E-2</v>
      </c>
      <c r="G19" s="15">
        <f>Décembre!F7</f>
        <v>0</v>
      </c>
      <c r="H19" s="15">
        <f>Décembre!F8</f>
        <v>0</v>
      </c>
      <c r="I19" s="15">
        <f>Décembre!F9</f>
        <v>0</v>
      </c>
      <c r="J19" s="15">
        <f>Décembre!F10</f>
        <v>0</v>
      </c>
      <c r="K19" s="15">
        <f>Décembre!F11</f>
        <v>0</v>
      </c>
      <c r="L19" s="13">
        <f t="shared" si="0"/>
        <v>1</v>
      </c>
    </row>
    <row r="20" spans="1:23" ht="21">
      <c r="A20" s="12" t="s">
        <v>22</v>
      </c>
      <c r="B20" s="16">
        <f>AVERAGE(B8:B19)</f>
        <v>5.0318230551625511E-3</v>
      </c>
      <c r="C20" s="16">
        <f t="shared" ref="C20:K20" si="1">AVERAGE(C8:C19)</f>
        <v>0.76667895648774564</v>
      </c>
      <c r="D20" s="16">
        <f t="shared" si="1"/>
        <v>0.19186587423830717</v>
      </c>
      <c r="E20" s="16">
        <f t="shared" si="1"/>
        <v>2.4340856831700276E-2</v>
      </c>
      <c r="F20" s="16">
        <f t="shared" si="1"/>
        <v>1.1583560102162891E-2</v>
      </c>
      <c r="G20" s="16">
        <f t="shared" si="1"/>
        <v>3.298961544279105E-4</v>
      </c>
      <c r="H20" s="16">
        <f t="shared" si="1"/>
        <v>1.6903313049357674E-4</v>
      </c>
      <c r="I20" s="16">
        <f t="shared" si="1"/>
        <v>0</v>
      </c>
      <c r="J20" s="16">
        <f t="shared" si="1"/>
        <v>0</v>
      </c>
      <c r="K20" s="16">
        <f t="shared" si="1"/>
        <v>0</v>
      </c>
      <c r="L20" s="13">
        <f t="shared" si="0"/>
        <v>1</v>
      </c>
    </row>
    <row r="21" spans="1:23" ht="18.75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59" t="s">
        <v>25</v>
      </c>
      <c r="M21" t="s">
        <v>3518</v>
      </c>
      <c r="N21" t="s">
        <v>3518</v>
      </c>
      <c r="O21" t="s">
        <v>3518</v>
      </c>
      <c r="P21" t="s">
        <v>3518</v>
      </c>
      <c r="Q21" t="s">
        <v>3518</v>
      </c>
      <c r="R21" t="s">
        <v>3518</v>
      </c>
      <c r="S21" t="s">
        <v>3518</v>
      </c>
      <c r="T21" t="s">
        <v>3518</v>
      </c>
      <c r="U21" t="s">
        <v>3518</v>
      </c>
      <c r="V21" t="s">
        <v>3518</v>
      </c>
      <c r="W21" t="s">
        <v>3518</v>
      </c>
    </row>
    <row r="22" spans="1:23" ht="21">
      <c r="A22" s="12" t="s">
        <v>10</v>
      </c>
      <c r="B22" s="2">
        <f>B7*B8</f>
        <v>3.875968992248062E-3</v>
      </c>
      <c r="C22" s="2">
        <f t="shared" ref="C22:K22" si="2">C7*C8</f>
        <v>0.71834625322997414</v>
      </c>
      <c r="D22" s="2">
        <f t="shared" si="2"/>
        <v>0.48578811369509045</v>
      </c>
      <c r="E22" s="2">
        <f t="shared" si="2"/>
        <v>7.7519379844961239E-2</v>
      </c>
      <c r="F22" s="2">
        <f t="shared" si="2"/>
        <v>2.0671834625322998E-2</v>
      </c>
      <c r="G22" s="2">
        <f t="shared" si="2"/>
        <v>0</v>
      </c>
      <c r="H22" s="2">
        <f t="shared" si="2"/>
        <v>0</v>
      </c>
      <c r="I22" s="2">
        <f t="shared" si="2"/>
        <v>0</v>
      </c>
      <c r="J22" s="2">
        <f t="shared" si="2"/>
        <v>0</v>
      </c>
      <c r="K22" s="2">
        <f t="shared" si="2"/>
        <v>0</v>
      </c>
      <c r="L22" s="60">
        <f>SUM(B22:K22)</f>
        <v>1.3062015503875968</v>
      </c>
      <c r="M22" s="71">
        <f>L22</f>
        <v>1.3062015503875968</v>
      </c>
      <c r="N22" s="71">
        <f t="shared" ref="N22:W22" si="3">M22</f>
        <v>1.3062015503875968</v>
      </c>
      <c r="O22" s="71">
        <f t="shared" si="3"/>
        <v>1.3062015503875968</v>
      </c>
      <c r="P22" s="71">
        <f t="shared" si="3"/>
        <v>1.3062015503875968</v>
      </c>
      <c r="Q22" s="71">
        <f t="shared" si="3"/>
        <v>1.3062015503875968</v>
      </c>
      <c r="R22" s="71">
        <f t="shared" si="3"/>
        <v>1.3062015503875968</v>
      </c>
      <c r="S22" s="71">
        <f t="shared" si="3"/>
        <v>1.3062015503875968</v>
      </c>
      <c r="T22" s="71">
        <f t="shared" si="3"/>
        <v>1.3062015503875968</v>
      </c>
      <c r="U22" s="71">
        <f t="shared" si="3"/>
        <v>1.3062015503875968</v>
      </c>
      <c r="V22" s="71">
        <f t="shared" si="3"/>
        <v>1.3062015503875968</v>
      </c>
      <c r="W22" s="71">
        <f t="shared" si="3"/>
        <v>1.3062015503875968</v>
      </c>
    </row>
    <row r="23" spans="1:23" ht="21">
      <c r="A23" s="12" t="s">
        <v>11</v>
      </c>
      <c r="B23" s="2">
        <f>B7*B9</f>
        <v>3.0864197530864196E-3</v>
      </c>
      <c r="C23" s="2">
        <f t="shared" ref="C23:K23" si="4">C7*C9</f>
        <v>0.74485596707818935</v>
      </c>
      <c r="D23" s="2">
        <f t="shared" si="4"/>
        <v>0.44444444444444442</v>
      </c>
      <c r="E23" s="2">
        <f t="shared" si="4"/>
        <v>4.938271604938272E-2</v>
      </c>
      <c r="F23" s="2">
        <f t="shared" si="4"/>
        <v>3.292181069958848E-2</v>
      </c>
      <c r="G23" s="2">
        <f t="shared" si="4"/>
        <v>1.0288065843621401E-2</v>
      </c>
      <c r="H23" s="2">
        <f t="shared" si="4"/>
        <v>0</v>
      </c>
      <c r="I23" s="2">
        <f t="shared" si="4"/>
        <v>0</v>
      </c>
      <c r="J23" s="2">
        <f t="shared" si="4"/>
        <v>0</v>
      </c>
      <c r="K23" s="2">
        <f t="shared" si="4"/>
        <v>0</v>
      </c>
      <c r="L23" s="60">
        <f t="shared" ref="L23:L34" si="5">SUM(B23:K23)</f>
        <v>1.2849794238683128</v>
      </c>
      <c r="M23" s="71">
        <f t="shared" ref="M23:W34" si="6">L23</f>
        <v>1.2849794238683128</v>
      </c>
      <c r="N23" s="71">
        <f t="shared" si="6"/>
        <v>1.2849794238683128</v>
      </c>
      <c r="O23" s="71">
        <f t="shared" si="6"/>
        <v>1.2849794238683128</v>
      </c>
      <c r="P23" s="71">
        <f t="shared" si="6"/>
        <v>1.2849794238683128</v>
      </c>
      <c r="Q23" s="71">
        <f t="shared" si="6"/>
        <v>1.2849794238683128</v>
      </c>
      <c r="R23" s="71">
        <f t="shared" si="6"/>
        <v>1.2849794238683128</v>
      </c>
      <c r="S23" s="71">
        <f t="shared" si="6"/>
        <v>1.2849794238683128</v>
      </c>
      <c r="T23" s="71">
        <f t="shared" si="6"/>
        <v>1.2849794238683128</v>
      </c>
      <c r="U23" s="71">
        <f t="shared" si="6"/>
        <v>1.2849794238683128</v>
      </c>
      <c r="V23" s="71">
        <f t="shared" si="6"/>
        <v>1.2849794238683128</v>
      </c>
      <c r="W23" s="71">
        <f t="shared" si="6"/>
        <v>1.2849794238683128</v>
      </c>
    </row>
    <row r="24" spans="1:23" ht="21">
      <c r="A24" s="12" t="s">
        <v>12</v>
      </c>
      <c r="B24" s="2">
        <f>B7*B10</f>
        <v>4.0322580645161289E-3</v>
      </c>
      <c r="C24" s="2">
        <f t="shared" ref="C24:K24" si="7">C7*C10</f>
        <v>0.73225806451612907</v>
      </c>
      <c r="D24" s="2">
        <f t="shared" si="7"/>
        <v>0.42258064516129035</v>
      </c>
      <c r="E24" s="2">
        <f t="shared" si="7"/>
        <v>0.10161290322580646</v>
      </c>
      <c r="F24" s="2">
        <f t="shared" si="7"/>
        <v>5.8064516129032261E-2</v>
      </c>
      <c r="G24" s="2">
        <f t="shared" si="7"/>
        <v>0</v>
      </c>
      <c r="H24" s="2">
        <f t="shared" si="7"/>
        <v>0</v>
      </c>
      <c r="I24" s="2">
        <f t="shared" si="7"/>
        <v>0</v>
      </c>
      <c r="J24" s="2">
        <f t="shared" si="7"/>
        <v>0</v>
      </c>
      <c r="K24" s="2">
        <f t="shared" si="7"/>
        <v>0</v>
      </c>
      <c r="L24" s="60">
        <f t="shared" si="5"/>
        <v>1.3185483870967742</v>
      </c>
      <c r="M24" s="71">
        <f t="shared" si="6"/>
        <v>1.3185483870967742</v>
      </c>
      <c r="N24" s="71">
        <f t="shared" si="6"/>
        <v>1.3185483870967742</v>
      </c>
      <c r="O24" s="71">
        <f t="shared" si="6"/>
        <v>1.3185483870967742</v>
      </c>
      <c r="P24" s="71">
        <f t="shared" si="6"/>
        <v>1.3185483870967742</v>
      </c>
      <c r="Q24" s="71">
        <f t="shared" si="6"/>
        <v>1.3185483870967742</v>
      </c>
      <c r="R24" s="71">
        <f t="shared" si="6"/>
        <v>1.3185483870967742</v>
      </c>
      <c r="S24" s="71">
        <f t="shared" si="6"/>
        <v>1.3185483870967742</v>
      </c>
      <c r="T24" s="71">
        <f t="shared" si="6"/>
        <v>1.3185483870967742</v>
      </c>
      <c r="U24" s="71">
        <f t="shared" si="6"/>
        <v>1.3185483870967742</v>
      </c>
      <c r="V24" s="71">
        <f t="shared" si="6"/>
        <v>1.3185483870967742</v>
      </c>
      <c r="W24" s="71">
        <f t="shared" si="6"/>
        <v>1.3185483870967742</v>
      </c>
    </row>
    <row r="25" spans="1:23" ht="21">
      <c r="A25" s="12" t="s">
        <v>13</v>
      </c>
      <c r="B25" s="2">
        <f>B7*B11</f>
        <v>2.0283975659229209E-3</v>
      </c>
      <c r="C25" s="2">
        <f t="shared" ref="C25:K25" si="8">C7*C11</f>
        <v>0.80933062880324547</v>
      </c>
      <c r="D25" s="2">
        <f t="shared" si="8"/>
        <v>0.2920892494929006</v>
      </c>
      <c r="E25" s="2">
        <f t="shared" si="8"/>
        <v>8.5192697768762676E-2</v>
      </c>
      <c r="F25" s="2">
        <f t="shared" si="8"/>
        <v>4.0567951318458417E-2</v>
      </c>
      <c r="G25" s="2">
        <f t="shared" si="8"/>
        <v>0</v>
      </c>
      <c r="H25" s="2">
        <f t="shared" si="8"/>
        <v>1.2170385395537525E-2</v>
      </c>
      <c r="I25" s="2">
        <f t="shared" si="8"/>
        <v>0</v>
      </c>
      <c r="J25" s="2">
        <f t="shared" si="8"/>
        <v>0</v>
      </c>
      <c r="K25" s="2">
        <f t="shared" si="8"/>
        <v>0</v>
      </c>
      <c r="L25" s="60">
        <f t="shared" si="5"/>
        <v>1.2413793103448276</v>
      </c>
      <c r="M25" s="71">
        <f t="shared" si="6"/>
        <v>1.2413793103448276</v>
      </c>
      <c r="N25" s="71">
        <f t="shared" si="6"/>
        <v>1.2413793103448276</v>
      </c>
      <c r="O25" s="71">
        <f t="shared" si="6"/>
        <v>1.2413793103448276</v>
      </c>
      <c r="P25" s="71">
        <f t="shared" si="6"/>
        <v>1.2413793103448276</v>
      </c>
      <c r="Q25" s="71">
        <f t="shared" si="6"/>
        <v>1.2413793103448276</v>
      </c>
      <c r="R25" s="71">
        <f t="shared" si="6"/>
        <v>1.2413793103448276</v>
      </c>
      <c r="S25" s="71">
        <f t="shared" si="6"/>
        <v>1.2413793103448276</v>
      </c>
      <c r="T25" s="71">
        <f t="shared" si="6"/>
        <v>1.2413793103448276</v>
      </c>
      <c r="U25" s="71">
        <f t="shared" si="6"/>
        <v>1.2413793103448276</v>
      </c>
      <c r="V25" s="71">
        <f t="shared" si="6"/>
        <v>1.2413793103448276</v>
      </c>
      <c r="W25" s="71">
        <f t="shared" si="6"/>
        <v>1.2413793103448276</v>
      </c>
    </row>
    <row r="26" spans="1:23" ht="21">
      <c r="A26" s="12" t="s">
        <v>14</v>
      </c>
      <c r="B26" s="2">
        <f>B7*B12</f>
        <v>2.008032128514056E-3</v>
      </c>
      <c r="C26" s="2">
        <f t="shared" ref="C26:K26" si="9">C7*C12</f>
        <v>0.76506024096385539</v>
      </c>
      <c r="D26" s="2">
        <f t="shared" si="9"/>
        <v>0.40562248995983935</v>
      </c>
      <c r="E26" s="2">
        <f t="shared" si="9"/>
        <v>5.4216867469879512E-2</v>
      </c>
      <c r="F26" s="2">
        <f t="shared" si="9"/>
        <v>4.0160642570281124E-2</v>
      </c>
      <c r="G26" s="2">
        <f t="shared" si="9"/>
        <v>0</v>
      </c>
      <c r="H26" s="2">
        <f t="shared" si="9"/>
        <v>0</v>
      </c>
      <c r="I26" s="2">
        <f t="shared" si="9"/>
        <v>0</v>
      </c>
      <c r="J26" s="2">
        <f t="shared" si="9"/>
        <v>0</v>
      </c>
      <c r="K26" s="2">
        <f t="shared" si="9"/>
        <v>0</v>
      </c>
      <c r="L26" s="60">
        <f t="shared" si="5"/>
        <v>1.2670682730923695</v>
      </c>
      <c r="M26" s="71">
        <f t="shared" si="6"/>
        <v>1.2670682730923695</v>
      </c>
      <c r="N26" s="71">
        <f t="shared" si="6"/>
        <v>1.2670682730923695</v>
      </c>
      <c r="O26" s="71">
        <f t="shared" si="6"/>
        <v>1.2670682730923695</v>
      </c>
      <c r="P26" s="71">
        <f t="shared" si="6"/>
        <v>1.2670682730923695</v>
      </c>
      <c r="Q26" s="71">
        <f t="shared" si="6"/>
        <v>1.2670682730923695</v>
      </c>
      <c r="R26" s="71">
        <f t="shared" si="6"/>
        <v>1.2670682730923695</v>
      </c>
      <c r="S26" s="71">
        <f t="shared" si="6"/>
        <v>1.2670682730923695</v>
      </c>
      <c r="T26" s="71">
        <f t="shared" si="6"/>
        <v>1.2670682730923695</v>
      </c>
      <c r="U26" s="71">
        <f t="shared" si="6"/>
        <v>1.2670682730923695</v>
      </c>
      <c r="V26" s="71">
        <f t="shared" si="6"/>
        <v>1.2670682730923695</v>
      </c>
      <c r="W26" s="71">
        <f t="shared" si="6"/>
        <v>1.2670682730923695</v>
      </c>
    </row>
    <row r="27" spans="1:23" ht="21">
      <c r="A27" s="12" t="s">
        <v>15</v>
      </c>
      <c r="B27" s="2">
        <f>B7*B13</f>
        <v>1.2135922330097086E-3</v>
      </c>
      <c r="C27" s="2">
        <f t="shared" ref="C27:K27" si="10">C7*C13</f>
        <v>0.79854368932038833</v>
      </c>
      <c r="D27" s="2">
        <f t="shared" si="10"/>
        <v>0.3446601941747573</v>
      </c>
      <c r="E27" s="2">
        <f t="shared" si="10"/>
        <v>4.3689320388349516E-2</v>
      </c>
      <c r="F27" s="2">
        <f t="shared" si="10"/>
        <v>4.8543689320388349E-2</v>
      </c>
      <c r="G27" s="2">
        <f t="shared" si="10"/>
        <v>0</v>
      </c>
      <c r="H27" s="2">
        <f t="shared" si="10"/>
        <v>0</v>
      </c>
      <c r="I27" s="2">
        <f t="shared" si="10"/>
        <v>0</v>
      </c>
      <c r="J27" s="2">
        <f t="shared" si="10"/>
        <v>0</v>
      </c>
      <c r="K27" s="2">
        <f t="shared" si="10"/>
        <v>0</v>
      </c>
      <c r="L27" s="60">
        <f t="shared" si="5"/>
        <v>1.2366504854368932</v>
      </c>
      <c r="M27" s="71">
        <f t="shared" si="6"/>
        <v>1.2366504854368932</v>
      </c>
      <c r="N27" s="71">
        <f t="shared" si="6"/>
        <v>1.2366504854368932</v>
      </c>
      <c r="O27" s="71">
        <f t="shared" si="6"/>
        <v>1.2366504854368932</v>
      </c>
      <c r="P27" s="71">
        <f t="shared" si="6"/>
        <v>1.2366504854368932</v>
      </c>
      <c r="Q27" s="71">
        <f t="shared" si="6"/>
        <v>1.2366504854368932</v>
      </c>
      <c r="R27" s="71">
        <f t="shared" si="6"/>
        <v>1.2366504854368932</v>
      </c>
      <c r="S27" s="71">
        <f t="shared" si="6"/>
        <v>1.2366504854368932</v>
      </c>
      <c r="T27" s="71">
        <f t="shared" si="6"/>
        <v>1.2366504854368932</v>
      </c>
      <c r="U27" s="71">
        <f t="shared" si="6"/>
        <v>1.2366504854368932</v>
      </c>
      <c r="V27" s="71">
        <f t="shared" si="6"/>
        <v>1.2366504854368932</v>
      </c>
      <c r="W27" s="71">
        <f t="shared" si="6"/>
        <v>1.2366504854368932</v>
      </c>
    </row>
    <row r="28" spans="1:23" ht="21">
      <c r="A28" s="12" t="s">
        <v>16</v>
      </c>
      <c r="B28" s="2">
        <f>B7*B14</f>
        <v>9.5057034220532319E-4</v>
      </c>
      <c r="C28" s="2">
        <f t="shared" ref="C28:K28" si="11">C7*C14</f>
        <v>0.83079847908745252</v>
      </c>
      <c r="D28" s="2">
        <f t="shared" si="11"/>
        <v>0.29277566539923955</v>
      </c>
      <c r="E28" s="2">
        <f t="shared" si="11"/>
        <v>3.4220532319391636E-2</v>
      </c>
      <c r="F28" s="2">
        <f t="shared" si="11"/>
        <v>3.0418250950570342E-2</v>
      </c>
      <c r="G28" s="2">
        <f t="shared" si="11"/>
        <v>9.5057034220532317E-3</v>
      </c>
      <c r="H28" s="2">
        <f t="shared" si="11"/>
        <v>0</v>
      </c>
      <c r="I28" s="2">
        <f t="shared" si="11"/>
        <v>0</v>
      </c>
      <c r="J28" s="2">
        <f t="shared" si="11"/>
        <v>0</v>
      </c>
      <c r="K28" s="2">
        <f t="shared" si="11"/>
        <v>0</v>
      </c>
      <c r="L28" s="60">
        <f t="shared" si="5"/>
        <v>1.1986692015209126</v>
      </c>
      <c r="M28" s="71">
        <f t="shared" si="6"/>
        <v>1.1986692015209126</v>
      </c>
      <c r="N28" s="71">
        <f t="shared" si="6"/>
        <v>1.1986692015209126</v>
      </c>
      <c r="O28" s="71">
        <f t="shared" si="6"/>
        <v>1.1986692015209126</v>
      </c>
      <c r="P28" s="71">
        <f t="shared" si="6"/>
        <v>1.1986692015209126</v>
      </c>
      <c r="Q28" s="71">
        <f t="shared" si="6"/>
        <v>1.1986692015209126</v>
      </c>
      <c r="R28" s="71">
        <f t="shared" si="6"/>
        <v>1.1986692015209126</v>
      </c>
      <c r="S28" s="71">
        <f t="shared" si="6"/>
        <v>1.1986692015209126</v>
      </c>
      <c r="T28" s="71">
        <f t="shared" si="6"/>
        <v>1.1986692015209126</v>
      </c>
      <c r="U28" s="71">
        <f t="shared" si="6"/>
        <v>1.1986692015209126</v>
      </c>
      <c r="V28" s="71">
        <f t="shared" si="6"/>
        <v>1.1986692015209126</v>
      </c>
      <c r="W28" s="71">
        <f t="shared" si="6"/>
        <v>1.1986692015209126</v>
      </c>
    </row>
    <row r="29" spans="1:23" ht="21">
      <c r="A29" s="12" t="s">
        <v>17</v>
      </c>
      <c r="B29" s="2">
        <f>B7*B15</f>
        <v>2.0661157024793389E-3</v>
      </c>
      <c r="C29" s="2">
        <f t="shared" ref="C29:K29" si="12">C7*C15</f>
        <v>0.75206611570247939</v>
      </c>
      <c r="D29" s="2">
        <f t="shared" si="12"/>
        <v>0.37603305785123969</v>
      </c>
      <c r="E29" s="2">
        <f t="shared" si="12"/>
        <v>9.9173553719008267E-2</v>
      </c>
      <c r="F29" s="2">
        <f t="shared" si="12"/>
        <v>9.0909090909090912E-2</v>
      </c>
      <c r="G29" s="2">
        <f t="shared" si="12"/>
        <v>0</v>
      </c>
      <c r="H29" s="2">
        <f t="shared" si="12"/>
        <v>0</v>
      </c>
      <c r="I29" s="2">
        <f t="shared" si="12"/>
        <v>0</v>
      </c>
      <c r="J29" s="2">
        <f t="shared" si="12"/>
        <v>0</v>
      </c>
      <c r="K29" s="2">
        <f t="shared" si="12"/>
        <v>0</v>
      </c>
      <c r="L29" s="60">
        <f t="shared" si="5"/>
        <v>1.3202479338842976</v>
      </c>
      <c r="M29" s="71">
        <f t="shared" si="6"/>
        <v>1.3202479338842976</v>
      </c>
      <c r="N29" s="71">
        <f t="shared" si="6"/>
        <v>1.3202479338842976</v>
      </c>
      <c r="O29" s="71">
        <f t="shared" si="6"/>
        <v>1.3202479338842976</v>
      </c>
      <c r="P29" s="71">
        <f t="shared" si="6"/>
        <v>1.3202479338842976</v>
      </c>
      <c r="Q29" s="71">
        <f t="shared" si="6"/>
        <v>1.3202479338842976</v>
      </c>
      <c r="R29" s="71">
        <f t="shared" si="6"/>
        <v>1.3202479338842976</v>
      </c>
      <c r="S29" s="71">
        <f t="shared" si="6"/>
        <v>1.3202479338842976</v>
      </c>
      <c r="T29" s="71">
        <f t="shared" si="6"/>
        <v>1.3202479338842976</v>
      </c>
      <c r="U29" s="71">
        <f t="shared" si="6"/>
        <v>1.3202479338842976</v>
      </c>
      <c r="V29" s="71">
        <f t="shared" si="6"/>
        <v>1.3202479338842976</v>
      </c>
      <c r="W29" s="71">
        <f t="shared" si="6"/>
        <v>1.3202479338842976</v>
      </c>
    </row>
    <row r="30" spans="1:23" ht="21">
      <c r="A30" s="12" t="s">
        <v>18</v>
      </c>
      <c r="B30" s="2">
        <f>B7*B16</f>
        <v>3.8961038961038961E-3</v>
      </c>
      <c r="C30" s="2">
        <f t="shared" ref="C30:K30" si="13">C7*C16</f>
        <v>0.80779220779220784</v>
      </c>
      <c r="D30" s="2">
        <f t="shared" si="13"/>
        <v>0.30649350649350648</v>
      </c>
      <c r="E30" s="2">
        <f t="shared" si="13"/>
        <v>9.350649350649351E-2</v>
      </c>
      <c r="F30" s="2">
        <f t="shared" si="13"/>
        <v>0</v>
      </c>
      <c r="G30" s="2">
        <f t="shared" si="13"/>
        <v>0</v>
      </c>
      <c r="H30" s="2">
        <f t="shared" si="13"/>
        <v>0</v>
      </c>
      <c r="I30" s="2">
        <f t="shared" si="13"/>
        <v>0</v>
      </c>
      <c r="J30" s="2">
        <f t="shared" si="13"/>
        <v>0</v>
      </c>
      <c r="K30" s="2">
        <f t="shared" si="13"/>
        <v>0</v>
      </c>
      <c r="L30" s="60">
        <f t="shared" si="5"/>
        <v>1.2116883116883117</v>
      </c>
      <c r="M30" s="71">
        <f t="shared" si="6"/>
        <v>1.2116883116883117</v>
      </c>
      <c r="N30" s="71">
        <f t="shared" si="6"/>
        <v>1.2116883116883117</v>
      </c>
      <c r="O30" s="71">
        <f t="shared" si="6"/>
        <v>1.2116883116883117</v>
      </c>
      <c r="P30" s="71">
        <f t="shared" si="6"/>
        <v>1.2116883116883117</v>
      </c>
      <c r="Q30" s="71">
        <f t="shared" si="6"/>
        <v>1.2116883116883117</v>
      </c>
      <c r="R30" s="71">
        <f t="shared" si="6"/>
        <v>1.2116883116883117</v>
      </c>
      <c r="S30" s="71">
        <f t="shared" si="6"/>
        <v>1.2116883116883117</v>
      </c>
      <c r="T30" s="71">
        <f t="shared" si="6"/>
        <v>1.2116883116883117</v>
      </c>
      <c r="U30" s="71">
        <f t="shared" si="6"/>
        <v>1.2116883116883117</v>
      </c>
      <c r="V30" s="71">
        <f t="shared" si="6"/>
        <v>1.2116883116883117</v>
      </c>
      <c r="W30" s="71">
        <f t="shared" si="6"/>
        <v>1.2116883116883117</v>
      </c>
    </row>
    <row r="31" spans="1:23" ht="21">
      <c r="A31" s="12" t="s">
        <v>19</v>
      </c>
      <c r="B31" s="2">
        <f>B7*B17</f>
        <v>1.2531328320802004E-3</v>
      </c>
      <c r="C31" s="2">
        <f t="shared" ref="C31:K31" si="14">C7*C17</f>
        <v>0.76942355889724312</v>
      </c>
      <c r="D31" s="2">
        <f t="shared" si="14"/>
        <v>0.37092731829573933</v>
      </c>
      <c r="E31" s="2">
        <f t="shared" si="14"/>
        <v>6.7669172932330823E-2</v>
      </c>
      <c r="F31" s="2">
        <f t="shared" si="14"/>
        <v>8.0200501253132828E-2</v>
      </c>
      <c r="G31" s="2">
        <f t="shared" si="14"/>
        <v>0</v>
      </c>
      <c r="H31" s="2">
        <f t="shared" si="14"/>
        <v>0</v>
      </c>
      <c r="I31" s="2">
        <f t="shared" si="14"/>
        <v>0</v>
      </c>
      <c r="J31" s="2">
        <f t="shared" si="14"/>
        <v>0</v>
      </c>
      <c r="K31" s="2">
        <f t="shared" si="14"/>
        <v>0</v>
      </c>
      <c r="L31" s="60">
        <f t="shared" si="5"/>
        <v>1.2894736842105263</v>
      </c>
      <c r="M31" s="71">
        <f t="shared" si="6"/>
        <v>1.2894736842105263</v>
      </c>
      <c r="N31" s="71">
        <f t="shared" si="6"/>
        <v>1.2894736842105263</v>
      </c>
      <c r="O31" s="71">
        <f t="shared" si="6"/>
        <v>1.2894736842105263</v>
      </c>
      <c r="P31" s="71">
        <f t="shared" si="6"/>
        <v>1.2894736842105263</v>
      </c>
      <c r="Q31" s="71">
        <f t="shared" si="6"/>
        <v>1.2894736842105263</v>
      </c>
      <c r="R31" s="71">
        <f t="shared" si="6"/>
        <v>1.2894736842105263</v>
      </c>
      <c r="S31" s="71">
        <f t="shared" si="6"/>
        <v>1.2894736842105263</v>
      </c>
      <c r="T31" s="71">
        <f t="shared" si="6"/>
        <v>1.2894736842105263</v>
      </c>
      <c r="U31" s="71">
        <f t="shared" si="6"/>
        <v>1.2894736842105263</v>
      </c>
      <c r="V31" s="71">
        <f t="shared" si="6"/>
        <v>1.2894736842105263</v>
      </c>
      <c r="W31" s="71">
        <f t="shared" si="6"/>
        <v>1.2894736842105263</v>
      </c>
    </row>
    <row r="32" spans="1:23" ht="21">
      <c r="A32" s="12" t="s">
        <v>20</v>
      </c>
      <c r="B32" s="2">
        <f>B7*B18</f>
        <v>5.7803468208092483E-3</v>
      </c>
      <c r="C32" s="2">
        <f t="shared" ref="C32:K32" si="15">C7*C18</f>
        <v>0.7225433526011561</v>
      </c>
      <c r="D32" s="2">
        <f t="shared" si="15"/>
        <v>0.41040462427745666</v>
      </c>
      <c r="E32" s="2">
        <f t="shared" si="15"/>
        <v>0.13872832369942195</v>
      </c>
      <c r="F32" s="2">
        <f t="shared" si="15"/>
        <v>5.7803468208092484E-2</v>
      </c>
      <c r="G32" s="2">
        <f t="shared" si="15"/>
        <v>0</v>
      </c>
      <c r="H32" s="2">
        <f t="shared" si="15"/>
        <v>0</v>
      </c>
      <c r="I32" s="2">
        <f t="shared" si="15"/>
        <v>0</v>
      </c>
      <c r="J32" s="2">
        <f t="shared" si="15"/>
        <v>0</v>
      </c>
      <c r="K32" s="2">
        <f t="shared" si="15"/>
        <v>0</v>
      </c>
      <c r="L32" s="60">
        <f t="shared" si="5"/>
        <v>1.3352601156069366</v>
      </c>
      <c r="M32" s="71">
        <f t="shared" si="6"/>
        <v>1.3352601156069366</v>
      </c>
      <c r="N32" s="71">
        <f t="shared" si="6"/>
        <v>1.3352601156069366</v>
      </c>
      <c r="O32" s="71">
        <f t="shared" si="6"/>
        <v>1.3352601156069366</v>
      </c>
      <c r="P32" s="71">
        <f t="shared" si="6"/>
        <v>1.3352601156069366</v>
      </c>
      <c r="Q32" s="71">
        <f t="shared" si="6"/>
        <v>1.3352601156069366</v>
      </c>
      <c r="R32" s="71">
        <f t="shared" si="6"/>
        <v>1.3352601156069366</v>
      </c>
      <c r="S32" s="71">
        <f t="shared" si="6"/>
        <v>1.3352601156069366</v>
      </c>
      <c r="T32" s="71">
        <f t="shared" si="6"/>
        <v>1.3352601156069366</v>
      </c>
      <c r="U32" s="71">
        <f t="shared" si="6"/>
        <v>1.3352601156069366</v>
      </c>
      <c r="V32" s="71">
        <f t="shared" si="6"/>
        <v>1.3352601156069366</v>
      </c>
      <c r="W32" s="71">
        <f t="shared" si="6"/>
        <v>1.3352601156069366</v>
      </c>
    </row>
    <row r="33" spans="1:23" ht="21">
      <c r="A33" s="12" t="s">
        <v>21</v>
      </c>
      <c r="B33" s="2">
        <f>B7*B19</f>
        <v>0</v>
      </c>
      <c r="C33" s="2">
        <f t="shared" ref="C33:K33" si="16">C7*C19</f>
        <v>0.74912891986062713</v>
      </c>
      <c r="D33" s="2">
        <f t="shared" si="16"/>
        <v>0.45296167247386759</v>
      </c>
      <c r="E33" s="2">
        <f t="shared" si="16"/>
        <v>3.1358885017421609E-2</v>
      </c>
      <c r="F33" s="2">
        <f t="shared" si="16"/>
        <v>5.5749128919860627E-2</v>
      </c>
      <c r="G33" s="2">
        <f t="shared" si="16"/>
        <v>0</v>
      </c>
      <c r="H33" s="2">
        <f t="shared" si="16"/>
        <v>0</v>
      </c>
      <c r="I33" s="2">
        <f t="shared" si="16"/>
        <v>0</v>
      </c>
      <c r="J33" s="2">
        <f t="shared" si="16"/>
        <v>0</v>
      </c>
      <c r="K33" s="2">
        <f t="shared" si="16"/>
        <v>0</v>
      </c>
      <c r="L33" s="60">
        <f t="shared" si="5"/>
        <v>1.2891986062717768</v>
      </c>
      <c r="M33" s="71">
        <f t="shared" si="6"/>
        <v>1.2891986062717768</v>
      </c>
      <c r="N33" s="71">
        <f t="shared" si="6"/>
        <v>1.2891986062717768</v>
      </c>
      <c r="O33" s="71">
        <f t="shared" si="6"/>
        <v>1.2891986062717768</v>
      </c>
      <c r="P33" s="71">
        <f t="shared" si="6"/>
        <v>1.2891986062717768</v>
      </c>
      <c r="Q33" s="71">
        <f t="shared" si="6"/>
        <v>1.2891986062717768</v>
      </c>
      <c r="R33" s="71">
        <f t="shared" si="6"/>
        <v>1.2891986062717768</v>
      </c>
      <c r="S33" s="71">
        <f t="shared" si="6"/>
        <v>1.2891986062717768</v>
      </c>
      <c r="T33" s="71">
        <f t="shared" si="6"/>
        <v>1.2891986062717768</v>
      </c>
      <c r="U33" s="71">
        <f t="shared" si="6"/>
        <v>1.2891986062717768</v>
      </c>
      <c r="V33" s="71">
        <f t="shared" si="6"/>
        <v>1.2891986062717768</v>
      </c>
      <c r="W33" s="71">
        <f t="shared" si="6"/>
        <v>1.2891986062717768</v>
      </c>
    </row>
    <row r="34" spans="1:23" ht="21">
      <c r="A34" s="12" t="s">
        <v>22</v>
      </c>
      <c r="B34" s="2">
        <f>B7*B20</f>
        <v>2.5159115275812756E-3</v>
      </c>
      <c r="C34" s="2">
        <f t="shared" ref="C34:K34" si="17">C7*C20</f>
        <v>0.76667895648774564</v>
      </c>
      <c r="D34" s="2">
        <f t="shared" si="17"/>
        <v>0.38373174847661434</v>
      </c>
      <c r="E34" s="2">
        <f t="shared" si="17"/>
        <v>7.302257049510083E-2</v>
      </c>
      <c r="F34" s="2">
        <f t="shared" si="17"/>
        <v>4.6334240408651563E-2</v>
      </c>
      <c r="G34" s="2">
        <f t="shared" si="17"/>
        <v>1.6494807721395524E-3</v>
      </c>
      <c r="H34" s="2">
        <f t="shared" si="17"/>
        <v>1.0141987829614604E-3</v>
      </c>
      <c r="I34" s="2">
        <f t="shared" si="17"/>
        <v>0</v>
      </c>
      <c r="J34" s="2">
        <f t="shared" si="17"/>
        <v>0</v>
      </c>
      <c r="K34" s="2">
        <f t="shared" si="17"/>
        <v>0</v>
      </c>
      <c r="L34" s="68">
        <f t="shared" si="5"/>
        <v>1.2749471069507945</v>
      </c>
      <c r="M34" s="71">
        <f t="shared" si="6"/>
        <v>1.2749471069507945</v>
      </c>
      <c r="N34" s="71">
        <f t="shared" si="6"/>
        <v>1.2749471069507945</v>
      </c>
      <c r="O34" s="71">
        <f t="shared" si="6"/>
        <v>1.2749471069507945</v>
      </c>
      <c r="P34" s="71">
        <f t="shared" si="6"/>
        <v>1.2749471069507945</v>
      </c>
      <c r="Q34" s="71">
        <f t="shared" si="6"/>
        <v>1.2749471069507945</v>
      </c>
      <c r="R34" s="71">
        <f t="shared" si="6"/>
        <v>1.2749471069507945</v>
      </c>
      <c r="S34" s="71">
        <f t="shared" si="6"/>
        <v>1.2749471069507945</v>
      </c>
      <c r="T34" s="71">
        <f t="shared" si="6"/>
        <v>1.2749471069507945</v>
      </c>
      <c r="U34" s="71">
        <f t="shared" si="6"/>
        <v>1.2749471069507945</v>
      </c>
      <c r="V34" s="71">
        <f t="shared" si="6"/>
        <v>1.2749471069507945</v>
      </c>
      <c r="W34" s="71">
        <f t="shared" si="6"/>
        <v>1.2749471069507945</v>
      </c>
    </row>
    <row r="35" spans="1:23" ht="40.5" customHeight="1">
      <c r="L35" s="72" t="s">
        <v>3519</v>
      </c>
      <c r="M35" s="72" t="s">
        <v>3520</v>
      </c>
      <c r="N35" s="76" t="s">
        <v>3522</v>
      </c>
    </row>
    <row r="36" spans="1:23" ht="21">
      <c r="A36" s="12" t="s">
        <v>10</v>
      </c>
      <c r="B36" s="73">
        <f>B8*(B7-L22)*(B7-L22)</f>
        <v>5.0384568980415875E-3</v>
      </c>
      <c r="C36" s="73">
        <f>C8*(C7-M22)*(C7-M22)</f>
        <v>6.7351706123554247E-2</v>
      </c>
      <c r="D36" s="73">
        <f t="shared" ref="D36:K36" si="18">D8*(D7-N22)*(D7-N22)</f>
        <v>0.11691858174767442</v>
      </c>
      <c r="E36" s="73">
        <f t="shared" si="18"/>
        <v>7.4133157310319914E-2</v>
      </c>
      <c r="F36" s="73">
        <f t="shared" si="18"/>
        <v>3.7501550837902783E-2</v>
      </c>
      <c r="G36" s="73">
        <f t="shared" si="18"/>
        <v>0</v>
      </c>
      <c r="H36" s="73">
        <f t="shared" si="18"/>
        <v>0</v>
      </c>
      <c r="I36" s="73">
        <f t="shared" si="18"/>
        <v>0</v>
      </c>
      <c r="J36" s="73">
        <f t="shared" si="18"/>
        <v>0</v>
      </c>
      <c r="K36" s="73">
        <f t="shared" si="18"/>
        <v>0</v>
      </c>
      <c r="L36" s="74">
        <f>AVERAGE(B36:K36)</f>
        <v>3.0094345291749296E-2</v>
      </c>
      <c r="M36" s="75">
        <f>SQRT(L36)</f>
        <v>0.17347721836526345</v>
      </c>
      <c r="N36" s="77">
        <f>M36/L22</f>
        <v>0.13281045204224917</v>
      </c>
    </row>
    <row r="37" spans="1:23" ht="21">
      <c r="A37" s="12" t="s">
        <v>11</v>
      </c>
      <c r="B37" s="73">
        <f>B9*(B7-L23)*(B7-L23)</f>
        <v>3.8036586166458534E-3</v>
      </c>
      <c r="C37" s="73">
        <f t="shared" ref="C37:K37" si="19">C9*(C7-M23)*(C7-M23)</f>
        <v>6.0492190276234988E-2</v>
      </c>
      <c r="D37" s="73">
        <f t="shared" si="19"/>
        <v>0.11361209428704221</v>
      </c>
      <c r="E37" s="73">
        <f t="shared" si="19"/>
        <v>4.8416388091441394E-2</v>
      </c>
      <c r="F37" s="73">
        <f t="shared" si="19"/>
        <v>6.0669438097271107E-2</v>
      </c>
      <c r="G37" s="73">
        <f t="shared" si="19"/>
        <v>2.8397896874653938E-2</v>
      </c>
      <c r="H37" s="73">
        <f t="shared" si="19"/>
        <v>0</v>
      </c>
      <c r="I37" s="73">
        <f t="shared" si="19"/>
        <v>0</v>
      </c>
      <c r="J37" s="73">
        <f t="shared" si="19"/>
        <v>0</v>
      </c>
      <c r="K37" s="73">
        <f t="shared" si="19"/>
        <v>0</v>
      </c>
      <c r="L37" s="74">
        <f t="shared" ref="L37:L48" si="20">AVERAGE(B37:K37)</f>
        <v>3.1539166624328943E-2</v>
      </c>
      <c r="M37" s="75">
        <f t="shared" ref="M37:M48" si="21">SQRT(L37)</f>
        <v>0.17759269867967248</v>
      </c>
      <c r="N37" s="77">
        <f>M37/L23</f>
        <v>0.13820664781156256</v>
      </c>
    </row>
    <row r="38" spans="1:23" ht="21">
      <c r="A38" s="12" t="s">
        <v>12</v>
      </c>
      <c r="B38" s="73">
        <f>B10*(B7-L24)*(B7-L24)</f>
        <v>5.4033988872478267E-3</v>
      </c>
      <c r="C38" s="73">
        <f t="shared" ref="C38:K38" si="22">C10*(C7-M24)*(C7-M24)</f>
        <v>7.4304477442851902E-2</v>
      </c>
      <c r="D38" s="73">
        <f t="shared" si="22"/>
        <v>9.8118218379711977E-2</v>
      </c>
      <c r="E38" s="73">
        <f t="shared" si="22"/>
        <v>9.5762693640696853E-2</v>
      </c>
      <c r="F38" s="73">
        <f t="shared" si="22"/>
        <v>0.10437362059850291</v>
      </c>
      <c r="G38" s="73">
        <f t="shared" si="22"/>
        <v>0</v>
      </c>
      <c r="H38" s="73">
        <f t="shared" si="22"/>
        <v>0</v>
      </c>
      <c r="I38" s="73">
        <f t="shared" si="22"/>
        <v>0</v>
      </c>
      <c r="J38" s="73">
        <f t="shared" si="22"/>
        <v>0</v>
      </c>
      <c r="K38" s="73">
        <f t="shared" si="22"/>
        <v>0</v>
      </c>
      <c r="L38" s="74">
        <f t="shared" si="20"/>
        <v>3.7796240894901148E-2</v>
      </c>
      <c r="M38" s="75">
        <f t="shared" si="21"/>
        <v>0.19441255333671523</v>
      </c>
      <c r="N38" s="77">
        <f t="shared" ref="N38:N48" si="23">M38/L24</f>
        <v>0.14744438295873202</v>
      </c>
    </row>
    <row r="39" spans="1:23" ht="21">
      <c r="A39" s="12" t="s">
        <v>13</v>
      </c>
      <c r="B39" s="73">
        <f>B11*(B7-L25)*(B7-L25)</f>
        <v>2.2297901898879198E-3</v>
      </c>
      <c r="C39" s="73">
        <f t="shared" ref="C39:K39" si="24">C11*(C7-M25)*(C7-M25)</f>
        <v>4.7154816660355578E-2</v>
      </c>
      <c r="D39" s="73">
        <f t="shared" si="24"/>
        <v>8.4049462993200874E-2</v>
      </c>
      <c r="E39" s="73">
        <f t="shared" si="24"/>
        <v>8.7826479150436676E-2</v>
      </c>
      <c r="F39" s="73">
        <f t="shared" si="24"/>
        <v>7.718040678898154E-2</v>
      </c>
      <c r="G39" s="73">
        <f t="shared" si="24"/>
        <v>0</v>
      </c>
      <c r="H39" s="73">
        <f t="shared" si="24"/>
        <v>4.5931989590292641E-2</v>
      </c>
      <c r="I39" s="73">
        <f t="shared" si="24"/>
        <v>0</v>
      </c>
      <c r="J39" s="73">
        <f t="shared" si="24"/>
        <v>0</v>
      </c>
      <c r="K39" s="73">
        <f t="shared" si="24"/>
        <v>0</v>
      </c>
      <c r="L39" s="74">
        <f t="shared" si="20"/>
        <v>3.4437294537315519E-2</v>
      </c>
      <c r="M39" s="75">
        <f t="shared" si="21"/>
        <v>0.18557288200951</v>
      </c>
      <c r="N39" s="77">
        <f t="shared" si="23"/>
        <v>0.14948926606321639</v>
      </c>
    </row>
    <row r="40" spans="1:23" ht="21">
      <c r="A40" s="12" t="s">
        <v>14</v>
      </c>
      <c r="B40" s="73">
        <f>B12*(B7-L26)*(B7-L26)</f>
        <v>2.3630270505418066E-3</v>
      </c>
      <c r="C40" s="73">
        <f t="shared" ref="C40:K40" si="25">C12*(C7-M26)*(C7-M26)</f>
        <v>5.4568275521401415E-2</v>
      </c>
      <c r="D40" s="73">
        <f t="shared" si="25"/>
        <v>0.1089479529057991</v>
      </c>
      <c r="E40" s="73">
        <f t="shared" si="25"/>
        <v>5.4272030785356543E-2</v>
      </c>
      <c r="F40" s="73">
        <f t="shared" si="25"/>
        <v>7.4989114698175957E-2</v>
      </c>
      <c r="G40" s="73">
        <f t="shared" si="25"/>
        <v>0</v>
      </c>
      <c r="H40" s="73">
        <f t="shared" si="25"/>
        <v>0</v>
      </c>
      <c r="I40" s="73">
        <f t="shared" si="25"/>
        <v>0</v>
      </c>
      <c r="J40" s="73">
        <f t="shared" si="25"/>
        <v>0</v>
      </c>
      <c r="K40" s="73">
        <f t="shared" si="25"/>
        <v>0</v>
      </c>
      <c r="L40" s="74">
        <f t="shared" si="20"/>
        <v>2.9514040096127479E-2</v>
      </c>
      <c r="M40" s="75">
        <f t="shared" si="21"/>
        <v>0.171796507811211</v>
      </c>
      <c r="N40" s="77">
        <f t="shared" si="23"/>
        <v>0.13558583342311106</v>
      </c>
    </row>
    <row r="41" spans="1:23" ht="21">
      <c r="A41" s="12" t="s">
        <v>15</v>
      </c>
      <c r="B41" s="73">
        <f>B13*(B7-L27)*(B7-L27)</f>
        <v>1.3171212079961415E-3</v>
      </c>
      <c r="C41" s="73">
        <f t="shared" ref="C41:K41" si="26">C13*(C7-M27)*(C7-M27)</f>
        <v>4.4721203380395994E-2</v>
      </c>
      <c r="D41" s="73">
        <f t="shared" si="26"/>
        <v>0.10041717518991479</v>
      </c>
      <c r="E41" s="73">
        <f t="shared" si="26"/>
        <v>4.5282546269562296E-2</v>
      </c>
      <c r="F41" s="73">
        <f t="shared" si="26"/>
        <v>9.2671123053836846E-2</v>
      </c>
      <c r="G41" s="73">
        <f t="shared" si="26"/>
        <v>0</v>
      </c>
      <c r="H41" s="73">
        <f t="shared" si="26"/>
        <v>0</v>
      </c>
      <c r="I41" s="73">
        <f t="shared" si="26"/>
        <v>0</v>
      </c>
      <c r="J41" s="73">
        <f t="shared" si="26"/>
        <v>0</v>
      </c>
      <c r="K41" s="73">
        <f t="shared" si="26"/>
        <v>0</v>
      </c>
      <c r="L41" s="74">
        <f t="shared" si="20"/>
        <v>2.8440916910170606E-2</v>
      </c>
      <c r="M41" s="75">
        <f t="shared" si="21"/>
        <v>0.16864435036540834</v>
      </c>
      <c r="N41" s="77">
        <f t="shared" si="23"/>
        <v>0.13637187900009468</v>
      </c>
    </row>
    <row r="42" spans="1:23" ht="21">
      <c r="A42" s="12" t="s">
        <v>16</v>
      </c>
      <c r="B42" s="73">
        <f>B14*(B7-L28)*(B7-L28)</f>
        <v>9.2802025314423875E-4</v>
      </c>
      <c r="C42" s="73">
        <f t="shared" ref="C42:K42" si="27">C14*(C7-M28)*(C7-M28)</f>
        <v>3.2791160387076433E-2</v>
      </c>
      <c r="D42" s="73">
        <f t="shared" si="27"/>
        <v>9.4000172512390012E-2</v>
      </c>
      <c r="E42" s="73">
        <f t="shared" si="27"/>
        <v>3.7012843865581443E-2</v>
      </c>
      <c r="F42" s="73">
        <f t="shared" si="27"/>
        <v>5.9676458117927614E-2</v>
      </c>
      <c r="G42" s="73">
        <f t="shared" si="27"/>
        <v>2.7471703116854859E-2</v>
      </c>
      <c r="H42" s="73">
        <f t="shared" si="27"/>
        <v>0</v>
      </c>
      <c r="I42" s="73">
        <f t="shared" si="27"/>
        <v>0</v>
      </c>
      <c r="J42" s="73">
        <f t="shared" si="27"/>
        <v>0</v>
      </c>
      <c r="K42" s="73">
        <f t="shared" si="27"/>
        <v>0</v>
      </c>
      <c r="L42" s="74">
        <f t="shared" si="20"/>
        <v>2.518803582529746E-2</v>
      </c>
      <c r="M42" s="75">
        <f t="shared" si="21"/>
        <v>0.15870739058184236</v>
      </c>
      <c r="N42" s="77">
        <f t="shared" si="23"/>
        <v>0.13240299357026022</v>
      </c>
    </row>
    <row r="43" spans="1:23" ht="21">
      <c r="A43" s="12" t="s">
        <v>17</v>
      </c>
      <c r="B43" s="73">
        <f>B15*(B7-L29)*(B7-L29)</f>
        <v>2.7801928638076824E-3</v>
      </c>
      <c r="C43" s="73">
        <f t="shared" ref="C43:K43" si="28">C15*(C7-M29)*(C7-M29)</f>
        <v>7.7130952589270191E-2</v>
      </c>
      <c r="D43" s="73">
        <f t="shared" si="28"/>
        <v>8.6875457223883318E-2</v>
      </c>
      <c r="E43" s="73">
        <f t="shared" si="28"/>
        <v>9.3274942268428807E-2</v>
      </c>
      <c r="F43" s="73">
        <f t="shared" si="28"/>
        <v>0.16320616217844036</v>
      </c>
      <c r="G43" s="73">
        <f t="shared" si="28"/>
        <v>0</v>
      </c>
      <c r="H43" s="73">
        <f t="shared" si="28"/>
        <v>0</v>
      </c>
      <c r="I43" s="73">
        <f t="shared" si="28"/>
        <v>0</v>
      </c>
      <c r="J43" s="73">
        <f t="shared" si="28"/>
        <v>0</v>
      </c>
      <c r="K43" s="73">
        <f t="shared" si="28"/>
        <v>0</v>
      </c>
      <c r="L43" s="74">
        <f t="shared" si="20"/>
        <v>4.2326770712383041E-2</v>
      </c>
      <c r="M43" s="75">
        <f t="shared" si="21"/>
        <v>0.20573470954698686</v>
      </c>
      <c r="N43" s="77">
        <f t="shared" si="23"/>
        <v>0.15583035903089457</v>
      </c>
    </row>
    <row r="44" spans="1:23" ht="21">
      <c r="A44" s="12" t="s">
        <v>18</v>
      </c>
      <c r="B44" s="73">
        <f>B16*(B7-L30)*(B7-L30)</f>
        <v>3.9467552181331909E-3</v>
      </c>
      <c r="C44" s="73">
        <f t="shared" ref="C44:K44" si="29">C16*(C7-M30)*(C7-M30)</f>
        <v>3.6198737002582512E-2</v>
      </c>
      <c r="D44" s="73">
        <f t="shared" si="29"/>
        <v>9.5232944825456203E-2</v>
      </c>
      <c r="E44" s="73">
        <f t="shared" si="29"/>
        <v>9.9679751518510162E-2</v>
      </c>
      <c r="F44" s="73">
        <f t="shared" si="29"/>
        <v>0</v>
      </c>
      <c r="G44" s="73">
        <f t="shared" si="29"/>
        <v>0</v>
      </c>
      <c r="H44" s="73">
        <f t="shared" si="29"/>
        <v>0</v>
      </c>
      <c r="I44" s="73">
        <f t="shared" si="29"/>
        <v>0</v>
      </c>
      <c r="J44" s="73">
        <f t="shared" si="29"/>
        <v>0</v>
      </c>
      <c r="K44" s="73">
        <f t="shared" si="29"/>
        <v>0</v>
      </c>
      <c r="L44" s="74">
        <f t="shared" si="20"/>
        <v>2.3505818856468207E-2</v>
      </c>
      <c r="M44" s="75">
        <f t="shared" si="21"/>
        <v>0.15331607500998781</v>
      </c>
      <c r="N44" s="77">
        <f t="shared" si="23"/>
        <v>0.1265309515087788</v>
      </c>
    </row>
    <row r="45" spans="1:23" ht="21">
      <c r="A45" s="12" t="s">
        <v>19</v>
      </c>
      <c r="B45" s="73">
        <f>B17*(B7-L31)*(B7-L31)</f>
        <v>1.5620769374960948E-3</v>
      </c>
      <c r="C45" s="73">
        <f t="shared" ref="C45:K45" si="30">C17*(C7-M31)*(C7-M31)</f>
        <v>6.447385777463048E-2</v>
      </c>
      <c r="D45" s="73">
        <f t="shared" si="30"/>
        <v>9.3630891633515914E-2</v>
      </c>
      <c r="E45" s="73">
        <f t="shared" si="30"/>
        <v>6.5997750609209996E-2</v>
      </c>
      <c r="F45" s="73">
        <f t="shared" si="30"/>
        <v>0.14730732648796505</v>
      </c>
      <c r="G45" s="73">
        <f t="shared" si="30"/>
        <v>0</v>
      </c>
      <c r="H45" s="73">
        <f t="shared" si="30"/>
        <v>0</v>
      </c>
      <c r="I45" s="73">
        <f t="shared" si="30"/>
        <v>0</v>
      </c>
      <c r="J45" s="73">
        <f t="shared" si="30"/>
        <v>0</v>
      </c>
      <c r="K45" s="73">
        <f t="shared" si="30"/>
        <v>0</v>
      </c>
      <c r="L45" s="74">
        <f t="shared" si="20"/>
        <v>3.729719034428175E-2</v>
      </c>
      <c r="M45" s="75">
        <f t="shared" si="21"/>
        <v>0.19312480509836574</v>
      </c>
      <c r="N45" s="77">
        <f t="shared" si="23"/>
        <v>0.14977025701505914</v>
      </c>
    </row>
    <row r="46" spans="1:23" ht="21">
      <c r="A46" s="12" t="s">
        <v>20</v>
      </c>
      <c r="B46" s="73">
        <f>B18*(B7-L32)*(B7-L32)</f>
        <v>8.065427291603618E-3</v>
      </c>
      <c r="C46" s="73">
        <f t="shared" ref="C46:K46" si="31">C18*(C7-M32)*(C7-M32)</f>
        <v>8.121339965085006E-2</v>
      </c>
      <c r="D46" s="73">
        <f t="shared" si="31"/>
        <v>9.0674615858688259E-2</v>
      </c>
      <c r="E46" s="73">
        <f t="shared" si="31"/>
        <v>0.12815532405498406</v>
      </c>
      <c r="F46" s="73">
        <f t="shared" si="31"/>
        <v>0.10261327531033465</v>
      </c>
      <c r="G46" s="73">
        <f t="shared" si="31"/>
        <v>0</v>
      </c>
      <c r="H46" s="73">
        <f t="shared" si="31"/>
        <v>0</v>
      </c>
      <c r="I46" s="73">
        <f t="shared" si="31"/>
        <v>0</v>
      </c>
      <c r="J46" s="73">
        <f t="shared" si="31"/>
        <v>0</v>
      </c>
      <c r="K46" s="73">
        <f t="shared" si="31"/>
        <v>0</v>
      </c>
      <c r="L46" s="74">
        <f t="shared" si="20"/>
        <v>4.1072204216646063E-2</v>
      </c>
      <c r="M46" s="75">
        <f t="shared" si="21"/>
        <v>0.20266278448853423</v>
      </c>
      <c r="N46" s="77">
        <f t="shared" si="23"/>
        <v>0.15177775634855592</v>
      </c>
    </row>
    <row r="47" spans="1:23" ht="21">
      <c r="A47" s="12" t="s">
        <v>21</v>
      </c>
      <c r="B47" s="73">
        <f>B19*(B7-L33)*(B7-L33)</f>
        <v>0</v>
      </c>
      <c r="C47" s="73">
        <f t="shared" ref="C47:K47" si="32">C19*(C7-M33)*(C7-M33)</f>
        <v>6.2654021888330011E-2</v>
      </c>
      <c r="D47" s="73">
        <f t="shared" si="32"/>
        <v>0.11442686545710451</v>
      </c>
      <c r="E47" s="73">
        <f t="shared" si="32"/>
        <v>3.0594161067412175E-2</v>
      </c>
      <c r="F47" s="73">
        <f t="shared" si="32"/>
        <v>0.10241734071413071</v>
      </c>
      <c r="G47" s="73">
        <f t="shared" si="32"/>
        <v>0</v>
      </c>
      <c r="H47" s="73">
        <f t="shared" si="32"/>
        <v>0</v>
      </c>
      <c r="I47" s="73">
        <f t="shared" si="32"/>
        <v>0</v>
      </c>
      <c r="J47" s="73">
        <f t="shared" si="32"/>
        <v>0</v>
      </c>
      <c r="K47" s="73">
        <f t="shared" si="32"/>
        <v>0</v>
      </c>
      <c r="L47" s="74">
        <f t="shared" si="20"/>
        <v>3.1009238912697738E-2</v>
      </c>
      <c r="M47" s="75">
        <f t="shared" si="21"/>
        <v>0.1760944034110617</v>
      </c>
      <c r="N47" s="77">
        <f t="shared" si="23"/>
        <v>0.1365921453485803</v>
      </c>
    </row>
    <row r="48" spans="1:23" ht="21">
      <c r="A48" s="12" t="s">
        <v>22</v>
      </c>
      <c r="B48" s="73">
        <f>B20*(B7-L34)*(B7-L34)</f>
        <v>3.0218262064645135E-3</v>
      </c>
      <c r="C48" s="73">
        <f t="shared" ref="C48:K48" si="33">C20*(C7-M34)*(C7-M34)</f>
        <v>5.7957794636030367E-2</v>
      </c>
      <c r="D48" s="73">
        <f t="shared" si="33"/>
        <v>0.10086421582142258</v>
      </c>
      <c r="E48" s="73">
        <f t="shared" si="33"/>
        <v>7.2433703922302389E-2</v>
      </c>
      <c r="F48" s="73">
        <f t="shared" si="33"/>
        <v>8.601851267551916E-2</v>
      </c>
      <c r="G48" s="73">
        <f t="shared" si="33"/>
        <v>4.5776453253475076E-3</v>
      </c>
      <c r="H48" s="73">
        <f t="shared" si="33"/>
        <v>3.7738547738527164E-3</v>
      </c>
      <c r="I48" s="73">
        <f t="shared" si="33"/>
        <v>0</v>
      </c>
      <c r="J48" s="73">
        <f t="shared" si="33"/>
        <v>0</v>
      </c>
      <c r="K48" s="73">
        <f t="shared" si="33"/>
        <v>0</v>
      </c>
      <c r="L48" s="74">
        <f t="shared" si="20"/>
        <v>3.2864755336093919E-2</v>
      </c>
      <c r="M48" s="75">
        <f t="shared" si="21"/>
        <v>0.18128639037747407</v>
      </c>
      <c r="N48" s="77">
        <f t="shared" si="23"/>
        <v>0.14219130298749771</v>
      </c>
    </row>
  </sheetData>
  <mergeCells count="2">
    <mergeCell ref="A5:K5"/>
    <mergeCell ref="B6:K6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4:L40"/>
  <sheetViews>
    <sheetView topLeftCell="A22" zoomScale="85" zoomScaleNormal="85" workbookViewId="0">
      <selection activeCell="B40" sqref="B40:K40"/>
    </sheetView>
  </sheetViews>
  <sheetFormatPr baseColWidth="10" defaultRowHeight="15"/>
  <cols>
    <col min="1" max="1" width="15" bestFit="1" customWidth="1"/>
    <col min="2" max="4" width="12.42578125" bestFit="1" customWidth="1"/>
    <col min="5" max="11" width="13.85546875" bestFit="1" customWidth="1"/>
  </cols>
  <sheetData>
    <row r="4" spans="1:12" ht="15.75" thickBot="1"/>
    <row r="5" spans="1:12" ht="21.75" thickBot="1">
      <c r="A5" s="126" t="s">
        <v>23</v>
      </c>
      <c r="B5" s="128"/>
      <c r="C5" s="128"/>
      <c r="D5" s="128"/>
      <c r="E5" s="128"/>
      <c r="F5" s="128"/>
      <c r="G5" s="128"/>
      <c r="H5" s="128"/>
      <c r="I5" s="128"/>
      <c r="J5" s="128"/>
      <c r="K5" s="129"/>
    </row>
    <row r="6" spans="1:12" ht="21">
      <c r="A6" s="11"/>
      <c r="B6" s="130" t="s">
        <v>8</v>
      </c>
      <c r="C6" s="130"/>
      <c r="D6" s="130"/>
      <c r="E6" s="130"/>
      <c r="F6" s="130"/>
      <c r="G6" s="130"/>
      <c r="H6" s="130"/>
      <c r="I6" s="130"/>
      <c r="J6" s="130"/>
      <c r="K6" s="130"/>
    </row>
    <row r="7" spans="1:12" ht="21">
      <c r="A7" s="12" t="s">
        <v>9</v>
      </c>
      <c r="B7" s="12">
        <v>1</v>
      </c>
      <c r="C7" s="12">
        <v>2</v>
      </c>
      <c r="D7" s="12">
        <v>3</v>
      </c>
      <c r="E7" s="12">
        <v>4</v>
      </c>
      <c r="F7" s="12">
        <v>5</v>
      </c>
      <c r="G7" s="12">
        <v>6</v>
      </c>
      <c r="H7" s="12">
        <v>7</v>
      </c>
      <c r="I7" s="12">
        <v>8</v>
      </c>
      <c r="J7" s="12">
        <v>9</v>
      </c>
      <c r="K7" s="12">
        <v>10</v>
      </c>
    </row>
    <row r="8" spans="1:12" ht="21">
      <c r="A8" s="12" t="s">
        <v>10</v>
      </c>
      <c r="B8" s="15">
        <f>Janvier!G2</f>
        <v>7.7519379844961239E-3</v>
      </c>
      <c r="C8" s="15">
        <f>Janvier!G3</f>
        <v>0.72609819121447028</v>
      </c>
      <c r="D8" s="15">
        <f>Janvier!G4</f>
        <v>0.96899224806201545</v>
      </c>
      <c r="E8" s="15">
        <f>Janvier!G5</f>
        <v>0.9948320413436692</v>
      </c>
      <c r="F8" s="15">
        <f>Janvier!G6</f>
        <v>1</v>
      </c>
      <c r="G8" s="15">
        <f>Janvier!G7</f>
        <v>1</v>
      </c>
      <c r="H8" s="15">
        <f>Janvier!G8</f>
        <v>1</v>
      </c>
      <c r="I8" s="15">
        <f>Janvier!G9</f>
        <v>1</v>
      </c>
      <c r="J8" s="15">
        <f>Janvier!G10</f>
        <v>1</v>
      </c>
      <c r="K8" s="15">
        <f>Janvier!G11</f>
        <v>1</v>
      </c>
      <c r="L8" s="13"/>
    </row>
    <row r="9" spans="1:12" ht="21">
      <c r="A9" s="12" t="s">
        <v>11</v>
      </c>
      <c r="B9" s="15">
        <f>Février!G2</f>
        <v>6.1728395061728392E-3</v>
      </c>
      <c r="C9" s="15">
        <f>Février!G3</f>
        <v>0.75102880658436211</v>
      </c>
      <c r="D9" s="15">
        <f>Février!G4</f>
        <v>0.97325102880658432</v>
      </c>
      <c r="E9" s="15">
        <f>Février!G5</f>
        <v>0.98971193415637859</v>
      </c>
      <c r="F9" s="15">
        <f>Février!G6</f>
        <v>0.99794238683127567</v>
      </c>
      <c r="G9" s="15">
        <f>Février!G7</f>
        <v>1</v>
      </c>
      <c r="H9" s="15">
        <f>Février!G8</f>
        <v>1</v>
      </c>
      <c r="I9" s="15">
        <f>Février!G9</f>
        <v>1</v>
      </c>
      <c r="J9" s="15">
        <f>Février!G10</f>
        <v>1</v>
      </c>
      <c r="K9" s="15">
        <f>Février!G11</f>
        <v>1</v>
      </c>
      <c r="L9" s="13"/>
    </row>
    <row r="10" spans="1:12" ht="21">
      <c r="A10" s="12" t="s">
        <v>12</v>
      </c>
      <c r="B10" s="15">
        <f>Mars!G2</f>
        <v>8.0645161290322578E-3</v>
      </c>
      <c r="C10" s="15">
        <f>Mars!G3</f>
        <v>0.74032258064516132</v>
      </c>
      <c r="D10" s="15">
        <f>Mars!G4</f>
        <v>0.95161290322580649</v>
      </c>
      <c r="E10" s="15">
        <f>Mars!G5</f>
        <v>0.98548387096774193</v>
      </c>
      <c r="F10" s="15">
        <f>Mars!G6</f>
        <v>1</v>
      </c>
      <c r="G10" s="15">
        <f>Mars!G7</f>
        <v>1</v>
      </c>
      <c r="H10" s="15">
        <f>Mars!G8</f>
        <v>1</v>
      </c>
      <c r="I10" s="15">
        <f>Mars!G9</f>
        <v>1</v>
      </c>
      <c r="J10" s="15">
        <f>Mars!G10</f>
        <v>1</v>
      </c>
      <c r="K10" s="15">
        <f>Mars!G11</f>
        <v>1</v>
      </c>
      <c r="L10" s="13"/>
    </row>
    <row r="11" spans="1:12" ht="21">
      <c r="A11" s="12" t="s">
        <v>13</v>
      </c>
      <c r="B11" s="15">
        <f>Avril!G2</f>
        <v>4.0567951318458417E-3</v>
      </c>
      <c r="C11" s="15">
        <f>Avril!G3</f>
        <v>0.81338742393509122</v>
      </c>
      <c r="D11" s="15">
        <f>Avril!G4</f>
        <v>0.95943204868154153</v>
      </c>
      <c r="E11" s="15">
        <f>Avril!G5</f>
        <v>0.9878296146044625</v>
      </c>
      <c r="F11" s="15">
        <f>Avril!G6</f>
        <v>0.99797160243407712</v>
      </c>
      <c r="G11" s="15">
        <f>Avril!G7</f>
        <v>0.99797160243407712</v>
      </c>
      <c r="H11" s="15">
        <f>Avril!G8</f>
        <v>1</v>
      </c>
      <c r="I11" s="15">
        <f>Avril!G9</f>
        <v>1</v>
      </c>
      <c r="J11" s="15">
        <f>Avril!G10</f>
        <v>1</v>
      </c>
      <c r="K11" s="15">
        <f>Avril!G11</f>
        <v>1</v>
      </c>
      <c r="L11" s="13"/>
    </row>
    <row r="12" spans="1:12" ht="21">
      <c r="A12" s="12" t="s">
        <v>14</v>
      </c>
      <c r="B12" s="15">
        <f>Mai!G2</f>
        <v>4.0160642570281121E-3</v>
      </c>
      <c r="C12" s="15">
        <f>Mai!G3</f>
        <v>0.76907630522088355</v>
      </c>
      <c r="D12" s="15">
        <f>Mai!G4</f>
        <v>0.9718875502008032</v>
      </c>
      <c r="E12" s="15">
        <f>Mai!G5</f>
        <v>0.98995983935742971</v>
      </c>
      <c r="F12" s="15">
        <f>Mai!G6</f>
        <v>1</v>
      </c>
      <c r="G12" s="15">
        <f>Mai!G7</f>
        <v>1</v>
      </c>
      <c r="H12" s="15">
        <f>Mai!G8</f>
        <v>1</v>
      </c>
      <c r="I12" s="15">
        <f>Mai!G9</f>
        <v>1</v>
      </c>
      <c r="J12" s="15">
        <f>Mai!G10</f>
        <v>1</v>
      </c>
      <c r="K12" s="15">
        <f>Mai!G11</f>
        <v>1</v>
      </c>
      <c r="L12" s="13"/>
    </row>
    <row r="13" spans="1:12" ht="21">
      <c r="A13" s="12" t="s">
        <v>15</v>
      </c>
      <c r="B13" s="15">
        <f>Juin!G2</f>
        <v>2.4271844660194173E-3</v>
      </c>
      <c r="C13" s="15">
        <f>Juin!G3</f>
        <v>0.80097087378640774</v>
      </c>
      <c r="D13" s="15">
        <f>Juin!G4</f>
        <v>0.97330097087378642</v>
      </c>
      <c r="E13" s="15">
        <f>Juin!G5</f>
        <v>0.98786407766990292</v>
      </c>
      <c r="F13" s="15">
        <f>Juin!G6</f>
        <v>1</v>
      </c>
      <c r="G13" s="15">
        <f>Juin!G7</f>
        <v>1</v>
      </c>
      <c r="H13" s="15">
        <f>Juin!G8</f>
        <v>1</v>
      </c>
      <c r="I13" s="15">
        <f>Juin!G9</f>
        <v>1</v>
      </c>
      <c r="J13" s="15">
        <f>Juin!G10</f>
        <v>1</v>
      </c>
      <c r="K13" s="15">
        <f>Juin!G11</f>
        <v>1</v>
      </c>
      <c r="L13" s="13"/>
    </row>
    <row r="14" spans="1:12" ht="21">
      <c r="A14" s="12" t="s">
        <v>16</v>
      </c>
      <c r="B14" s="15">
        <f>Juillet!G2</f>
        <v>1.9011406844106464E-3</v>
      </c>
      <c r="C14" s="15">
        <f>Juillet!G3</f>
        <v>0.83269961977186313</v>
      </c>
      <c r="D14" s="15">
        <f>Juillet!G4</f>
        <v>0.97908745247148288</v>
      </c>
      <c r="E14" s="15">
        <f>Juillet!G5</f>
        <v>0.99049429657794674</v>
      </c>
      <c r="F14" s="15">
        <f>Juillet!G6</f>
        <v>0.99809885931558939</v>
      </c>
      <c r="G14" s="15">
        <f>Juillet!G7</f>
        <v>1</v>
      </c>
      <c r="H14" s="15">
        <f>Juillet!G8</f>
        <v>1</v>
      </c>
      <c r="I14" s="15">
        <f>Juillet!G9</f>
        <v>1</v>
      </c>
      <c r="J14" s="15">
        <f>Juillet!G10</f>
        <v>1</v>
      </c>
      <c r="K14" s="15">
        <f>Juillet!G11</f>
        <v>1</v>
      </c>
      <c r="L14" s="13"/>
    </row>
    <row r="15" spans="1:12" ht="21">
      <c r="A15" s="12" t="s">
        <v>17</v>
      </c>
      <c r="B15" s="15">
        <f>Août!G2</f>
        <v>4.1322314049586778E-3</v>
      </c>
      <c r="C15" s="15">
        <f>Août!G3</f>
        <v>0.75619834710743805</v>
      </c>
      <c r="D15" s="15">
        <f>Août!G4</f>
        <v>0.94421487603305787</v>
      </c>
      <c r="E15" s="15">
        <f>Août!G5</f>
        <v>0.97727272727272729</v>
      </c>
      <c r="F15" s="15">
        <f>Août!G6</f>
        <v>1</v>
      </c>
      <c r="G15" s="15">
        <f>Août!G7</f>
        <v>1</v>
      </c>
      <c r="H15" s="15">
        <f>Août!G8</f>
        <v>1</v>
      </c>
      <c r="I15" s="15">
        <f>Août!G9</f>
        <v>1</v>
      </c>
      <c r="J15" s="15">
        <f>Août!G10</f>
        <v>1</v>
      </c>
      <c r="K15" s="15">
        <f>Août!G11</f>
        <v>1</v>
      </c>
      <c r="L15" s="13"/>
    </row>
    <row r="16" spans="1:12" ht="21">
      <c r="A16" s="12" t="s">
        <v>18</v>
      </c>
      <c r="B16" s="15">
        <f>Septembre!G2</f>
        <v>7.7922077922077922E-3</v>
      </c>
      <c r="C16" s="15">
        <f>Septembre!G3</f>
        <v>0.81558441558441563</v>
      </c>
      <c r="D16" s="15">
        <f>Septembre!G4</f>
        <v>0.96883116883116882</v>
      </c>
      <c r="E16" s="15">
        <f>Septembre!G5</f>
        <v>1</v>
      </c>
      <c r="F16" s="15">
        <f>Septembre!G6</f>
        <v>1</v>
      </c>
      <c r="G16" s="15">
        <f>Septembre!G7</f>
        <v>1</v>
      </c>
      <c r="H16" s="15">
        <f>Septembre!G8</f>
        <v>1</v>
      </c>
      <c r="I16" s="15">
        <f>Septembre!G9</f>
        <v>1</v>
      </c>
      <c r="J16" s="15">
        <f>Septembre!G10</f>
        <v>1</v>
      </c>
      <c r="K16" s="15">
        <f>Septembre!G11</f>
        <v>1</v>
      </c>
      <c r="L16" s="13"/>
    </row>
    <row r="17" spans="1:12" ht="21">
      <c r="A17" s="12" t="s">
        <v>19</v>
      </c>
      <c r="B17" s="15">
        <f>Octobre!G2</f>
        <v>2.5062656641604009E-3</v>
      </c>
      <c r="C17" s="15">
        <f>Octobre!G3</f>
        <v>0.77192982456140347</v>
      </c>
      <c r="D17" s="15">
        <f>Octobre!G4</f>
        <v>0.95739348370927313</v>
      </c>
      <c r="E17" s="15">
        <f>Octobre!G5</f>
        <v>0.97994987468671679</v>
      </c>
      <c r="F17" s="15">
        <f>Octobre!G6</f>
        <v>1</v>
      </c>
      <c r="G17" s="15">
        <f>Octobre!G7</f>
        <v>1</v>
      </c>
      <c r="H17" s="15">
        <f>Octobre!G8</f>
        <v>1</v>
      </c>
      <c r="I17" s="15">
        <f>Octobre!G9</f>
        <v>1</v>
      </c>
      <c r="J17" s="15">
        <f>Octobre!G10</f>
        <v>1</v>
      </c>
      <c r="K17" s="15">
        <f>Octobre!G11</f>
        <v>1</v>
      </c>
      <c r="L17" s="13"/>
    </row>
    <row r="18" spans="1:12" ht="21">
      <c r="A18" s="12" t="s">
        <v>20</v>
      </c>
      <c r="B18" s="15">
        <f>Novembre!G2</f>
        <v>1.1560693641618497E-2</v>
      </c>
      <c r="C18" s="15">
        <f>Novembre!G3</f>
        <v>0.73410404624277459</v>
      </c>
      <c r="D18" s="15">
        <f>Novembre!G4</f>
        <v>0.93930635838150289</v>
      </c>
      <c r="E18" s="15">
        <f>Novembre!G5</f>
        <v>0.98554913294797686</v>
      </c>
      <c r="F18" s="15">
        <f>Novembre!G6</f>
        <v>1</v>
      </c>
      <c r="G18" s="15">
        <f>Novembre!G7</f>
        <v>1</v>
      </c>
      <c r="H18" s="15">
        <f>Novembre!G8</f>
        <v>1</v>
      </c>
      <c r="I18" s="15">
        <f>Novembre!G9</f>
        <v>1</v>
      </c>
      <c r="J18" s="15">
        <f>Novembre!G10</f>
        <v>1</v>
      </c>
      <c r="K18" s="15">
        <f>Novembre!G11</f>
        <v>1</v>
      </c>
      <c r="L18" s="13"/>
    </row>
    <row r="19" spans="1:12" ht="21">
      <c r="A19" s="12" t="s">
        <v>21</v>
      </c>
      <c r="B19" s="15">
        <f>Décembre!G2</f>
        <v>0</v>
      </c>
      <c r="C19" s="15">
        <f>Décembre!G3</f>
        <v>0.74912891986062713</v>
      </c>
      <c r="D19" s="15">
        <f>Décembre!G4</f>
        <v>0.97560975609756095</v>
      </c>
      <c r="E19" s="15">
        <f>Décembre!G5</f>
        <v>0.98606271777003485</v>
      </c>
      <c r="F19" s="15">
        <f>Décembre!G6</f>
        <v>1</v>
      </c>
      <c r="G19" s="15">
        <f>Décembre!G7</f>
        <v>1</v>
      </c>
      <c r="H19" s="15">
        <f>Décembre!G8</f>
        <v>1</v>
      </c>
      <c r="I19" s="15">
        <f>Décembre!G9</f>
        <v>1</v>
      </c>
      <c r="J19" s="15">
        <f>Décembre!G10</f>
        <v>1</v>
      </c>
      <c r="K19" s="15">
        <f>Décembre!G11</f>
        <v>1</v>
      </c>
      <c r="L19" s="13"/>
    </row>
    <row r="20" spans="1:12" ht="21">
      <c r="A20" s="12" t="s">
        <v>22</v>
      </c>
      <c r="B20" s="16">
        <f>AVERAGE(B8:B19)</f>
        <v>5.0318230551625511E-3</v>
      </c>
      <c r="C20" s="16">
        <f t="shared" ref="C20:K20" si="0">AVERAGE(C8:C19)</f>
        <v>0.77171077954290823</v>
      </c>
      <c r="D20" s="16">
        <f t="shared" si="0"/>
        <v>0.96357665378121526</v>
      </c>
      <c r="E20" s="16">
        <f t="shared" si="0"/>
        <v>0.98791751061291555</v>
      </c>
      <c r="F20" s="16">
        <f t="shared" si="0"/>
        <v>0.99950107071507832</v>
      </c>
      <c r="G20" s="16">
        <f t="shared" si="0"/>
        <v>0.99983096686950645</v>
      </c>
      <c r="H20" s="16">
        <f t="shared" si="0"/>
        <v>1</v>
      </c>
      <c r="I20" s="16">
        <f t="shared" si="0"/>
        <v>1</v>
      </c>
      <c r="J20" s="16">
        <f t="shared" si="0"/>
        <v>1</v>
      </c>
      <c r="K20" s="16">
        <f t="shared" si="0"/>
        <v>1</v>
      </c>
      <c r="L20" s="13"/>
    </row>
    <row r="21" spans="1:12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3"/>
    </row>
    <row r="23" spans="1:12">
      <c r="B23" s="14"/>
      <c r="C23" s="14"/>
    </row>
    <row r="24" spans="1:12" ht="15.75" thickBot="1">
      <c r="B24" s="14"/>
      <c r="C24" s="14"/>
    </row>
    <row r="25" spans="1:12" ht="21.75" thickBot="1">
      <c r="A25" s="126" t="s">
        <v>23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9"/>
    </row>
    <row r="26" spans="1:12" ht="21">
      <c r="A26" s="11"/>
      <c r="B26" s="130" t="s">
        <v>8</v>
      </c>
      <c r="C26" s="130"/>
      <c r="D26" s="130"/>
      <c r="E26" s="130"/>
      <c r="F26" s="130"/>
      <c r="G26" s="130"/>
      <c r="H26" s="130"/>
      <c r="I26" s="130"/>
      <c r="J26" s="130"/>
      <c r="K26" s="130"/>
    </row>
    <row r="27" spans="1:12" ht="21">
      <c r="A27" s="12" t="s">
        <v>9</v>
      </c>
      <c r="B27" s="12">
        <v>1</v>
      </c>
      <c r="C27" s="12">
        <v>2</v>
      </c>
      <c r="D27" s="12">
        <v>3</v>
      </c>
      <c r="E27" s="12">
        <v>4</v>
      </c>
      <c r="F27" s="12">
        <v>5</v>
      </c>
      <c r="G27" s="12">
        <v>6</v>
      </c>
      <c r="H27" s="12">
        <v>7</v>
      </c>
      <c r="I27" s="12">
        <v>8</v>
      </c>
      <c r="J27" s="12">
        <v>9</v>
      </c>
      <c r="K27" s="12">
        <v>10</v>
      </c>
    </row>
    <row r="28" spans="1:12" ht="21">
      <c r="A28" s="12" t="s">
        <v>10</v>
      </c>
      <c r="B28" s="62">
        <f>B8*100</f>
        <v>0.77519379844961245</v>
      </c>
      <c r="C28" s="62">
        <f t="shared" ref="C28:K28" si="1">C8*100</f>
        <v>72.609819121447032</v>
      </c>
      <c r="D28" s="62">
        <f t="shared" si="1"/>
        <v>96.899224806201545</v>
      </c>
      <c r="E28" s="62">
        <f t="shared" si="1"/>
        <v>99.483204134366915</v>
      </c>
      <c r="F28" s="62">
        <f t="shared" si="1"/>
        <v>100</v>
      </c>
      <c r="G28" s="62">
        <f t="shared" si="1"/>
        <v>100</v>
      </c>
      <c r="H28" s="62">
        <f t="shared" si="1"/>
        <v>100</v>
      </c>
      <c r="I28" s="62">
        <f t="shared" si="1"/>
        <v>100</v>
      </c>
      <c r="J28" s="62">
        <f t="shared" si="1"/>
        <v>100</v>
      </c>
      <c r="K28" s="62">
        <f t="shared" si="1"/>
        <v>100</v>
      </c>
    </row>
    <row r="29" spans="1:12" ht="21">
      <c r="A29" s="12" t="s">
        <v>11</v>
      </c>
      <c r="B29" s="62">
        <f t="shared" ref="B29:K29" si="2">B9*100</f>
        <v>0.61728395061728392</v>
      </c>
      <c r="C29" s="62">
        <f t="shared" si="2"/>
        <v>75.102880658436206</v>
      </c>
      <c r="D29" s="62">
        <f t="shared" si="2"/>
        <v>97.325102880658434</v>
      </c>
      <c r="E29" s="62">
        <f t="shared" si="2"/>
        <v>98.971193415637856</v>
      </c>
      <c r="F29" s="62">
        <f t="shared" si="2"/>
        <v>99.794238683127574</v>
      </c>
      <c r="G29" s="62">
        <f t="shared" si="2"/>
        <v>100</v>
      </c>
      <c r="H29" s="62">
        <f t="shared" si="2"/>
        <v>100</v>
      </c>
      <c r="I29" s="62">
        <f t="shared" si="2"/>
        <v>100</v>
      </c>
      <c r="J29" s="62">
        <f t="shared" si="2"/>
        <v>100</v>
      </c>
      <c r="K29" s="62">
        <f t="shared" si="2"/>
        <v>100</v>
      </c>
    </row>
    <row r="30" spans="1:12" ht="21">
      <c r="A30" s="12" t="s">
        <v>12</v>
      </c>
      <c r="B30" s="62">
        <f t="shared" ref="B30:K30" si="3">B10*100</f>
        <v>0.80645161290322576</v>
      </c>
      <c r="C30" s="62">
        <f t="shared" si="3"/>
        <v>74.032258064516128</v>
      </c>
      <c r="D30" s="62">
        <f t="shared" si="3"/>
        <v>95.161290322580655</v>
      </c>
      <c r="E30" s="62">
        <f t="shared" si="3"/>
        <v>98.548387096774192</v>
      </c>
      <c r="F30" s="62">
        <f t="shared" si="3"/>
        <v>100</v>
      </c>
      <c r="G30" s="62">
        <f t="shared" si="3"/>
        <v>100</v>
      </c>
      <c r="H30" s="62">
        <f t="shared" si="3"/>
        <v>100</v>
      </c>
      <c r="I30" s="62">
        <f t="shared" si="3"/>
        <v>100</v>
      </c>
      <c r="J30" s="62">
        <f t="shared" si="3"/>
        <v>100</v>
      </c>
      <c r="K30" s="62">
        <f t="shared" si="3"/>
        <v>100</v>
      </c>
    </row>
    <row r="31" spans="1:12" ht="21">
      <c r="A31" s="12" t="s">
        <v>13</v>
      </c>
      <c r="B31" s="62">
        <f t="shared" ref="B31:K31" si="4">B11*100</f>
        <v>0.40567951318458417</v>
      </c>
      <c r="C31" s="62">
        <f t="shared" si="4"/>
        <v>81.338742393509122</v>
      </c>
      <c r="D31" s="62">
        <f t="shared" si="4"/>
        <v>95.943204868154154</v>
      </c>
      <c r="E31" s="62">
        <f t="shared" si="4"/>
        <v>98.782961460446245</v>
      </c>
      <c r="F31" s="62">
        <f t="shared" si="4"/>
        <v>99.797160243407717</v>
      </c>
      <c r="G31" s="62">
        <f t="shared" si="4"/>
        <v>99.797160243407717</v>
      </c>
      <c r="H31" s="62">
        <f t="shared" si="4"/>
        <v>100</v>
      </c>
      <c r="I31" s="62">
        <f t="shared" si="4"/>
        <v>100</v>
      </c>
      <c r="J31" s="62">
        <f t="shared" si="4"/>
        <v>100</v>
      </c>
      <c r="K31" s="62">
        <f t="shared" si="4"/>
        <v>100</v>
      </c>
    </row>
    <row r="32" spans="1:12" ht="21">
      <c r="A32" s="12" t="s">
        <v>14</v>
      </c>
      <c r="B32" s="62">
        <f t="shared" ref="B32:K32" si="5">B12*100</f>
        <v>0.40160642570281119</v>
      </c>
      <c r="C32" s="62">
        <f t="shared" si="5"/>
        <v>76.907630522088354</v>
      </c>
      <c r="D32" s="62">
        <f t="shared" si="5"/>
        <v>97.188755020080322</v>
      </c>
      <c r="E32" s="62">
        <f t="shared" si="5"/>
        <v>98.99598393574297</v>
      </c>
      <c r="F32" s="62">
        <f t="shared" si="5"/>
        <v>100</v>
      </c>
      <c r="G32" s="62">
        <f t="shared" si="5"/>
        <v>100</v>
      </c>
      <c r="H32" s="62">
        <f t="shared" si="5"/>
        <v>100</v>
      </c>
      <c r="I32" s="62">
        <f t="shared" si="5"/>
        <v>100</v>
      </c>
      <c r="J32" s="62">
        <f t="shared" si="5"/>
        <v>100</v>
      </c>
      <c r="K32" s="62">
        <f t="shared" si="5"/>
        <v>100</v>
      </c>
    </row>
    <row r="33" spans="1:11" ht="21">
      <c r="A33" s="12" t="s">
        <v>15</v>
      </c>
      <c r="B33" s="62">
        <f t="shared" ref="B33:K33" si="6">B13*100</f>
        <v>0.24271844660194172</v>
      </c>
      <c r="C33" s="62">
        <f t="shared" si="6"/>
        <v>80.097087378640779</v>
      </c>
      <c r="D33" s="62">
        <f t="shared" si="6"/>
        <v>97.330097087378647</v>
      </c>
      <c r="E33" s="62">
        <f t="shared" si="6"/>
        <v>98.786407766990294</v>
      </c>
      <c r="F33" s="62">
        <f t="shared" si="6"/>
        <v>100</v>
      </c>
      <c r="G33" s="62">
        <f t="shared" si="6"/>
        <v>100</v>
      </c>
      <c r="H33" s="62">
        <f t="shared" si="6"/>
        <v>100</v>
      </c>
      <c r="I33" s="62">
        <f t="shared" si="6"/>
        <v>100</v>
      </c>
      <c r="J33" s="62">
        <f t="shared" si="6"/>
        <v>100</v>
      </c>
      <c r="K33" s="62">
        <f t="shared" si="6"/>
        <v>100</v>
      </c>
    </row>
    <row r="34" spans="1:11" ht="21">
      <c r="A34" s="12" t="s">
        <v>16</v>
      </c>
      <c r="B34" s="62">
        <f t="shared" ref="B34:K34" si="7">B14*100</f>
        <v>0.19011406844106463</v>
      </c>
      <c r="C34" s="62">
        <f t="shared" si="7"/>
        <v>83.269961977186313</v>
      </c>
      <c r="D34" s="62">
        <f t="shared" si="7"/>
        <v>97.908745247148289</v>
      </c>
      <c r="E34" s="62">
        <f t="shared" si="7"/>
        <v>99.049429657794676</v>
      </c>
      <c r="F34" s="62">
        <f t="shared" si="7"/>
        <v>99.809885931558938</v>
      </c>
      <c r="G34" s="62">
        <f t="shared" si="7"/>
        <v>100</v>
      </c>
      <c r="H34" s="62">
        <f t="shared" si="7"/>
        <v>100</v>
      </c>
      <c r="I34" s="62">
        <f t="shared" si="7"/>
        <v>100</v>
      </c>
      <c r="J34" s="62">
        <f t="shared" si="7"/>
        <v>100</v>
      </c>
      <c r="K34" s="62">
        <f t="shared" si="7"/>
        <v>100</v>
      </c>
    </row>
    <row r="35" spans="1:11" ht="21">
      <c r="A35" s="12" t="s">
        <v>17</v>
      </c>
      <c r="B35" s="62">
        <f t="shared" ref="B35:K35" si="8">B15*100</f>
        <v>0.41322314049586778</v>
      </c>
      <c r="C35" s="62">
        <f t="shared" si="8"/>
        <v>75.619834710743802</v>
      </c>
      <c r="D35" s="62">
        <f t="shared" si="8"/>
        <v>94.421487603305792</v>
      </c>
      <c r="E35" s="62">
        <f t="shared" si="8"/>
        <v>97.727272727272734</v>
      </c>
      <c r="F35" s="62">
        <f t="shared" si="8"/>
        <v>100</v>
      </c>
      <c r="G35" s="62">
        <f t="shared" si="8"/>
        <v>100</v>
      </c>
      <c r="H35" s="62">
        <f t="shared" si="8"/>
        <v>100</v>
      </c>
      <c r="I35" s="62">
        <f t="shared" si="8"/>
        <v>100</v>
      </c>
      <c r="J35" s="62">
        <f t="shared" si="8"/>
        <v>100</v>
      </c>
      <c r="K35" s="62">
        <f t="shared" si="8"/>
        <v>100</v>
      </c>
    </row>
    <row r="36" spans="1:11" ht="21">
      <c r="A36" s="12" t="s">
        <v>18</v>
      </c>
      <c r="B36" s="62">
        <f t="shared" ref="B36:K36" si="9">B16*100</f>
        <v>0.77922077922077926</v>
      </c>
      <c r="C36" s="62">
        <f t="shared" si="9"/>
        <v>81.558441558441558</v>
      </c>
      <c r="D36" s="62">
        <f t="shared" si="9"/>
        <v>96.883116883116884</v>
      </c>
      <c r="E36" s="62">
        <f t="shared" si="9"/>
        <v>100</v>
      </c>
      <c r="F36" s="62">
        <f t="shared" si="9"/>
        <v>100</v>
      </c>
      <c r="G36" s="62">
        <f t="shared" si="9"/>
        <v>100</v>
      </c>
      <c r="H36" s="62">
        <f t="shared" si="9"/>
        <v>100</v>
      </c>
      <c r="I36" s="62">
        <f t="shared" si="9"/>
        <v>100</v>
      </c>
      <c r="J36" s="62">
        <f t="shared" si="9"/>
        <v>100</v>
      </c>
      <c r="K36" s="62">
        <f t="shared" si="9"/>
        <v>100</v>
      </c>
    </row>
    <row r="37" spans="1:11" ht="21">
      <c r="A37" s="12" t="s">
        <v>19</v>
      </c>
      <c r="B37" s="62">
        <f t="shared" ref="B37:K37" si="10">B17*100</f>
        <v>0.25062656641604009</v>
      </c>
      <c r="C37" s="62">
        <f t="shared" si="10"/>
        <v>77.192982456140342</v>
      </c>
      <c r="D37" s="62">
        <f t="shared" si="10"/>
        <v>95.739348370927317</v>
      </c>
      <c r="E37" s="62">
        <f t="shared" si="10"/>
        <v>97.994987468671681</v>
      </c>
      <c r="F37" s="62">
        <f t="shared" si="10"/>
        <v>100</v>
      </c>
      <c r="G37" s="62">
        <f t="shared" si="10"/>
        <v>100</v>
      </c>
      <c r="H37" s="62">
        <f t="shared" si="10"/>
        <v>100</v>
      </c>
      <c r="I37" s="62">
        <f t="shared" si="10"/>
        <v>100</v>
      </c>
      <c r="J37" s="62">
        <f t="shared" si="10"/>
        <v>100</v>
      </c>
      <c r="K37" s="62">
        <f t="shared" si="10"/>
        <v>100</v>
      </c>
    </row>
    <row r="38" spans="1:11" ht="21">
      <c r="A38" s="12" t="s">
        <v>20</v>
      </c>
      <c r="B38" s="62">
        <f t="shared" ref="B38:K38" si="11">B18*100</f>
        <v>1.1560693641618496</v>
      </c>
      <c r="C38" s="62">
        <f t="shared" si="11"/>
        <v>73.410404624277461</v>
      </c>
      <c r="D38" s="62">
        <f t="shared" si="11"/>
        <v>93.930635838150295</v>
      </c>
      <c r="E38" s="62">
        <f t="shared" si="11"/>
        <v>98.554913294797686</v>
      </c>
      <c r="F38" s="62">
        <f t="shared" si="11"/>
        <v>100</v>
      </c>
      <c r="G38" s="62">
        <f t="shared" si="11"/>
        <v>100</v>
      </c>
      <c r="H38" s="62">
        <f t="shared" si="11"/>
        <v>100</v>
      </c>
      <c r="I38" s="62">
        <f t="shared" si="11"/>
        <v>100</v>
      </c>
      <c r="J38" s="62">
        <f t="shared" si="11"/>
        <v>100</v>
      </c>
      <c r="K38" s="62">
        <f t="shared" si="11"/>
        <v>100</v>
      </c>
    </row>
    <row r="39" spans="1:11" ht="21">
      <c r="A39" s="12" t="s">
        <v>21</v>
      </c>
      <c r="B39" s="62">
        <f t="shared" ref="B39:K39" si="12">B19*100</f>
        <v>0</v>
      </c>
      <c r="C39" s="62">
        <f t="shared" si="12"/>
        <v>74.912891986062718</v>
      </c>
      <c r="D39" s="62">
        <f t="shared" si="12"/>
        <v>97.560975609756099</v>
      </c>
      <c r="E39" s="62">
        <f t="shared" si="12"/>
        <v>98.606271777003485</v>
      </c>
      <c r="F39" s="62">
        <f t="shared" si="12"/>
        <v>100</v>
      </c>
      <c r="G39" s="62">
        <f t="shared" si="12"/>
        <v>100</v>
      </c>
      <c r="H39" s="62">
        <f t="shared" si="12"/>
        <v>100</v>
      </c>
      <c r="I39" s="62">
        <f t="shared" si="12"/>
        <v>100</v>
      </c>
      <c r="J39" s="62">
        <f t="shared" si="12"/>
        <v>100</v>
      </c>
      <c r="K39" s="62">
        <f t="shared" si="12"/>
        <v>100</v>
      </c>
    </row>
    <row r="40" spans="1:11" ht="21">
      <c r="A40" s="12" t="s">
        <v>22</v>
      </c>
      <c r="B40" s="62">
        <f t="shared" ref="B40:K40" si="13">B20*100</f>
        <v>0.50318230551625509</v>
      </c>
      <c r="C40" s="62">
        <f t="shared" si="13"/>
        <v>77.171077954290823</v>
      </c>
      <c r="D40" s="62">
        <f t="shared" si="13"/>
        <v>96.357665378121524</v>
      </c>
      <c r="E40" s="62">
        <f t="shared" si="13"/>
        <v>98.791751061291549</v>
      </c>
      <c r="F40" s="62">
        <f t="shared" si="13"/>
        <v>99.95010707150783</v>
      </c>
      <c r="G40" s="62">
        <f t="shared" si="13"/>
        <v>99.983096686950645</v>
      </c>
      <c r="H40" s="62">
        <f t="shared" si="13"/>
        <v>100</v>
      </c>
      <c r="I40" s="62">
        <f t="shared" si="13"/>
        <v>100</v>
      </c>
      <c r="J40" s="62">
        <f t="shared" si="13"/>
        <v>100</v>
      </c>
      <c r="K40" s="62">
        <f t="shared" si="13"/>
        <v>100</v>
      </c>
    </row>
  </sheetData>
  <mergeCells count="4">
    <mergeCell ref="A5:K5"/>
    <mergeCell ref="B6:K6"/>
    <mergeCell ref="A25:K25"/>
    <mergeCell ref="B26:K26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4:M34"/>
  <sheetViews>
    <sheetView topLeftCell="D17" zoomScale="85" zoomScaleNormal="85" workbookViewId="0">
      <selection activeCell="M22" sqref="M22:M34"/>
    </sheetView>
  </sheetViews>
  <sheetFormatPr baseColWidth="10" defaultRowHeight="15"/>
  <cols>
    <col min="1" max="1" width="15.42578125" bestFit="1" customWidth="1"/>
    <col min="2" max="7" width="12.28515625" bestFit="1" customWidth="1"/>
    <col min="8" max="8" width="8.85546875" bestFit="1" customWidth="1"/>
    <col min="9" max="9" width="12.28515625" bestFit="1" customWidth="1"/>
    <col min="10" max="10" width="8.85546875" bestFit="1" customWidth="1"/>
    <col min="11" max="11" width="12.28515625" bestFit="1" customWidth="1"/>
    <col min="12" max="12" width="21.42578125" bestFit="1" customWidth="1"/>
    <col min="13" max="13" width="37.28515625" bestFit="1" customWidth="1"/>
  </cols>
  <sheetData>
    <row r="4" spans="1:12" ht="15.75" thickBot="1"/>
    <row r="5" spans="1:12" ht="21.75" thickBot="1">
      <c r="A5" s="126" t="s">
        <v>23</v>
      </c>
      <c r="B5" s="128"/>
      <c r="C5" s="128"/>
      <c r="D5" s="128"/>
      <c r="E5" s="128"/>
      <c r="F5" s="128"/>
      <c r="G5" s="128"/>
      <c r="H5" s="128"/>
      <c r="I5" s="128"/>
      <c r="J5" s="128"/>
      <c r="K5" s="129"/>
    </row>
    <row r="6" spans="1:12" ht="21">
      <c r="A6" s="11"/>
      <c r="B6" s="130" t="s">
        <v>8</v>
      </c>
      <c r="C6" s="130"/>
      <c r="D6" s="130"/>
      <c r="E6" s="130"/>
      <c r="F6" s="130"/>
      <c r="G6" s="130"/>
      <c r="H6" s="130"/>
      <c r="I6" s="130"/>
      <c r="J6" s="130"/>
      <c r="K6" s="130"/>
    </row>
    <row r="7" spans="1:12" ht="21">
      <c r="A7" s="12" t="s">
        <v>9</v>
      </c>
      <c r="B7" s="12">
        <v>0.5</v>
      </c>
      <c r="C7" s="12">
        <v>1</v>
      </c>
      <c r="D7" s="12">
        <v>2</v>
      </c>
      <c r="E7" s="12">
        <v>3</v>
      </c>
      <c r="F7" s="12">
        <v>4</v>
      </c>
      <c r="G7" s="12">
        <v>5</v>
      </c>
      <c r="H7" s="12">
        <v>6</v>
      </c>
      <c r="I7" s="12">
        <v>7</v>
      </c>
      <c r="J7" s="12">
        <v>8</v>
      </c>
      <c r="K7" s="12">
        <v>9</v>
      </c>
    </row>
    <row r="8" spans="1:12" ht="21">
      <c r="A8" s="12" t="s">
        <v>10</v>
      </c>
      <c r="B8" s="15">
        <f>Janvier!F2</f>
        <v>7.7519379844961239E-3</v>
      </c>
      <c r="C8" s="15">
        <f>Janvier!F3</f>
        <v>0.71834625322997414</v>
      </c>
      <c r="D8" s="15">
        <f>Janvier!F4</f>
        <v>0.24289405684754523</v>
      </c>
      <c r="E8" s="15">
        <f>Janvier!F5</f>
        <v>2.5839793281653745E-2</v>
      </c>
      <c r="F8" s="15">
        <f>Janvier!F6</f>
        <v>5.1679586563307496E-3</v>
      </c>
      <c r="G8" s="15">
        <f>Janvier!F7</f>
        <v>0</v>
      </c>
      <c r="H8" s="15">
        <f>Janvier!F8</f>
        <v>0</v>
      </c>
      <c r="I8" s="15">
        <f>Janvier!F9</f>
        <v>0</v>
      </c>
      <c r="J8" s="15">
        <f>Janvier!F10</f>
        <v>0</v>
      </c>
      <c r="K8" s="15">
        <f>Janvier!F11</f>
        <v>0</v>
      </c>
      <c r="L8" s="13">
        <f>SUM(B8:K8)</f>
        <v>1</v>
      </c>
    </row>
    <row r="9" spans="1:12" ht="21">
      <c r="A9" s="12" t="s">
        <v>11</v>
      </c>
      <c r="B9" s="15">
        <f>Février!F2</f>
        <v>6.1728395061728392E-3</v>
      </c>
      <c r="C9" s="15">
        <f>Février!F3</f>
        <v>0.74485596707818935</v>
      </c>
      <c r="D9" s="15">
        <f>Février!F4</f>
        <v>0.22222222222222221</v>
      </c>
      <c r="E9" s="15">
        <f>Février!F5</f>
        <v>1.646090534979424E-2</v>
      </c>
      <c r="F9" s="15">
        <f>Février!F6</f>
        <v>8.23045267489712E-3</v>
      </c>
      <c r="G9" s="15">
        <f>Février!F7</f>
        <v>2.05761316872428E-3</v>
      </c>
      <c r="H9" s="15">
        <f>Février!F8</f>
        <v>0</v>
      </c>
      <c r="I9" s="15">
        <f>Février!F9</f>
        <v>0</v>
      </c>
      <c r="J9" s="15">
        <f>Février!F10</f>
        <v>0</v>
      </c>
      <c r="K9" s="15">
        <f>Février!F11</f>
        <v>0</v>
      </c>
      <c r="L9" s="13">
        <f t="shared" ref="L9:L20" si="0">SUM(B9:K9)</f>
        <v>1</v>
      </c>
    </row>
    <row r="10" spans="1:12" ht="21">
      <c r="A10" s="12" t="s">
        <v>12</v>
      </c>
      <c r="B10" s="15">
        <f>Mars!F2</f>
        <v>8.0645161290322578E-3</v>
      </c>
      <c r="C10" s="15">
        <f>Mars!F3</f>
        <v>0.73225806451612907</v>
      </c>
      <c r="D10" s="15">
        <f>Mars!F4</f>
        <v>0.21129032258064517</v>
      </c>
      <c r="E10" s="15">
        <f>Mars!F5</f>
        <v>3.3870967741935487E-2</v>
      </c>
      <c r="F10" s="15">
        <f>Mars!F6</f>
        <v>1.4516129032258065E-2</v>
      </c>
      <c r="G10" s="15">
        <f>Mars!F7</f>
        <v>0</v>
      </c>
      <c r="H10" s="15">
        <f>Mars!F8</f>
        <v>0</v>
      </c>
      <c r="I10" s="15">
        <f>Mars!F9</f>
        <v>0</v>
      </c>
      <c r="J10" s="15">
        <f>Mars!F10</f>
        <v>0</v>
      </c>
      <c r="K10" s="15">
        <f>Mars!F11</f>
        <v>0</v>
      </c>
      <c r="L10" s="13">
        <f t="shared" si="0"/>
        <v>1</v>
      </c>
    </row>
    <row r="11" spans="1:12" ht="21">
      <c r="A11" s="12" t="s">
        <v>13</v>
      </c>
      <c r="B11" s="15">
        <f>Avril!F2</f>
        <v>4.0567951318458417E-3</v>
      </c>
      <c r="C11" s="15">
        <f>Avril!F3</f>
        <v>0.80933062880324547</v>
      </c>
      <c r="D11" s="15">
        <f>Avril!F4</f>
        <v>0.1460446247464503</v>
      </c>
      <c r="E11" s="15">
        <f>Avril!F5</f>
        <v>2.8397565922920892E-2</v>
      </c>
      <c r="F11" s="15">
        <f>Avril!F6</f>
        <v>1.0141987829614604E-2</v>
      </c>
      <c r="G11" s="15">
        <f>Avril!F7</f>
        <v>0</v>
      </c>
      <c r="H11" s="15">
        <f>Avril!F8</f>
        <v>2.0283975659229209E-3</v>
      </c>
      <c r="I11" s="15">
        <f>Avril!F9</f>
        <v>0</v>
      </c>
      <c r="J11" s="15">
        <f>Avril!F10</f>
        <v>0</v>
      </c>
      <c r="K11" s="15">
        <f>Avril!F11</f>
        <v>0</v>
      </c>
      <c r="L11" s="13">
        <f t="shared" si="0"/>
        <v>1</v>
      </c>
    </row>
    <row r="12" spans="1:12" ht="21">
      <c r="A12" s="12" t="s">
        <v>14</v>
      </c>
      <c r="B12" s="15">
        <f>Mai!F2</f>
        <v>4.0160642570281121E-3</v>
      </c>
      <c r="C12" s="15">
        <f>Mai!F3</f>
        <v>0.76506024096385539</v>
      </c>
      <c r="D12" s="15">
        <f>Mai!F4</f>
        <v>0.20281124497991967</v>
      </c>
      <c r="E12" s="15">
        <f>Mai!F5</f>
        <v>1.8072289156626505E-2</v>
      </c>
      <c r="F12" s="15">
        <f>Mai!F6</f>
        <v>1.0040160642570281E-2</v>
      </c>
      <c r="G12" s="15">
        <f>Mai!F7</f>
        <v>0</v>
      </c>
      <c r="H12" s="15">
        <f>Mai!F8</f>
        <v>0</v>
      </c>
      <c r="I12" s="15">
        <f>Mai!F9</f>
        <v>0</v>
      </c>
      <c r="J12" s="15">
        <f>Mai!F10</f>
        <v>0</v>
      </c>
      <c r="K12" s="15">
        <f>Mai!F11</f>
        <v>0</v>
      </c>
      <c r="L12" s="13">
        <f t="shared" si="0"/>
        <v>1</v>
      </c>
    </row>
    <row r="13" spans="1:12" ht="21">
      <c r="A13" s="12" t="s">
        <v>15</v>
      </c>
      <c r="B13" s="15">
        <f>Juin!F2</f>
        <v>2.4271844660194173E-3</v>
      </c>
      <c r="C13" s="15">
        <f>Juin!F3</f>
        <v>0.79854368932038833</v>
      </c>
      <c r="D13" s="15">
        <f>Juin!F4</f>
        <v>0.17233009708737865</v>
      </c>
      <c r="E13" s="15">
        <f>Juin!F5</f>
        <v>1.4563106796116505E-2</v>
      </c>
      <c r="F13" s="15">
        <f>Juin!F6</f>
        <v>1.2135922330097087E-2</v>
      </c>
      <c r="G13" s="15">
        <f>Juin!F7</f>
        <v>0</v>
      </c>
      <c r="H13" s="15">
        <f>Juin!F8</f>
        <v>0</v>
      </c>
      <c r="I13" s="15">
        <f>Juin!F9</f>
        <v>0</v>
      </c>
      <c r="J13" s="15">
        <f>Juin!F10</f>
        <v>0</v>
      </c>
      <c r="K13" s="15">
        <f>Juin!F11</f>
        <v>0</v>
      </c>
      <c r="L13" s="13">
        <f t="shared" si="0"/>
        <v>1</v>
      </c>
    </row>
    <row r="14" spans="1:12" ht="21">
      <c r="A14" s="12" t="s">
        <v>16</v>
      </c>
      <c r="B14" s="15">
        <f>Juillet!F2</f>
        <v>1.9011406844106464E-3</v>
      </c>
      <c r="C14" s="15">
        <f>Juillet!F3</f>
        <v>0.83079847908745252</v>
      </c>
      <c r="D14" s="15">
        <f>Juillet!F4</f>
        <v>0.14638783269961977</v>
      </c>
      <c r="E14" s="15">
        <f>Juillet!F5</f>
        <v>1.1406844106463879E-2</v>
      </c>
      <c r="F14" s="15">
        <f>Juillet!F6</f>
        <v>7.6045627376425855E-3</v>
      </c>
      <c r="G14" s="15">
        <f>Juillet!F7</f>
        <v>1.9011406844106464E-3</v>
      </c>
      <c r="H14" s="15">
        <f>Juillet!F8</f>
        <v>0</v>
      </c>
      <c r="I14" s="15">
        <f>Juillet!F9</f>
        <v>0</v>
      </c>
      <c r="J14" s="15">
        <f>Juillet!F10</f>
        <v>0</v>
      </c>
      <c r="K14" s="15">
        <f>Juillet!F11</f>
        <v>0</v>
      </c>
      <c r="L14" s="13">
        <f t="shared" si="0"/>
        <v>0.99999999999999989</v>
      </c>
    </row>
    <row r="15" spans="1:12" ht="21">
      <c r="A15" s="12" t="s">
        <v>17</v>
      </c>
      <c r="B15" s="15">
        <f>Août!F2</f>
        <v>4.1322314049586778E-3</v>
      </c>
      <c r="C15" s="15">
        <f>Août!F3</f>
        <v>0.75206611570247939</v>
      </c>
      <c r="D15" s="15">
        <f>Août!F4</f>
        <v>0.18801652892561985</v>
      </c>
      <c r="E15" s="15">
        <f>Août!F5</f>
        <v>3.3057851239669422E-2</v>
      </c>
      <c r="F15" s="15">
        <f>Août!F6</f>
        <v>2.2727272727272728E-2</v>
      </c>
      <c r="G15" s="15">
        <f>Août!F7</f>
        <v>0</v>
      </c>
      <c r="H15" s="15">
        <f>Août!F8</f>
        <v>0</v>
      </c>
      <c r="I15" s="15">
        <f>Août!F9</f>
        <v>0</v>
      </c>
      <c r="J15" s="15">
        <f>Août!F10</f>
        <v>0</v>
      </c>
      <c r="K15" s="15">
        <f>Août!F11</f>
        <v>0</v>
      </c>
      <c r="L15" s="13">
        <f t="shared" si="0"/>
        <v>1</v>
      </c>
    </row>
    <row r="16" spans="1:12" ht="21">
      <c r="A16" s="12" t="s">
        <v>18</v>
      </c>
      <c r="B16" s="15">
        <f>Septembre!F2</f>
        <v>7.7922077922077922E-3</v>
      </c>
      <c r="C16" s="15">
        <f>Septembre!F3</f>
        <v>0.80779220779220784</v>
      </c>
      <c r="D16" s="15">
        <f>Septembre!F4</f>
        <v>0.15324675324675324</v>
      </c>
      <c r="E16" s="15">
        <f>Septembre!F5</f>
        <v>3.1168831168831169E-2</v>
      </c>
      <c r="F16" s="15">
        <f>Septembre!F6</f>
        <v>0</v>
      </c>
      <c r="G16" s="15">
        <f>Septembre!F7</f>
        <v>0</v>
      </c>
      <c r="H16" s="15">
        <f>Septembre!F8</f>
        <v>0</v>
      </c>
      <c r="I16" s="15">
        <f>Septembre!F9</f>
        <v>0</v>
      </c>
      <c r="J16" s="15">
        <f>Septembre!F10</f>
        <v>0</v>
      </c>
      <c r="K16" s="15">
        <f>Septembre!F11</f>
        <v>0</v>
      </c>
      <c r="L16" s="13">
        <f t="shared" si="0"/>
        <v>1</v>
      </c>
    </row>
    <row r="17" spans="1:13" ht="21">
      <c r="A17" s="12" t="s">
        <v>19</v>
      </c>
      <c r="B17" s="15">
        <f>Octobre!F2</f>
        <v>2.5062656641604009E-3</v>
      </c>
      <c r="C17" s="15">
        <f>Octobre!F3</f>
        <v>0.76942355889724312</v>
      </c>
      <c r="D17" s="15">
        <f>Octobre!F4</f>
        <v>0.18546365914786966</v>
      </c>
      <c r="E17" s="15">
        <f>Octobre!F5</f>
        <v>2.2556390977443608E-2</v>
      </c>
      <c r="F17" s="15">
        <f>Octobre!F6</f>
        <v>2.0050125313283207E-2</v>
      </c>
      <c r="G17" s="15">
        <f>Octobre!F7</f>
        <v>0</v>
      </c>
      <c r="H17" s="15">
        <f>Octobre!F8</f>
        <v>0</v>
      </c>
      <c r="I17" s="15">
        <f>Octobre!F9</f>
        <v>0</v>
      </c>
      <c r="J17" s="15">
        <f>Octobre!F10</f>
        <v>0</v>
      </c>
      <c r="K17" s="15">
        <f>Octobre!F11</f>
        <v>0</v>
      </c>
      <c r="L17" s="13">
        <f t="shared" si="0"/>
        <v>1</v>
      </c>
    </row>
    <row r="18" spans="1:13" ht="21">
      <c r="A18" s="12" t="s">
        <v>20</v>
      </c>
      <c r="B18" s="15">
        <f>Novembre!F2</f>
        <v>1.1560693641618497E-2</v>
      </c>
      <c r="C18" s="15">
        <f>Novembre!F3</f>
        <v>0.7225433526011561</v>
      </c>
      <c r="D18" s="15">
        <f>Novembre!F4</f>
        <v>0.20520231213872833</v>
      </c>
      <c r="E18" s="15">
        <f>Novembre!F5</f>
        <v>4.6242774566473986E-2</v>
      </c>
      <c r="F18" s="15">
        <f>Novembre!F6</f>
        <v>1.4450867052023121E-2</v>
      </c>
      <c r="G18" s="15">
        <f>Novembre!F7</f>
        <v>0</v>
      </c>
      <c r="H18" s="15">
        <f>Novembre!F8</f>
        <v>0</v>
      </c>
      <c r="I18" s="15">
        <f>Novembre!F9</f>
        <v>0</v>
      </c>
      <c r="J18" s="15">
        <f>Novembre!F10</f>
        <v>0</v>
      </c>
      <c r="K18" s="15">
        <f>Novembre!F11</f>
        <v>0</v>
      </c>
      <c r="L18" s="13">
        <f t="shared" si="0"/>
        <v>1</v>
      </c>
    </row>
    <row r="19" spans="1:13" ht="21">
      <c r="A19" s="12" t="s">
        <v>21</v>
      </c>
      <c r="B19" s="15">
        <f>Décembre!F2</f>
        <v>0</v>
      </c>
      <c r="C19" s="15">
        <f>Décembre!F3</f>
        <v>0.74912891986062713</v>
      </c>
      <c r="D19" s="15">
        <f>Décembre!F4</f>
        <v>0.2264808362369338</v>
      </c>
      <c r="E19" s="15">
        <f>Décembre!F5</f>
        <v>1.0452961672473868E-2</v>
      </c>
      <c r="F19" s="15">
        <f>Décembre!F6</f>
        <v>1.3937282229965157E-2</v>
      </c>
      <c r="G19" s="15">
        <f>Décembre!F7</f>
        <v>0</v>
      </c>
      <c r="H19" s="15">
        <f>Décembre!F8</f>
        <v>0</v>
      </c>
      <c r="I19" s="15">
        <f>Décembre!F9</f>
        <v>0</v>
      </c>
      <c r="J19" s="15">
        <f>Décembre!F10</f>
        <v>0</v>
      </c>
      <c r="K19" s="15">
        <f>Décembre!F11</f>
        <v>0</v>
      </c>
      <c r="L19" s="13">
        <f t="shared" si="0"/>
        <v>1</v>
      </c>
    </row>
    <row r="20" spans="1:13" ht="21">
      <c r="A20" s="12" t="s">
        <v>22</v>
      </c>
      <c r="B20" s="16">
        <f>AVERAGE(B8:B19)</f>
        <v>5.0318230551625511E-3</v>
      </c>
      <c r="C20" s="16">
        <f t="shared" ref="C20:K20" si="1">AVERAGE(C8:C19)</f>
        <v>0.76667895648774564</v>
      </c>
      <c r="D20" s="16">
        <f t="shared" si="1"/>
        <v>0.19186587423830717</v>
      </c>
      <c r="E20" s="16">
        <f t="shared" si="1"/>
        <v>2.4340856831700276E-2</v>
      </c>
      <c r="F20" s="16">
        <f t="shared" si="1"/>
        <v>1.1583560102162891E-2</v>
      </c>
      <c r="G20" s="16">
        <f t="shared" si="1"/>
        <v>3.298961544279105E-4</v>
      </c>
      <c r="H20" s="16">
        <f t="shared" si="1"/>
        <v>1.6903313049357674E-4</v>
      </c>
      <c r="I20" s="16">
        <f t="shared" si="1"/>
        <v>0</v>
      </c>
      <c r="J20" s="16">
        <f t="shared" si="1"/>
        <v>0</v>
      </c>
      <c r="K20" s="16">
        <f t="shared" si="1"/>
        <v>0</v>
      </c>
      <c r="L20" s="13">
        <f t="shared" si="0"/>
        <v>1</v>
      </c>
    </row>
    <row r="21" spans="1:13" ht="21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59" t="s">
        <v>1672</v>
      </c>
      <c r="M21" s="114" t="s">
        <v>3521</v>
      </c>
    </row>
    <row r="22" spans="1:13" ht="21">
      <c r="A22" s="12" t="s">
        <v>10</v>
      </c>
      <c r="B22" s="61">
        <f>B7*B8</f>
        <v>3.875968992248062E-3</v>
      </c>
      <c r="C22" s="61">
        <f t="shared" ref="C22:K22" si="2">C7*C8</f>
        <v>0.71834625322997414</v>
      </c>
      <c r="D22" s="61">
        <f t="shared" si="2"/>
        <v>0.48578811369509045</v>
      </c>
      <c r="E22" s="61">
        <f t="shared" si="2"/>
        <v>7.7519379844961239E-2</v>
      </c>
      <c r="F22" s="61">
        <f t="shared" si="2"/>
        <v>2.0671834625322998E-2</v>
      </c>
      <c r="G22" s="61">
        <f t="shared" si="2"/>
        <v>0</v>
      </c>
      <c r="H22" s="61">
        <f t="shared" si="2"/>
        <v>0</v>
      </c>
      <c r="I22" s="61">
        <f t="shared" si="2"/>
        <v>0</v>
      </c>
      <c r="J22" s="61">
        <f t="shared" si="2"/>
        <v>0</v>
      </c>
      <c r="K22" s="61">
        <f t="shared" si="2"/>
        <v>0</v>
      </c>
      <c r="L22" s="60">
        <f>SUM(B22:K22)</f>
        <v>1.3062015503875968</v>
      </c>
      <c r="M22" s="115">
        <f>Janvier!F14</f>
        <v>1.9457708871662298</v>
      </c>
    </row>
    <row r="23" spans="1:13" ht="21">
      <c r="A23" s="12" t="s">
        <v>11</v>
      </c>
      <c r="B23" s="61">
        <f>B7*B9</f>
        <v>3.0864197530864196E-3</v>
      </c>
      <c r="C23" s="61">
        <f t="shared" ref="C23:K23" si="3">C7*C9</f>
        <v>0.74485596707818935</v>
      </c>
      <c r="D23" s="61">
        <f t="shared" si="3"/>
        <v>0.44444444444444442</v>
      </c>
      <c r="E23" s="61">
        <f t="shared" si="3"/>
        <v>4.938271604938272E-2</v>
      </c>
      <c r="F23" s="61">
        <f t="shared" si="3"/>
        <v>3.292181069958848E-2</v>
      </c>
      <c r="G23" s="61">
        <f t="shared" si="3"/>
        <v>1.0288065843621401E-2</v>
      </c>
      <c r="H23" s="61">
        <f t="shared" si="3"/>
        <v>0</v>
      </c>
      <c r="I23" s="61">
        <f t="shared" si="3"/>
        <v>0</v>
      </c>
      <c r="J23" s="61">
        <f t="shared" si="3"/>
        <v>0</v>
      </c>
      <c r="K23" s="61">
        <f t="shared" si="3"/>
        <v>0</v>
      </c>
      <c r="L23" s="60">
        <f t="shared" ref="L23:L34" si="4">SUM(B23:K23)</f>
        <v>1.2849794238683128</v>
      </c>
      <c r="M23" s="116">
        <f>Février!F14</f>
        <v>1.9415386374028378</v>
      </c>
    </row>
    <row r="24" spans="1:13" ht="21">
      <c r="A24" s="12" t="s">
        <v>12</v>
      </c>
      <c r="B24" s="61">
        <f>B7*B10</f>
        <v>4.0322580645161289E-3</v>
      </c>
      <c r="C24" s="61">
        <f t="shared" ref="C24:K24" si="5">C7*C10</f>
        <v>0.73225806451612907</v>
      </c>
      <c r="D24" s="61">
        <f t="shared" si="5"/>
        <v>0.42258064516129035</v>
      </c>
      <c r="E24" s="61">
        <f t="shared" si="5"/>
        <v>0.10161290322580646</v>
      </c>
      <c r="F24" s="61">
        <f t="shared" si="5"/>
        <v>5.8064516129032261E-2</v>
      </c>
      <c r="G24" s="61">
        <f t="shared" si="5"/>
        <v>0</v>
      </c>
      <c r="H24" s="61">
        <f t="shared" si="5"/>
        <v>0</v>
      </c>
      <c r="I24" s="61">
        <f t="shared" si="5"/>
        <v>0</v>
      </c>
      <c r="J24" s="61">
        <f t="shared" si="5"/>
        <v>0</v>
      </c>
      <c r="K24" s="61">
        <f t="shared" si="5"/>
        <v>0</v>
      </c>
      <c r="L24" s="60">
        <f t="shared" si="4"/>
        <v>1.3185483870967742</v>
      </c>
      <c r="M24" s="116">
        <f>Mars!F14</f>
        <v>1.9629731182795684</v>
      </c>
    </row>
    <row r="25" spans="1:13" ht="21">
      <c r="A25" s="12" t="s">
        <v>13</v>
      </c>
      <c r="B25" s="61">
        <f>B7*B11</f>
        <v>2.0283975659229209E-3</v>
      </c>
      <c r="C25" s="61">
        <f t="shared" ref="C25:K25" si="6">C7*C11</f>
        <v>0.80933062880324547</v>
      </c>
      <c r="D25" s="61">
        <f t="shared" si="6"/>
        <v>0.2920892494929006</v>
      </c>
      <c r="E25" s="61">
        <f t="shared" si="6"/>
        <v>8.5192697768762676E-2</v>
      </c>
      <c r="F25" s="61">
        <f t="shared" si="6"/>
        <v>4.0567951318458417E-2</v>
      </c>
      <c r="G25" s="61">
        <f t="shared" si="6"/>
        <v>0</v>
      </c>
      <c r="H25" s="61">
        <f t="shared" si="6"/>
        <v>1.2170385395537525E-2</v>
      </c>
      <c r="I25" s="61">
        <f t="shared" si="6"/>
        <v>0</v>
      </c>
      <c r="J25" s="61">
        <f t="shared" si="6"/>
        <v>0</v>
      </c>
      <c r="K25" s="61">
        <f t="shared" si="6"/>
        <v>0</v>
      </c>
      <c r="L25" s="60">
        <f t="shared" si="4"/>
        <v>1.2413793103448276</v>
      </c>
      <c r="M25" s="116">
        <f>Avril!F14</f>
        <v>1.8449966193373881</v>
      </c>
    </row>
    <row r="26" spans="1:13" ht="21">
      <c r="A26" s="12" t="s">
        <v>14</v>
      </c>
      <c r="B26" s="61">
        <f>B7*B12</f>
        <v>2.008032128514056E-3</v>
      </c>
      <c r="C26" s="61">
        <f t="shared" ref="C26:K26" si="7">C7*C12</f>
        <v>0.76506024096385539</v>
      </c>
      <c r="D26" s="61">
        <f t="shared" si="7"/>
        <v>0.40562248995983935</v>
      </c>
      <c r="E26" s="61">
        <f t="shared" si="7"/>
        <v>5.4216867469879512E-2</v>
      </c>
      <c r="F26" s="61">
        <f t="shared" si="7"/>
        <v>4.0160642570281124E-2</v>
      </c>
      <c r="G26" s="61">
        <f t="shared" si="7"/>
        <v>0</v>
      </c>
      <c r="H26" s="61">
        <f t="shared" si="7"/>
        <v>0</v>
      </c>
      <c r="I26" s="61">
        <f t="shared" si="7"/>
        <v>0</v>
      </c>
      <c r="J26" s="61">
        <f t="shared" si="7"/>
        <v>0</v>
      </c>
      <c r="K26" s="61">
        <f t="shared" si="7"/>
        <v>0</v>
      </c>
      <c r="L26" s="60">
        <f t="shared" si="4"/>
        <v>1.2670682730923695</v>
      </c>
      <c r="M26" s="116">
        <f>Mai!F14</f>
        <v>1.8621820615795657</v>
      </c>
    </row>
    <row r="27" spans="1:13" ht="21">
      <c r="A27" s="12" t="s">
        <v>15</v>
      </c>
      <c r="B27" s="61">
        <f>B7*B13</f>
        <v>1.2135922330097086E-3</v>
      </c>
      <c r="C27" s="61">
        <f t="shared" ref="C27:K27" si="8">C7*C13</f>
        <v>0.79854368932038833</v>
      </c>
      <c r="D27" s="61">
        <f t="shared" si="8"/>
        <v>0.3446601941747573</v>
      </c>
      <c r="E27" s="61">
        <f t="shared" si="8"/>
        <v>4.3689320388349516E-2</v>
      </c>
      <c r="F27" s="61">
        <f t="shared" si="8"/>
        <v>4.8543689320388349E-2</v>
      </c>
      <c r="G27" s="61">
        <f t="shared" si="8"/>
        <v>0</v>
      </c>
      <c r="H27" s="61">
        <f t="shared" si="8"/>
        <v>0</v>
      </c>
      <c r="I27" s="61">
        <f t="shared" si="8"/>
        <v>0</v>
      </c>
      <c r="J27" s="61">
        <f t="shared" si="8"/>
        <v>0</v>
      </c>
      <c r="K27" s="61">
        <f t="shared" si="8"/>
        <v>0</v>
      </c>
      <c r="L27" s="60">
        <f t="shared" si="4"/>
        <v>1.2366504854368932</v>
      </c>
      <c r="M27" s="116">
        <f>Juin!F14</f>
        <v>1.7795307443365633</v>
      </c>
    </row>
    <row r="28" spans="1:13" ht="21">
      <c r="A28" s="12" t="s">
        <v>16</v>
      </c>
      <c r="B28" s="61">
        <f>B7*B14</f>
        <v>9.5057034220532319E-4</v>
      </c>
      <c r="C28" s="61">
        <f t="shared" ref="C28:K28" si="9">C7*C14</f>
        <v>0.83079847908745252</v>
      </c>
      <c r="D28" s="61">
        <f t="shared" si="9"/>
        <v>0.29277566539923955</v>
      </c>
      <c r="E28" s="61">
        <f t="shared" si="9"/>
        <v>3.4220532319391636E-2</v>
      </c>
      <c r="F28" s="61">
        <f t="shared" si="9"/>
        <v>3.0418250950570342E-2</v>
      </c>
      <c r="G28" s="61">
        <f t="shared" si="9"/>
        <v>9.5057034220532317E-3</v>
      </c>
      <c r="H28" s="61">
        <f t="shared" si="9"/>
        <v>0</v>
      </c>
      <c r="I28" s="61">
        <f t="shared" si="9"/>
        <v>0</v>
      </c>
      <c r="J28" s="61">
        <f t="shared" si="9"/>
        <v>0</v>
      </c>
      <c r="K28" s="61">
        <f t="shared" si="9"/>
        <v>0</v>
      </c>
      <c r="L28" s="60">
        <f t="shared" si="4"/>
        <v>1.1986692015209126</v>
      </c>
      <c r="M28" s="116">
        <f>Juillet!F14</f>
        <v>1.7734685255597809</v>
      </c>
    </row>
    <row r="29" spans="1:13" ht="21">
      <c r="A29" s="12" t="s">
        <v>17</v>
      </c>
      <c r="B29" s="61">
        <f>B7*B15</f>
        <v>2.0661157024793389E-3</v>
      </c>
      <c r="C29" s="61">
        <f t="shared" ref="C29:K29" si="10">C7*C15</f>
        <v>0.75206611570247939</v>
      </c>
      <c r="D29" s="61">
        <f t="shared" si="10"/>
        <v>0.37603305785123969</v>
      </c>
      <c r="E29" s="61">
        <f t="shared" si="10"/>
        <v>9.9173553719008267E-2</v>
      </c>
      <c r="F29" s="61">
        <f t="shared" si="10"/>
        <v>9.0909090909090912E-2</v>
      </c>
      <c r="G29" s="61">
        <f t="shared" si="10"/>
        <v>0</v>
      </c>
      <c r="H29" s="61">
        <f t="shared" si="10"/>
        <v>0</v>
      </c>
      <c r="I29" s="61">
        <f t="shared" si="10"/>
        <v>0</v>
      </c>
      <c r="J29" s="61">
        <f t="shared" si="10"/>
        <v>0</v>
      </c>
      <c r="K29" s="61">
        <f t="shared" si="10"/>
        <v>0</v>
      </c>
      <c r="L29" s="60">
        <f t="shared" si="4"/>
        <v>1.3202479338842976</v>
      </c>
      <c r="M29" s="116">
        <f>Août!F14</f>
        <v>1.7380624426078963</v>
      </c>
    </row>
    <row r="30" spans="1:13" ht="21">
      <c r="A30" s="12" t="s">
        <v>18</v>
      </c>
      <c r="B30" s="61">
        <f>B7*B16</f>
        <v>3.8961038961038961E-3</v>
      </c>
      <c r="C30" s="61">
        <f t="shared" ref="C30:K30" si="11">C7*C16</f>
        <v>0.80779220779220784</v>
      </c>
      <c r="D30" s="61">
        <f t="shared" si="11"/>
        <v>0.30649350649350648</v>
      </c>
      <c r="E30" s="61">
        <f t="shared" si="11"/>
        <v>9.350649350649351E-2</v>
      </c>
      <c r="F30" s="61">
        <f t="shared" si="11"/>
        <v>0</v>
      </c>
      <c r="G30" s="61">
        <f t="shared" si="11"/>
        <v>0</v>
      </c>
      <c r="H30" s="61">
        <f t="shared" si="11"/>
        <v>0</v>
      </c>
      <c r="I30" s="61">
        <f t="shared" si="11"/>
        <v>0</v>
      </c>
      <c r="J30" s="61">
        <f t="shared" si="11"/>
        <v>0</v>
      </c>
      <c r="K30" s="61">
        <f t="shared" si="11"/>
        <v>0</v>
      </c>
      <c r="L30" s="60">
        <f t="shared" si="4"/>
        <v>1.2116883116883117</v>
      </c>
      <c r="M30" s="116">
        <f>Septembre!F14</f>
        <v>1.5898268398268449</v>
      </c>
    </row>
    <row r="31" spans="1:13" ht="21">
      <c r="A31" s="12" t="s">
        <v>19</v>
      </c>
      <c r="B31" s="61">
        <f>B7*B17</f>
        <v>1.2531328320802004E-3</v>
      </c>
      <c r="C31" s="61">
        <f t="shared" ref="C31:K31" si="12">C7*C17</f>
        <v>0.76942355889724312</v>
      </c>
      <c r="D31" s="61">
        <f t="shared" si="12"/>
        <v>0.37092731829573933</v>
      </c>
      <c r="E31" s="61">
        <f t="shared" si="12"/>
        <v>6.7669172932330823E-2</v>
      </c>
      <c r="F31" s="61">
        <f t="shared" si="12"/>
        <v>8.0200501253132828E-2</v>
      </c>
      <c r="G31" s="61">
        <f t="shared" si="12"/>
        <v>0</v>
      </c>
      <c r="H31" s="61">
        <f t="shared" si="12"/>
        <v>0</v>
      </c>
      <c r="I31" s="61">
        <f t="shared" si="12"/>
        <v>0</v>
      </c>
      <c r="J31" s="61">
        <f t="shared" si="12"/>
        <v>0</v>
      </c>
      <c r="K31" s="61">
        <f t="shared" si="12"/>
        <v>0</v>
      </c>
      <c r="L31" s="60">
        <f t="shared" si="4"/>
        <v>1.2894736842105263</v>
      </c>
      <c r="M31" s="116">
        <f>Octobre!F14</f>
        <v>1.7494152046783538</v>
      </c>
    </row>
    <row r="32" spans="1:13" ht="21">
      <c r="A32" s="12" t="s">
        <v>20</v>
      </c>
      <c r="B32" s="61">
        <f>B7*B18</f>
        <v>5.7803468208092483E-3</v>
      </c>
      <c r="C32" s="61">
        <f t="shared" ref="C32:K32" si="13">C7*C18</f>
        <v>0.7225433526011561</v>
      </c>
      <c r="D32" s="61">
        <f t="shared" si="13"/>
        <v>0.41040462427745666</v>
      </c>
      <c r="E32" s="61">
        <f t="shared" si="13"/>
        <v>0.13872832369942195</v>
      </c>
      <c r="F32" s="61">
        <f t="shared" si="13"/>
        <v>5.7803468208092484E-2</v>
      </c>
      <c r="G32" s="61">
        <f t="shared" si="13"/>
        <v>0</v>
      </c>
      <c r="H32" s="61">
        <f t="shared" si="13"/>
        <v>0</v>
      </c>
      <c r="I32" s="61">
        <f t="shared" si="13"/>
        <v>0</v>
      </c>
      <c r="J32" s="61">
        <f t="shared" si="13"/>
        <v>0</v>
      </c>
      <c r="K32" s="61">
        <f t="shared" si="13"/>
        <v>0</v>
      </c>
      <c r="L32" s="60">
        <f t="shared" si="4"/>
        <v>1.3352601156069366</v>
      </c>
      <c r="M32" s="116">
        <f>Novembre!F14</f>
        <v>1.7503692999357745</v>
      </c>
    </row>
    <row r="33" spans="1:13" ht="21">
      <c r="A33" s="12" t="s">
        <v>21</v>
      </c>
      <c r="B33" s="61">
        <f>B7*B19</f>
        <v>0</v>
      </c>
      <c r="C33" s="61">
        <f t="shared" ref="C33:K33" si="14">C7*C19</f>
        <v>0.74912891986062713</v>
      </c>
      <c r="D33" s="61">
        <f t="shared" si="14"/>
        <v>0.45296167247386759</v>
      </c>
      <c r="E33" s="61">
        <f t="shared" si="14"/>
        <v>3.1358885017421609E-2</v>
      </c>
      <c r="F33" s="61">
        <f t="shared" si="14"/>
        <v>5.5749128919860627E-2</v>
      </c>
      <c r="G33" s="61">
        <f t="shared" si="14"/>
        <v>0</v>
      </c>
      <c r="H33" s="61">
        <f t="shared" si="14"/>
        <v>0</v>
      </c>
      <c r="I33" s="61">
        <f t="shared" si="14"/>
        <v>0</v>
      </c>
      <c r="J33" s="61">
        <f t="shared" si="14"/>
        <v>0</v>
      </c>
      <c r="K33" s="61">
        <f t="shared" si="14"/>
        <v>0</v>
      </c>
      <c r="L33" s="60">
        <f t="shared" si="4"/>
        <v>1.2891986062717768</v>
      </c>
      <c r="M33" s="116">
        <f>Décembre!F14</f>
        <v>1.7732094463801782</v>
      </c>
    </row>
    <row r="34" spans="1:13" ht="21">
      <c r="A34" s="12" t="s">
        <v>22</v>
      </c>
      <c r="B34" s="61">
        <f>B7*B20</f>
        <v>2.5159115275812756E-3</v>
      </c>
      <c r="C34" s="61">
        <f t="shared" ref="C34:K34" si="15">C7*C20</f>
        <v>0.76667895648774564</v>
      </c>
      <c r="D34" s="61">
        <f t="shared" si="15"/>
        <v>0.38373174847661434</v>
      </c>
      <c r="E34" s="61">
        <f t="shared" si="15"/>
        <v>7.302257049510083E-2</v>
      </c>
      <c r="F34" s="61">
        <f t="shared" si="15"/>
        <v>4.6334240408651563E-2</v>
      </c>
      <c r="G34" s="61">
        <f t="shared" si="15"/>
        <v>1.6494807721395524E-3</v>
      </c>
      <c r="H34" s="61">
        <f t="shared" si="15"/>
        <v>1.0141987829614604E-3</v>
      </c>
      <c r="I34" s="61">
        <f t="shared" si="15"/>
        <v>0</v>
      </c>
      <c r="J34" s="61">
        <f t="shared" si="15"/>
        <v>0</v>
      </c>
      <c r="K34" s="61">
        <f t="shared" si="15"/>
        <v>0</v>
      </c>
      <c r="L34" s="68">
        <f t="shared" si="4"/>
        <v>1.2749471069507945</v>
      </c>
      <c r="M34" s="116">
        <f>AVERAGE(M22:M33)</f>
        <v>1.8092786522575814</v>
      </c>
    </row>
  </sheetData>
  <mergeCells count="2">
    <mergeCell ref="A5:K5"/>
    <mergeCell ref="B6:K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4"/>
  <sheetViews>
    <sheetView tabSelected="1" workbookViewId="0">
      <selection activeCell="D22" sqref="D22"/>
    </sheetView>
  </sheetViews>
  <sheetFormatPr baseColWidth="10" defaultRowHeight="15"/>
  <cols>
    <col min="2" max="2" width="16.42578125" bestFit="1" customWidth="1"/>
    <col min="3" max="3" width="16.42578125" customWidth="1"/>
  </cols>
  <sheetData>
    <row r="1" spans="1:3" ht="15.75">
      <c r="A1" s="123" t="s">
        <v>3566</v>
      </c>
      <c r="B1" s="123"/>
      <c r="C1" s="123"/>
    </row>
    <row r="2" spans="1:3" ht="15.75">
      <c r="A2" s="117" t="s">
        <v>3552</v>
      </c>
      <c r="B2" s="122" t="s">
        <v>3570</v>
      </c>
      <c r="C2" s="117" t="s">
        <v>3553</v>
      </c>
    </row>
    <row r="3" spans="1:3" ht="15.75">
      <c r="A3" s="117" t="s">
        <v>3554</v>
      </c>
      <c r="B3" s="102">
        <f>Janvier!L2</f>
        <v>87.86853884582257</v>
      </c>
      <c r="C3" s="117">
        <f>Janvier!E11</f>
        <v>387</v>
      </c>
    </row>
    <row r="4" spans="1:3" ht="15.75">
      <c r="A4" s="117" t="s">
        <v>3555</v>
      </c>
      <c r="B4" s="102">
        <f>Février!L2</f>
        <v>48.087831208874448</v>
      </c>
      <c r="C4" s="117">
        <f>Février!E11</f>
        <v>486</v>
      </c>
    </row>
    <row r="5" spans="1:3" ht="15.75">
      <c r="A5" s="117" t="s">
        <v>3556</v>
      </c>
      <c r="B5" s="102">
        <f>Mars!L2</f>
        <v>65.073663417052657</v>
      </c>
      <c r="C5" s="117">
        <f>Mars!E11</f>
        <v>620</v>
      </c>
    </row>
    <row r="6" spans="1:3" ht="15.75">
      <c r="A6" s="117" t="s">
        <v>3557</v>
      </c>
      <c r="B6" s="102">
        <f>Avril!L2</f>
        <v>55.670677983162392</v>
      </c>
      <c r="C6" s="117">
        <f>Avril!E11</f>
        <v>493</v>
      </c>
    </row>
    <row r="7" spans="1:3" ht="15.75">
      <c r="A7" s="117" t="s">
        <v>3558</v>
      </c>
      <c r="B7" s="102">
        <f>Mai!L2</f>
        <v>52.694786047393421</v>
      </c>
      <c r="C7" s="117">
        <f>Mai!E11</f>
        <v>498</v>
      </c>
    </row>
    <row r="8" spans="1:3" ht="15.75">
      <c r="A8" s="117" t="s">
        <v>3559</v>
      </c>
      <c r="B8" s="102">
        <f>Juin!L2</f>
        <v>55.151586368404331</v>
      </c>
      <c r="C8" s="117">
        <f>Juin!E11</f>
        <v>412</v>
      </c>
    </row>
    <row r="9" spans="1:3" ht="15.75">
      <c r="A9" s="117" t="s">
        <v>3560</v>
      </c>
      <c r="B9" s="102">
        <f>Juillet!L2</f>
        <v>44.613009744160536</v>
      </c>
      <c r="C9" s="117">
        <f>Juillet!E11</f>
        <v>526</v>
      </c>
    </row>
    <row r="10" spans="1:3" ht="15.75">
      <c r="A10" s="117" t="s">
        <v>3561</v>
      </c>
      <c r="B10" s="102">
        <f>Août!L2</f>
        <v>65.849673060009053</v>
      </c>
      <c r="C10" s="117">
        <f>Août!E11</f>
        <v>484</v>
      </c>
    </row>
    <row r="11" spans="1:3" ht="15.75">
      <c r="A11" s="117" t="s">
        <v>3562</v>
      </c>
      <c r="B11" s="102">
        <f>Septembre!L2</f>
        <v>111.91895141895115</v>
      </c>
      <c r="C11" s="117">
        <f>Septembre!E11</f>
        <v>385</v>
      </c>
    </row>
    <row r="12" spans="1:3" ht="15.75">
      <c r="A12" s="117" t="s">
        <v>3563</v>
      </c>
      <c r="B12" s="102">
        <f>Octobre!L2</f>
        <v>92.764402978695685</v>
      </c>
      <c r="C12" s="117">
        <f>Octobre!E11</f>
        <v>399</v>
      </c>
    </row>
    <row r="13" spans="1:3" ht="15.75">
      <c r="A13" s="117" t="s">
        <v>3564</v>
      </c>
      <c r="B13" s="102">
        <f>Novembre!L2</f>
        <v>165.71319355241636</v>
      </c>
      <c r="C13" s="117">
        <f>Novembre!E11</f>
        <v>346</v>
      </c>
    </row>
    <row r="14" spans="1:3" ht="15.75">
      <c r="A14" s="117" t="s">
        <v>3565</v>
      </c>
      <c r="B14" s="102">
        <f>Décembre!L2</f>
        <v>104.68975115068613</v>
      </c>
      <c r="C14" s="117">
        <f>Décembre!E11</f>
        <v>287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N13"/>
  <sheetViews>
    <sheetView zoomScale="85" zoomScaleNormal="85" workbookViewId="0">
      <selection activeCell="D13" sqref="D13"/>
    </sheetView>
  </sheetViews>
  <sheetFormatPr baseColWidth="10" defaultRowHeight="15"/>
  <cols>
    <col min="1" max="1" width="13.7109375" customWidth="1"/>
    <col min="2" max="2" width="7.140625" bestFit="1" customWidth="1"/>
    <col min="3" max="6" width="9.5703125" bestFit="1" customWidth="1"/>
    <col min="7" max="11" width="8.42578125" bestFit="1" customWidth="1"/>
    <col min="12" max="12" width="8.5703125" bestFit="1" customWidth="1"/>
  </cols>
  <sheetData>
    <row r="1" spans="1:14" s="65" customFormat="1" ht="15.75">
      <c r="A1" s="63" t="s">
        <v>1673</v>
      </c>
      <c r="B1" s="64">
        <v>0</v>
      </c>
      <c r="C1" s="64">
        <v>1</v>
      </c>
      <c r="D1" s="64">
        <v>2</v>
      </c>
      <c r="E1" s="64">
        <v>3</v>
      </c>
      <c r="F1" s="64">
        <v>4</v>
      </c>
      <c r="G1" s="64">
        <v>5</v>
      </c>
      <c r="H1" s="64">
        <v>6</v>
      </c>
      <c r="I1" s="64">
        <v>7</v>
      </c>
      <c r="J1" s="64">
        <v>8</v>
      </c>
      <c r="K1" s="64">
        <v>9</v>
      </c>
      <c r="L1" s="64">
        <v>10</v>
      </c>
    </row>
    <row r="2" spans="1:14" ht="15.75">
      <c r="A2" s="66" t="s">
        <v>1674</v>
      </c>
      <c r="B2" s="67">
        <v>0</v>
      </c>
      <c r="C2" s="67">
        <f>'Récap-FREQUENCE'!C29</f>
        <v>0.77519379844961245</v>
      </c>
      <c r="D2" s="67">
        <f>'Récap-FREQUENCE'!D29</f>
        <v>71.834625322997411</v>
      </c>
      <c r="E2" s="67">
        <f>'Récap-FREQUENCE'!E29</f>
        <v>24.289405684754524</v>
      </c>
      <c r="F2" s="67">
        <f>'Récap-FREQUENCE'!F29</f>
        <v>2.5839793281653747</v>
      </c>
      <c r="G2" s="67">
        <f>'Récap-FREQUENCE'!G29</f>
        <v>0.516795865633075</v>
      </c>
      <c r="H2" s="67">
        <f>'Récap-FREQUENCE'!H29</f>
        <v>0</v>
      </c>
      <c r="I2" s="67">
        <f>'Récap-FREQUENCE'!I29</f>
        <v>0</v>
      </c>
      <c r="J2" s="67">
        <f>'Récap-FREQUENCE'!J29</f>
        <v>0</v>
      </c>
      <c r="K2" s="67">
        <f>'Récap-FREQUENCE'!K29</f>
        <v>0</v>
      </c>
      <c r="L2" s="67">
        <f>'Récap-FREQUENCE'!L29</f>
        <v>0</v>
      </c>
    </row>
    <row r="3" spans="1:14" ht="15.75">
      <c r="A3" s="66" t="s">
        <v>1675</v>
      </c>
      <c r="B3" s="67">
        <v>0</v>
      </c>
      <c r="C3" s="67">
        <f>'Récap-FREQUENCE'!C30</f>
        <v>0.61728395061728392</v>
      </c>
      <c r="D3" s="67">
        <f>'Récap-FREQUENCE'!D30</f>
        <v>74.485596707818928</v>
      </c>
      <c r="E3" s="67">
        <f>'Récap-FREQUENCE'!E30</f>
        <v>22.222222222222221</v>
      </c>
      <c r="F3" s="67">
        <f>'Récap-FREQUENCE'!F30</f>
        <v>1.6460905349794239</v>
      </c>
      <c r="G3" s="67">
        <f>'Récap-FREQUENCE'!G30</f>
        <v>0.82304526748971196</v>
      </c>
      <c r="H3" s="67">
        <f>'Récap-FREQUENCE'!H30</f>
        <v>0.20576131687242799</v>
      </c>
      <c r="I3" s="67">
        <f>'Récap-FREQUENCE'!I30</f>
        <v>0</v>
      </c>
      <c r="J3" s="67">
        <f>'Récap-FREQUENCE'!J30</f>
        <v>0</v>
      </c>
      <c r="K3" s="67">
        <f>'Récap-FREQUENCE'!K30</f>
        <v>0</v>
      </c>
      <c r="L3" s="67">
        <f>'Récap-FREQUENCE'!L30</f>
        <v>0</v>
      </c>
    </row>
    <row r="4" spans="1:14" ht="15.75">
      <c r="A4" s="66" t="s">
        <v>1676</v>
      </c>
      <c r="B4" s="67">
        <v>0</v>
      </c>
      <c r="C4" s="67">
        <f>'Récap-FREQUENCE'!C31</f>
        <v>0.80645161290322576</v>
      </c>
      <c r="D4" s="67">
        <f>'Récap-FREQUENCE'!D31</f>
        <v>73.225806451612911</v>
      </c>
      <c r="E4" s="67">
        <f>'Récap-FREQUENCE'!E31</f>
        <v>21.129032258064516</v>
      </c>
      <c r="F4" s="67">
        <f>'Récap-FREQUENCE'!F31</f>
        <v>3.3870967741935489</v>
      </c>
      <c r="G4" s="67">
        <f>'Récap-FREQUENCE'!G31</f>
        <v>1.4516129032258065</v>
      </c>
      <c r="H4" s="67">
        <f>'Récap-FREQUENCE'!H31</f>
        <v>0</v>
      </c>
      <c r="I4" s="67">
        <f>'Récap-FREQUENCE'!I31</f>
        <v>0</v>
      </c>
      <c r="J4" s="67">
        <f>'Récap-FREQUENCE'!J31</f>
        <v>0</v>
      </c>
      <c r="K4" s="67">
        <f>'Récap-FREQUENCE'!K31</f>
        <v>0</v>
      </c>
      <c r="L4" s="67">
        <f>'Récap-FREQUENCE'!L31</f>
        <v>0</v>
      </c>
    </row>
    <row r="5" spans="1:14" ht="15.75">
      <c r="A5" s="66" t="s">
        <v>1677</v>
      </c>
      <c r="B5" s="67">
        <v>0</v>
      </c>
      <c r="C5" s="67">
        <f>'Récap-FREQUENCE'!C32</f>
        <v>0.40567951318458417</v>
      </c>
      <c r="D5" s="67">
        <f>'Récap-FREQUENCE'!D32</f>
        <v>80.933062880324542</v>
      </c>
      <c r="E5" s="67">
        <f>'Récap-FREQUENCE'!E32</f>
        <v>14.604462474645031</v>
      </c>
      <c r="F5" s="67">
        <f>'Récap-FREQUENCE'!F32</f>
        <v>2.8397565922920891</v>
      </c>
      <c r="G5" s="67">
        <f>'Récap-FREQUENCE'!G32</f>
        <v>1.0141987829614605</v>
      </c>
      <c r="H5" s="67">
        <f>'Récap-FREQUENCE'!H32</f>
        <v>0</v>
      </c>
      <c r="I5" s="67">
        <f>'Récap-FREQUENCE'!I32</f>
        <v>0.20283975659229209</v>
      </c>
      <c r="J5" s="67">
        <f>'Récap-FREQUENCE'!J32</f>
        <v>0</v>
      </c>
      <c r="K5" s="67">
        <f>'Récap-FREQUENCE'!K32</f>
        <v>0</v>
      </c>
      <c r="L5" s="67">
        <f>'Récap-FREQUENCE'!L32</f>
        <v>0</v>
      </c>
    </row>
    <row r="6" spans="1:14" ht="15.75">
      <c r="A6" s="66" t="s">
        <v>1678</v>
      </c>
      <c r="B6" s="67">
        <v>0</v>
      </c>
      <c r="C6" s="67">
        <f>'Récap-FREQUENCE'!C33</f>
        <v>0.40160642570281119</v>
      </c>
      <c r="D6" s="67">
        <f>'Récap-FREQUENCE'!D33</f>
        <v>76.506024096385545</v>
      </c>
      <c r="E6" s="67">
        <f>'Récap-FREQUENCE'!E33</f>
        <v>20.281124497991968</v>
      </c>
      <c r="F6" s="67">
        <f>'Récap-FREQUENCE'!F33</f>
        <v>1.8072289156626504</v>
      </c>
      <c r="G6" s="67">
        <f>'Récap-FREQUENCE'!G33</f>
        <v>1.0040160642570282</v>
      </c>
      <c r="H6" s="67">
        <f>'Récap-FREQUENCE'!H33</f>
        <v>0</v>
      </c>
      <c r="I6" s="67">
        <f>'Récap-FREQUENCE'!I33</f>
        <v>0</v>
      </c>
      <c r="J6" s="67">
        <f>'Récap-FREQUENCE'!J33</f>
        <v>0</v>
      </c>
      <c r="K6" s="67">
        <f>'Récap-FREQUENCE'!K33</f>
        <v>0</v>
      </c>
      <c r="L6" s="67">
        <f>'Récap-FREQUENCE'!L33</f>
        <v>0</v>
      </c>
    </row>
    <row r="7" spans="1:14" ht="15.75">
      <c r="A7" s="66" t="s">
        <v>1679</v>
      </c>
      <c r="B7" s="67">
        <v>0</v>
      </c>
      <c r="C7" s="67">
        <f>'Récap-FREQUENCE'!C34</f>
        <v>0.24271844660194172</v>
      </c>
      <c r="D7" s="67">
        <f>'Récap-FREQUENCE'!D34</f>
        <v>79.854368932038838</v>
      </c>
      <c r="E7" s="67">
        <f>'Récap-FREQUENCE'!E34</f>
        <v>17.233009708737864</v>
      </c>
      <c r="F7" s="67">
        <f>'Récap-FREQUENCE'!F34</f>
        <v>1.4563106796116505</v>
      </c>
      <c r="G7" s="67">
        <f>'Récap-FREQUENCE'!G34</f>
        <v>1.2135922330097086</v>
      </c>
      <c r="H7" s="67">
        <f>'Récap-FREQUENCE'!H34</f>
        <v>0</v>
      </c>
      <c r="I7" s="67">
        <f>'Récap-FREQUENCE'!I34</f>
        <v>0</v>
      </c>
      <c r="J7" s="67">
        <f>'Récap-FREQUENCE'!J34</f>
        <v>0</v>
      </c>
      <c r="K7" s="67">
        <f>'Récap-FREQUENCE'!K34</f>
        <v>0</v>
      </c>
      <c r="L7" s="67">
        <f>'Récap-FREQUENCE'!L34</f>
        <v>0</v>
      </c>
      <c r="N7" s="71">
        <f>+MAX(C2:G13)</f>
        <v>83.079847908745251</v>
      </c>
    </row>
    <row r="8" spans="1:14" ht="15.75">
      <c r="A8" s="66" t="s">
        <v>1680</v>
      </c>
      <c r="B8" s="67">
        <v>0</v>
      </c>
      <c r="C8" s="67">
        <f>'Récap-FREQUENCE'!C35</f>
        <v>0.19011406844106463</v>
      </c>
      <c r="D8" s="67">
        <f>'Récap-FREQUENCE'!D35</f>
        <v>83.079847908745251</v>
      </c>
      <c r="E8" s="67">
        <f>'Récap-FREQUENCE'!E35</f>
        <v>14.638783269961978</v>
      </c>
      <c r="F8" s="67">
        <f>'Récap-FREQUENCE'!F35</f>
        <v>1.1406844106463878</v>
      </c>
      <c r="G8" s="67">
        <f>'Récap-FREQUENCE'!G35</f>
        <v>0.76045627376425851</v>
      </c>
      <c r="H8" s="67">
        <f>'Récap-FREQUENCE'!H35</f>
        <v>0.19011406844106463</v>
      </c>
      <c r="I8" s="67">
        <f>'Récap-FREQUENCE'!I35</f>
        <v>0</v>
      </c>
      <c r="J8" s="67">
        <f>'Récap-FREQUENCE'!J35</f>
        <v>0</v>
      </c>
      <c r="K8" s="67">
        <f>'Récap-FREQUENCE'!K35</f>
        <v>0</v>
      </c>
      <c r="L8" s="67">
        <f>'Récap-FREQUENCE'!L35</f>
        <v>0</v>
      </c>
    </row>
    <row r="9" spans="1:14" ht="15.75">
      <c r="A9" s="66" t="s">
        <v>1681</v>
      </c>
      <c r="B9" s="67">
        <v>0</v>
      </c>
      <c r="C9" s="67">
        <f>'Récap-FREQUENCE'!C36</f>
        <v>0.41322314049586778</v>
      </c>
      <c r="D9" s="67">
        <f>'Récap-FREQUENCE'!D36</f>
        <v>75.206611570247944</v>
      </c>
      <c r="E9" s="67">
        <f>'Récap-FREQUENCE'!E36</f>
        <v>18.801652892561986</v>
      </c>
      <c r="F9" s="67">
        <f>'Récap-FREQUENCE'!F36</f>
        <v>3.3057851239669422</v>
      </c>
      <c r="G9" s="67">
        <f>'Récap-FREQUENCE'!G36</f>
        <v>2.2727272727272729</v>
      </c>
      <c r="H9" s="67">
        <f>'Récap-FREQUENCE'!H36</f>
        <v>0</v>
      </c>
      <c r="I9" s="67">
        <f>'Récap-FREQUENCE'!I36</f>
        <v>0</v>
      </c>
      <c r="J9" s="67">
        <f>'Récap-FREQUENCE'!J36</f>
        <v>0</v>
      </c>
      <c r="K9" s="67">
        <f>'Récap-FREQUENCE'!K36</f>
        <v>0</v>
      </c>
      <c r="L9" s="67">
        <f>'Récap-FREQUENCE'!L36</f>
        <v>0</v>
      </c>
    </row>
    <row r="10" spans="1:14" ht="15.75">
      <c r="A10" s="66" t="s">
        <v>1682</v>
      </c>
      <c r="B10" s="67">
        <v>0</v>
      </c>
      <c r="C10" s="67">
        <f>'Récap-FREQUENCE'!C37</f>
        <v>0.77922077922077926</v>
      </c>
      <c r="D10" s="67">
        <f>'Récap-FREQUENCE'!D37</f>
        <v>80.779220779220779</v>
      </c>
      <c r="E10" s="67">
        <f>'Récap-FREQUENCE'!E37</f>
        <v>15.324675324675324</v>
      </c>
      <c r="F10" s="67">
        <f>'Récap-FREQUENCE'!F37</f>
        <v>3.116883116883117</v>
      </c>
      <c r="G10" s="67">
        <f>'Récap-FREQUENCE'!G37</f>
        <v>0</v>
      </c>
      <c r="H10" s="67">
        <f>'Récap-FREQUENCE'!H37</f>
        <v>0</v>
      </c>
      <c r="I10" s="67">
        <f>'Récap-FREQUENCE'!I37</f>
        <v>0</v>
      </c>
      <c r="J10" s="67">
        <f>'Récap-FREQUENCE'!J37</f>
        <v>0</v>
      </c>
      <c r="K10" s="67">
        <f>'Récap-FREQUENCE'!K37</f>
        <v>0</v>
      </c>
      <c r="L10" s="67">
        <f>'Récap-FREQUENCE'!L37</f>
        <v>0</v>
      </c>
    </row>
    <row r="11" spans="1:14" ht="15.75">
      <c r="A11" s="66" t="s">
        <v>1683</v>
      </c>
      <c r="B11" s="67">
        <v>0</v>
      </c>
      <c r="C11" s="67">
        <f>'Récap-FREQUENCE'!C38</f>
        <v>0.25062656641604009</v>
      </c>
      <c r="D11" s="67">
        <f>'Récap-FREQUENCE'!D38</f>
        <v>76.942355889724311</v>
      </c>
      <c r="E11" s="67">
        <f>'Récap-FREQUENCE'!E38</f>
        <v>18.546365914786968</v>
      </c>
      <c r="F11" s="67">
        <f>'Récap-FREQUENCE'!F38</f>
        <v>2.2556390977443606</v>
      </c>
      <c r="G11" s="67">
        <f>'Récap-FREQUENCE'!G38</f>
        <v>2.0050125313283207</v>
      </c>
      <c r="H11" s="67">
        <f>'Récap-FREQUENCE'!H38</f>
        <v>0</v>
      </c>
      <c r="I11" s="67">
        <f>'Récap-FREQUENCE'!I38</f>
        <v>0</v>
      </c>
      <c r="J11" s="67">
        <f>'Récap-FREQUENCE'!J38</f>
        <v>0</v>
      </c>
      <c r="K11" s="67">
        <f>'Récap-FREQUENCE'!K38</f>
        <v>0</v>
      </c>
      <c r="L11" s="67">
        <f>'Récap-FREQUENCE'!L38</f>
        <v>0</v>
      </c>
    </row>
    <row r="12" spans="1:14" ht="15.75">
      <c r="A12" s="66" t="s">
        <v>1684</v>
      </c>
      <c r="B12" s="67">
        <v>0</v>
      </c>
      <c r="C12" s="67">
        <f>'Récap-FREQUENCE'!C39</f>
        <v>1.1560693641618496</v>
      </c>
      <c r="D12" s="67">
        <f>'Récap-FREQUENCE'!D39</f>
        <v>72.25433526011561</v>
      </c>
      <c r="E12" s="67">
        <f>'Récap-FREQUENCE'!E39</f>
        <v>20.520231213872833</v>
      </c>
      <c r="F12" s="67">
        <f>'Récap-FREQUENCE'!F39</f>
        <v>4.6242774566473983</v>
      </c>
      <c r="G12" s="67">
        <f>'Récap-FREQUENCE'!G39</f>
        <v>1.4450867052023122</v>
      </c>
      <c r="H12" s="67">
        <f>'Récap-FREQUENCE'!H39</f>
        <v>0</v>
      </c>
      <c r="I12" s="67">
        <f>'Récap-FREQUENCE'!I39</f>
        <v>0</v>
      </c>
      <c r="J12" s="67">
        <f>'Récap-FREQUENCE'!J39</f>
        <v>0</v>
      </c>
      <c r="K12" s="67">
        <f>'Récap-FREQUENCE'!K39</f>
        <v>0</v>
      </c>
      <c r="L12" s="67">
        <f>'Récap-FREQUENCE'!L39</f>
        <v>0</v>
      </c>
    </row>
    <row r="13" spans="1:14" ht="15.75">
      <c r="A13" s="66" t="s">
        <v>1685</v>
      </c>
      <c r="B13" s="67">
        <v>0</v>
      </c>
      <c r="C13" s="67">
        <f>'Récap-FREQUENCE'!C40</f>
        <v>0</v>
      </c>
      <c r="D13" s="67">
        <f>'Récap-FREQUENCE'!D40</f>
        <v>74.912891986062718</v>
      </c>
      <c r="E13" s="67">
        <f>'Récap-FREQUENCE'!E40</f>
        <v>22.648083623693381</v>
      </c>
      <c r="F13" s="67">
        <f>'Récap-FREQUENCE'!F40</f>
        <v>1.0452961672473868</v>
      </c>
      <c r="G13" s="67">
        <f>'Récap-FREQUENCE'!G40</f>
        <v>1.3937282229965158</v>
      </c>
      <c r="H13" s="67">
        <f>'Récap-FREQUENCE'!H40</f>
        <v>0</v>
      </c>
      <c r="I13" s="67">
        <f>'Récap-FREQUENCE'!I40</f>
        <v>0</v>
      </c>
      <c r="J13" s="67">
        <f>'Récap-FREQUENCE'!J40</f>
        <v>0</v>
      </c>
      <c r="K13" s="67">
        <f>'Récap-FREQUENCE'!K40</f>
        <v>0</v>
      </c>
      <c r="L13" s="67">
        <f>'Récap-FREQUENCE'!L40</f>
        <v>0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L13"/>
  <sheetViews>
    <sheetView zoomScale="70" zoomScaleNormal="70" workbookViewId="0">
      <selection activeCell="C15" sqref="C15"/>
    </sheetView>
  </sheetViews>
  <sheetFormatPr baseColWidth="10" defaultRowHeight="15"/>
  <cols>
    <col min="1" max="1" width="13.7109375" customWidth="1"/>
    <col min="2" max="2" width="6.7109375" bestFit="1" customWidth="1"/>
    <col min="3" max="5" width="9.5703125" bestFit="1" customWidth="1"/>
    <col min="6" max="12" width="10.7109375" bestFit="1" customWidth="1"/>
  </cols>
  <sheetData>
    <row r="1" spans="1:12" s="65" customFormat="1" ht="15.75">
      <c r="A1" s="63" t="s">
        <v>1673</v>
      </c>
      <c r="B1" s="64">
        <v>0</v>
      </c>
      <c r="C1" s="64">
        <v>1</v>
      </c>
      <c r="D1" s="64">
        <v>2</v>
      </c>
      <c r="E1" s="64">
        <v>3</v>
      </c>
      <c r="F1" s="64">
        <v>4</v>
      </c>
      <c r="G1" s="64">
        <v>5</v>
      </c>
      <c r="H1" s="64">
        <v>6</v>
      </c>
      <c r="I1" s="64">
        <v>7</v>
      </c>
      <c r="J1" s="64">
        <v>8</v>
      </c>
      <c r="K1" s="64">
        <v>9</v>
      </c>
      <c r="L1" s="64">
        <v>10</v>
      </c>
    </row>
    <row r="2" spans="1:12" ht="15.75">
      <c r="A2" s="66" t="s">
        <v>1674</v>
      </c>
      <c r="B2" s="53">
        <v>0</v>
      </c>
      <c r="C2" s="67">
        <f>'Récap-CUMUL FREQUENCE'!B28</f>
        <v>0.77519379844961245</v>
      </c>
      <c r="D2" s="67">
        <f>'Récap-CUMUL FREQUENCE'!C28</f>
        <v>72.609819121447032</v>
      </c>
      <c r="E2" s="67">
        <f>'Récap-CUMUL FREQUENCE'!D28</f>
        <v>96.899224806201545</v>
      </c>
      <c r="F2" s="67">
        <f>'Récap-CUMUL FREQUENCE'!E28</f>
        <v>99.483204134366915</v>
      </c>
      <c r="G2" s="67">
        <f>'Récap-CUMUL FREQUENCE'!F28</f>
        <v>100</v>
      </c>
      <c r="H2" s="67">
        <f>'Récap-CUMUL FREQUENCE'!G28</f>
        <v>100</v>
      </c>
      <c r="I2" s="67">
        <f>'Récap-CUMUL FREQUENCE'!H28</f>
        <v>100</v>
      </c>
      <c r="J2" s="67">
        <f>'Récap-CUMUL FREQUENCE'!I28</f>
        <v>100</v>
      </c>
      <c r="K2" s="67">
        <f>'Récap-CUMUL FREQUENCE'!J28</f>
        <v>100</v>
      </c>
      <c r="L2" s="67">
        <f>'Récap-CUMUL FREQUENCE'!K28</f>
        <v>100</v>
      </c>
    </row>
    <row r="3" spans="1:12" ht="15.75">
      <c r="A3" s="66" t="s">
        <v>1675</v>
      </c>
      <c r="B3" s="53">
        <v>0</v>
      </c>
      <c r="C3" s="67">
        <f>'Récap-CUMUL FREQUENCE'!B29</f>
        <v>0.61728395061728392</v>
      </c>
      <c r="D3" s="67">
        <f>'Récap-CUMUL FREQUENCE'!C29</f>
        <v>75.102880658436206</v>
      </c>
      <c r="E3" s="67">
        <f>'Récap-CUMUL FREQUENCE'!D29</f>
        <v>97.325102880658434</v>
      </c>
      <c r="F3" s="67">
        <f>'Récap-CUMUL FREQUENCE'!E29</f>
        <v>98.971193415637856</v>
      </c>
      <c r="G3" s="67">
        <f>'Récap-CUMUL FREQUENCE'!F29</f>
        <v>99.794238683127574</v>
      </c>
      <c r="H3" s="67">
        <f>'Récap-CUMUL FREQUENCE'!G29</f>
        <v>100</v>
      </c>
      <c r="I3" s="67">
        <f>'Récap-CUMUL FREQUENCE'!H29</f>
        <v>100</v>
      </c>
      <c r="J3" s="67">
        <f>'Récap-CUMUL FREQUENCE'!I29</f>
        <v>100</v>
      </c>
      <c r="K3" s="67">
        <f>'Récap-CUMUL FREQUENCE'!J29</f>
        <v>100</v>
      </c>
      <c r="L3" s="67">
        <f>'Récap-CUMUL FREQUENCE'!K29</f>
        <v>100</v>
      </c>
    </row>
    <row r="4" spans="1:12" ht="15.75">
      <c r="A4" s="66" t="s">
        <v>1676</v>
      </c>
      <c r="B4" s="53">
        <v>0</v>
      </c>
      <c r="C4" s="67">
        <f>'Récap-CUMUL FREQUENCE'!B30</f>
        <v>0.80645161290322576</v>
      </c>
      <c r="D4" s="67">
        <f>'Récap-CUMUL FREQUENCE'!C30</f>
        <v>74.032258064516128</v>
      </c>
      <c r="E4" s="67">
        <f>'Récap-CUMUL FREQUENCE'!D30</f>
        <v>95.161290322580655</v>
      </c>
      <c r="F4" s="67">
        <f>'Récap-CUMUL FREQUENCE'!E30</f>
        <v>98.548387096774192</v>
      </c>
      <c r="G4" s="67">
        <f>'Récap-CUMUL FREQUENCE'!F30</f>
        <v>100</v>
      </c>
      <c r="H4" s="67">
        <f>'Récap-CUMUL FREQUENCE'!G30</f>
        <v>100</v>
      </c>
      <c r="I4" s="67">
        <f>'Récap-CUMUL FREQUENCE'!H30</f>
        <v>100</v>
      </c>
      <c r="J4" s="67">
        <f>'Récap-CUMUL FREQUENCE'!I30</f>
        <v>100</v>
      </c>
      <c r="K4" s="67">
        <f>'Récap-CUMUL FREQUENCE'!J30</f>
        <v>100</v>
      </c>
      <c r="L4" s="67">
        <f>'Récap-CUMUL FREQUENCE'!K30</f>
        <v>100</v>
      </c>
    </row>
    <row r="5" spans="1:12" ht="15.75">
      <c r="A5" s="66" t="s">
        <v>1677</v>
      </c>
      <c r="B5" s="53">
        <v>0</v>
      </c>
      <c r="C5" s="67">
        <f>'Récap-CUMUL FREQUENCE'!B31</f>
        <v>0.40567951318458417</v>
      </c>
      <c r="D5" s="67">
        <f>'Récap-CUMUL FREQUENCE'!C31</f>
        <v>81.338742393509122</v>
      </c>
      <c r="E5" s="67">
        <f>'Récap-CUMUL FREQUENCE'!D31</f>
        <v>95.943204868154154</v>
      </c>
      <c r="F5" s="67">
        <f>'Récap-CUMUL FREQUENCE'!E31</f>
        <v>98.782961460446245</v>
      </c>
      <c r="G5" s="67">
        <f>'Récap-CUMUL FREQUENCE'!F31</f>
        <v>99.797160243407717</v>
      </c>
      <c r="H5" s="67">
        <f>'Récap-CUMUL FREQUENCE'!G31</f>
        <v>99.797160243407717</v>
      </c>
      <c r="I5" s="67">
        <f>'Récap-CUMUL FREQUENCE'!H31</f>
        <v>100</v>
      </c>
      <c r="J5" s="67">
        <f>'Récap-CUMUL FREQUENCE'!I31</f>
        <v>100</v>
      </c>
      <c r="K5" s="67">
        <f>'Récap-CUMUL FREQUENCE'!J31</f>
        <v>100</v>
      </c>
      <c r="L5" s="67">
        <f>'Récap-CUMUL FREQUENCE'!K31</f>
        <v>100</v>
      </c>
    </row>
    <row r="6" spans="1:12" ht="15.75">
      <c r="A6" s="66" t="s">
        <v>1678</v>
      </c>
      <c r="B6" s="53">
        <v>0</v>
      </c>
      <c r="C6" s="67">
        <f>'Récap-CUMUL FREQUENCE'!B32</f>
        <v>0.40160642570281119</v>
      </c>
      <c r="D6" s="67">
        <f>'Récap-CUMUL FREQUENCE'!C32</f>
        <v>76.907630522088354</v>
      </c>
      <c r="E6" s="67">
        <f>'Récap-CUMUL FREQUENCE'!D32</f>
        <v>97.188755020080322</v>
      </c>
      <c r="F6" s="67">
        <f>'Récap-CUMUL FREQUENCE'!E32</f>
        <v>98.99598393574297</v>
      </c>
      <c r="G6" s="67">
        <f>'Récap-CUMUL FREQUENCE'!F32</f>
        <v>100</v>
      </c>
      <c r="H6" s="67">
        <f>'Récap-CUMUL FREQUENCE'!G32</f>
        <v>100</v>
      </c>
      <c r="I6" s="67">
        <f>'Récap-CUMUL FREQUENCE'!H32</f>
        <v>100</v>
      </c>
      <c r="J6" s="67">
        <f>'Récap-CUMUL FREQUENCE'!I32</f>
        <v>100</v>
      </c>
      <c r="K6" s="67">
        <f>'Récap-CUMUL FREQUENCE'!J32</f>
        <v>100</v>
      </c>
      <c r="L6" s="67">
        <f>'Récap-CUMUL FREQUENCE'!K32</f>
        <v>100</v>
      </c>
    </row>
    <row r="7" spans="1:12" ht="15.75">
      <c r="A7" s="66" t="s">
        <v>1679</v>
      </c>
      <c r="B7" s="53">
        <v>0</v>
      </c>
      <c r="C7" s="67">
        <f>'Récap-CUMUL FREQUENCE'!B33</f>
        <v>0.24271844660194172</v>
      </c>
      <c r="D7" s="67">
        <f>'Récap-CUMUL FREQUENCE'!C33</f>
        <v>80.097087378640779</v>
      </c>
      <c r="E7" s="67">
        <f>'Récap-CUMUL FREQUENCE'!D33</f>
        <v>97.330097087378647</v>
      </c>
      <c r="F7" s="67">
        <f>'Récap-CUMUL FREQUENCE'!E33</f>
        <v>98.786407766990294</v>
      </c>
      <c r="G7" s="67">
        <f>'Récap-CUMUL FREQUENCE'!F33</f>
        <v>100</v>
      </c>
      <c r="H7" s="67">
        <f>'Récap-CUMUL FREQUENCE'!G33</f>
        <v>100</v>
      </c>
      <c r="I7" s="67">
        <f>'Récap-CUMUL FREQUENCE'!H33</f>
        <v>100</v>
      </c>
      <c r="J7" s="67">
        <f>'Récap-CUMUL FREQUENCE'!I33</f>
        <v>100</v>
      </c>
      <c r="K7" s="67">
        <f>'Récap-CUMUL FREQUENCE'!J33</f>
        <v>100</v>
      </c>
      <c r="L7" s="67">
        <f>'Récap-CUMUL FREQUENCE'!K33</f>
        <v>100</v>
      </c>
    </row>
    <row r="8" spans="1:12" ht="15.75">
      <c r="A8" s="66" t="s">
        <v>1680</v>
      </c>
      <c r="B8" s="53">
        <v>0</v>
      </c>
      <c r="C8" s="67">
        <f>'Récap-CUMUL FREQUENCE'!B34</f>
        <v>0.19011406844106463</v>
      </c>
      <c r="D8" s="67">
        <f>'Récap-CUMUL FREQUENCE'!C34</f>
        <v>83.269961977186313</v>
      </c>
      <c r="E8" s="67">
        <f>'Récap-CUMUL FREQUENCE'!D34</f>
        <v>97.908745247148289</v>
      </c>
      <c r="F8" s="67">
        <f>'Récap-CUMUL FREQUENCE'!E34</f>
        <v>99.049429657794676</v>
      </c>
      <c r="G8" s="67">
        <f>'Récap-CUMUL FREQUENCE'!F34</f>
        <v>99.809885931558938</v>
      </c>
      <c r="H8" s="67">
        <f>'Récap-CUMUL FREQUENCE'!G34</f>
        <v>100</v>
      </c>
      <c r="I8" s="67">
        <f>'Récap-CUMUL FREQUENCE'!H34</f>
        <v>100</v>
      </c>
      <c r="J8" s="67">
        <f>'Récap-CUMUL FREQUENCE'!I34</f>
        <v>100</v>
      </c>
      <c r="K8" s="67">
        <f>'Récap-CUMUL FREQUENCE'!J34</f>
        <v>100</v>
      </c>
      <c r="L8" s="67">
        <f>'Récap-CUMUL FREQUENCE'!K34</f>
        <v>100</v>
      </c>
    </row>
    <row r="9" spans="1:12" ht="15.75">
      <c r="A9" s="66" t="s">
        <v>1681</v>
      </c>
      <c r="B9" s="53">
        <v>0</v>
      </c>
      <c r="C9" s="67">
        <f>'Récap-CUMUL FREQUENCE'!B35</f>
        <v>0.41322314049586778</v>
      </c>
      <c r="D9" s="67">
        <f>'Récap-CUMUL FREQUENCE'!C35</f>
        <v>75.619834710743802</v>
      </c>
      <c r="E9" s="67">
        <f>'Récap-CUMUL FREQUENCE'!D35</f>
        <v>94.421487603305792</v>
      </c>
      <c r="F9" s="67">
        <f>'Récap-CUMUL FREQUENCE'!E35</f>
        <v>97.727272727272734</v>
      </c>
      <c r="G9" s="67">
        <f>'Récap-CUMUL FREQUENCE'!F35</f>
        <v>100</v>
      </c>
      <c r="H9" s="67">
        <f>'Récap-CUMUL FREQUENCE'!G35</f>
        <v>100</v>
      </c>
      <c r="I9" s="67">
        <f>'Récap-CUMUL FREQUENCE'!H35</f>
        <v>100</v>
      </c>
      <c r="J9" s="67">
        <f>'Récap-CUMUL FREQUENCE'!I35</f>
        <v>100</v>
      </c>
      <c r="K9" s="67">
        <f>'Récap-CUMUL FREQUENCE'!J35</f>
        <v>100</v>
      </c>
      <c r="L9" s="67">
        <f>'Récap-CUMUL FREQUENCE'!K35</f>
        <v>100</v>
      </c>
    </row>
    <row r="10" spans="1:12" ht="15.75">
      <c r="A10" s="66" t="s">
        <v>1682</v>
      </c>
      <c r="B10" s="53">
        <v>0</v>
      </c>
      <c r="C10" s="67">
        <f>'Récap-CUMUL FREQUENCE'!B36</f>
        <v>0.77922077922077926</v>
      </c>
      <c r="D10" s="67">
        <f>'Récap-CUMUL FREQUENCE'!C36</f>
        <v>81.558441558441558</v>
      </c>
      <c r="E10" s="67">
        <f>'Récap-CUMUL FREQUENCE'!D36</f>
        <v>96.883116883116884</v>
      </c>
      <c r="F10" s="67">
        <f>'Récap-CUMUL FREQUENCE'!E36</f>
        <v>100</v>
      </c>
      <c r="G10" s="67">
        <f>'Récap-CUMUL FREQUENCE'!F36</f>
        <v>100</v>
      </c>
      <c r="H10" s="67">
        <f>'Récap-CUMUL FREQUENCE'!G36</f>
        <v>100</v>
      </c>
      <c r="I10" s="67">
        <f>'Récap-CUMUL FREQUENCE'!H36</f>
        <v>100</v>
      </c>
      <c r="J10" s="67">
        <f>'Récap-CUMUL FREQUENCE'!I36</f>
        <v>100</v>
      </c>
      <c r="K10" s="67">
        <f>'Récap-CUMUL FREQUENCE'!J36</f>
        <v>100</v>
      </c>
      <c r="L10" s="67">
        <f>'Récap-CUMUL FREQUENCE'!K36</f>
        <v>100</v>
      </c>
    </row>
    <row r="11" spans="1:12" ht="15.75">
      <c r="A11" s="66" t="s">
        <v>1683</v>
      </c>
      <c r="B11" s="53">
        <v>0</v>
      </c>
      <c r="C11" s="67">
        <f>'Récap-CUMUL FREQUENCE'!B37</f>
        <v>0.25062656641604009</v>
      </c>
      <c r="D11" s="67">
        <f>'Récap-CUMUL FREQUENCE'!C37</f>
        <v>77.192982456140342</v>
      </c>
      <c r="E11" s="67">
        <f>'Récap-CUMUL FREQUENCE'!D37</f>
        <v>95.739348370927317</v>
      </c>
      <c r="F11" s="67">
        <f>'Récap-CUMUL FREQUENCE'!E37</f>
        <v>97.994987468671681</v>
      </c>
      <c r="G11" s="67">
        <f>'Récap-CUMUL FREQUENCE'!F37</f>
        <v>100</v>
      </c>
      <c r="H11" s="67">
        <f>'Récap-CUMUL FREQUENCE'!G37</f>
        <v>100</v>
      </c>
      <c r="I11" s="67">
        <f>'Récap-CUMUL FREQUENCE'!H37</f>
        <v>100</v>
      </c>
      <c r="J11" s="67">
        <f>'Récap-CUMUL FREQUENCE'!I37</f>
        <v>100</v>
      </c>
      <c r="K11" s="67">
        <f>'Récap-CUMUL FREQUENCE'!J37</f>
        <v>100</v>
      </c>
      <c r="L11" s="67">
        <f>'Récap-CUMUL FREQUENCE'!K37</f>
        <v>100</v>
      </c>
    </row>
    <row r="12" spans="1:12" ht="15.75">
      <c r="A12" s="66" t="s">
        <v>1684</v>
      </c>
      <c r="B12" s="53">
        <v>0</v>
      </c>
      <c r="C12" s="67">
        <f>'Récap-CUMUL FREQUENCE'!B38</f>
        <v>1.1560693641618496</v>
      </c>
      <c r="D12" s="67">
        <f>'Récap-CUMUL FREQUENCE'!C38</f>
        <v>73.410404624277461</v>
      </c>
      <c r="E12" s="67">
        <f>'Récap-CUMUL FREQUENCE'!D38</f>
        <v>93.930635838150295</v>
      </c>
      <c r="F12" s="67">
        <f>'Récap-CUMUL FREQUENCE'!E38</f>
        <v>98.554913294797686</v>
      </c>
      <c r="G12" s="67">
        <f>'Récap-CUMUL FREQUENCE'!F38</f>
        <v>100</v>
      </c>
      <c r="H12" s="67">
        <f>'Récap-CUMUL FREQUENCE'!G38</f>
        <v>100</v>
      </c>
      <c r="I12" s="67">
        <f>'Récap-CUMUL FREQUENCE'!H38</f>
        <v>100</v>
      </c>
      <c r="J12" s="67">
        <f>'Récap-CUMUL FREQUENCE'!I38</f>
        <v>100</v>
      </c>
      <c r="K12" s="67">
        <f>'Récap-CUMUL FREQUENCE'!J38</f>
        <v>100</v>
      </c>
      <c r="L12" s="67">
        <f>'Récap-CUMUL FREQUENCE'!K38</f>
        <v>100</v>
      </c>
    </row>
    <row r="13" spans="1:12" ht="15.75">
      <c r="A13" s="66" t="s">
        <v>1685</v>
      </c>
      <c r="B13" s="53">
        <v>0</v>
      </c>
      <c r="C13" s="67">
        <f>'Récap-CUMUL FREQUENCE'!B39</f>
        <v>0</v>
      </c>
      <c r="D13" s="67">
        <f>'Récap-CUMUL FREQUENCE'!C39</f>
        <v>74.912891986062718</v>
      </c>
      <c r="E13" s="67">
        <f>'Récap-CUMUL FREQUENCE'!D39</f>
        <v>97.560975609756099</v>
      </c>
      <c r="F13" s="67">
        <f>'Récap-CUMUL FREQUENCE'!E39</f>
        <v>98.606271777003485</v>
      </c>
      <c r="G13" s="67">
        <f>'Récap-CUMUL FREQUENCE'!F39</f>
        <v>100</v>
      </c>
      <c r="H13" s="67">
        <f>'Récap-CUMUL FREQUENCE'!G39</f>
        <v>100</v>
      </c>
      <c r="I13" s="67">
        <f>'Récap-CUMUL FREQUENCE'!H39</f>
        <v>100</v>
      </c>
      <c r="J13" s="67">
        <f>'Récap-CUMUL FREQUENCE'!I39</f>
        <v>100</v>
      </c>
      <c r="K13" s="67">
        <f>'Récap-CUMUL FREQUENCE'!J39</f>
        <v>100</v>
      </c>
      <c r="L13" s="67">
        <f>'Récap-CUMUL FREQUENCE'!K39</f>
        <v>100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2:F12"/>
  <sheetViews>
    <sheetView topLeftCell="C1" workbookViewId="0">
      <selection activeCell="E14" sqref="E14"/>
    </sheetView>
  </sheetViews>
  <sheetFormatPr baseColWidth="10" defaultRowHeight="15"/>
  <cols>
    <col min="1" max="3" width="30.7109375" customWidth="1"/>
    <col min="5" max="5" width="45.42578125" customWidth="1"/>
  </cols>
  <sheetData>
    <row r="2" spans="1:6" ht="15.75" thickBot="1"/>
    <row r="3" spans="1:6" ht="21" thickBot="1">
      <c r="A3" s="104" t="s">
        <v>3530</v>
      </c>
      <c r="B3" s="105" t="s">
        <v>3531</v>
      </c>
      <c r="C3" s="105" t="s">
        <v>3532</v>
      </c>
      <c r="E3" s="58"/>
    </row>
    <row r="4" spans="1:6" ht="21" thickBot="1">
      <c r="A4" s="131" t="s">
        <v>3533</v>
      </c>
      <c r="B4" s="106" t="s">
        <v>3534</v>
      </c>
      <c r="C4" s="107" t="s">
        <v>3535</v>
      </c>
      <c r="E4" s="58"/>
    </row>
    <row r="5" spans="1:6" ht="21" thickBot="1">
      <c r="A5" s="132"/>
      <c r="B5" s="106" t="s">
        <v>3536</v>
      </c>
      <c r="C5" s="107" t="s">
        <v>3537</v>
      </c>
      <c r="E5" s="108"/>
    </row>
    <row r="6" spans="1:6" ht="21" thickBot="1">
      <c r="A6" s="133"/>
      <c r="B6" s="109" t="s">
        <v>3538</v>
      </c>
      <c r="C6" s="110" t="s">
        <v>3539</v>
      </c>
      <c r="E6" s="108"/>
    </row>
    <row r="7" spans="1:6" ht="21" thickBot="1">
      <c r="A7" s="134" t="s">
        <v>3540</v>
      </c>
      <c r="B7" s="106" t="s">
        <v>3534</v>
      </c>
      <c r="C7" s="107" t="s">
        <v>3541</v>
      </c>
    </row>
    <row r="8" spans="1:6" ht="21" thickBot="1">
      <c r="A8" s="135"/>
      <c r="B8" s="106" t="s">
        <v>3536</v>
      </c>
      <c r="C8" s="107" t="s">
        <v>3542</v>
      </c>
      <c r="E8" s="111" t="s">
        <v>3543</v>
      </c>
      <c r="F8" s="111">
        <v>960</v>
      </c>
    </row>
    <row r="9" spans="1:6" ht="21" thickBot="1">
      <c r="A9" s="136"/>
      <c r="B9" s="106" t="s">
        <v>3538</v>
      </c>
      <c r="C9" s="107" t="s">
        <v>3544</v>
      </c>
      <c r="E9" s="111" t="s">
        <v>3545</v>
      </c>
      <c r="F9" s="111">
        <v>1.2250000000000001</v>
      </c>
    </row>
    <row r="10" spans="1:6" ht="21" thickBot="1">
      <c r="A10" s="134" t="s">
        <v>3546</v>
      </c>
      <c r="B10" s="106" t="s">
        <v>3534</v>
      </c>
      <c r="C10" s="107" t="s">
        <v>3547</v>
      </c>
      <c r="E10" s="112" t="s">
        <v>3550</v>
      </c>
      <c r="F10" s="112">
        <f>F9-1.194*0.0001*F8</f>
        <v>1.110376</v>
      </c>
    </row>
    <row r="11" spans="1:6" ht="21" thickBot="1">
      <c r="A11" s="135"/>
      <c r="B11" s="106" t="s">
        <v>3536</v>
      </c>
      <c r="C11" s="107" t="s">
        <v>3548</v>
      </c>
    </row>
    <row r="12" spans="1:6" ht="21" thickBot="1">
      <c r="A12" s="136"/>
      <c r="B12" s="106" t="s">
        <v>3538</v>
      </c>
      <c r="C12" s="107" t="s">
        <v>3549</v>
      </c>
    </row>
  </sheetData>
  <mergeCells count="3">
    <mergeCell ref="A4:A6"/>
    <mergeCell ref="A7:A9"/>
    <mergeCell ref="A10:A12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4:L54"/>
  <sheetViews>
    <sheetView topLeftCell="A31" zoomScale="85" zoomScaleNormal="85" workbookViewId="0">
      <selection activeCell="E42" sqref="E42:E54"/>
    </sheetView>
  </sheetViews>
  <sheetFormatPr baseColWidth="10" defaultRowHeight="15"/>
  <cols>
    <col min="1" max="1" width="15.42578125" bestFit="1" customWidth="1"/>
    <col min="2" max="2" width="13.5703125" bestFit="1" customWidth="1"/>
    <col min="3" max="3" width="16.5703125" customWidth="1"/>
    <col min="4" max="4" width="15.5703125" customWidth="1"/>
    <col min="5" max="5" width="15.7109375" customWidth="1"/>
    <col min="6" max="7" width="12.28515625" bestFit="1" customWidth="1"/>
    <col min="8" max="8" width="8.85546875" bestFit="1" customWidth="1"/>
    <col min="9" max="9" width="12.28515625" bestFit="1" customWidth="1"/>
    <col min="10" max="10" width="8.85546875" bestFit="1" customWidth="1"/>
    <col min="11" max="11" width="12.28515625" bestFit="1" customWidth="1"/>
    <col min="12" max="12" width="21.42578125" bestFit="1" customWidth="1"/>
  </cols>
  <sheetData>
    <row r="4" spans="1:12" ht="15.75" thickBot="1"/>
    <row r="5" spans="1:12" ht="21.75" thickBot="1">
      <c r="A5" s="126" t="s">
        <v>23</v>
      </c>
      <c r="B5" s="128"/>
      <c r="C5" s="128"/>
      <c r="D5" s="128"/>
      <c r="E5" s="128"/>
      <c r="F5" s="128"/>
      <c r="G5" s="128"/>
      <c r="H5" s="128"/>
      <c r="I5" s="128"/>
      <c r="J5" s="128"/>
      <c r="K5" s="129"/>
    </row>
    <row r="6" spans="1:12" ht="21">
      <c r="A6" s="11"/>
      <c r="B6" s="130" t="s">
        <v>8</v>
      </c>
      <c r="C6" s="130"/>
      <c r="D6" s="130"/>
      <c r="E6" s="130"/>
      <c r="F6" s="130"/>
      <c r="G6" s="130"/>
      <c r="H6" s="130"/>
      <c r="I6" s="130"/>
      <c r="J6" s="130"/>
      <c r="K6" s="130"/>
    </row>
    <row r="7" spans="1:12" ht="21">
      <c r="A7" s="12" t="s">
        <v>9</v>
      </c>
      <c r="B7" s="12">
        <v>0.5</v>
      </c>
      <c r="C7" s="12">
        <v>1</v>
      </c>
      <c r="D7" s="12">
        <v>2</v>
      </c>
      <c r="E7" s="12">
        <v>3</v>
      </c>
      <c r="F7" s="12">
        <v>4</v>
      </c>
      <c r="G7" s="12">
        <v>5</v>
      </c>
      <c r="H7" s="12">
        <v>6</v>
      </c>
      <c r="I7" s="12">
        <v>7</v>
      </c>
      <c r="J7" s="12">
        <v>8</v>
      </c>
      <c r="K7" s="12">
        <v>9</v>
      </c>
    </row>
    <row r="8" spans="1:12" ht="21">
      <c r="A8" s="12" t="s">
        <v>10</v>
      </c>
      <c r="B8" s="15">
        <f>Janvier!F2</f>
        <v>7.7519379844961239E-3</v>
      </c>
      <c r="C8" s="15">
        <f>Janvier!F3</f>
        <v>0.71834625322997414</v>
      </c>
      <c r="D8" s="15">
        <f>Janvier!F4</f>
        <v>0.24289405684754523</v>
      </c>
      <c r="E8" s="15">
        <f>Janvier!F5</f>
        <v>2.5839793281653745E-2</v>
      </c>
      <c r="F8" s="15">
        <f>Janvier!F6</f>
        <v>5.1679586563307496E-3</v>
      </c>
      <c r="G8" s="15">
        <f>Janvier!F7</f>
        <v>0</v>
      </c>
      <c r="H8" s="15">
        <f>Janvier!F8</f>
        <v>0</v>
      </c>
      <c r="I8" s="15">
        <f>Janvier!F9</f>
        <v>0</v>
      </c>
      <c r="J8" s="15">
        <f>Janvier!F10</f>
        <v>0</v>
      </c>
      <c r="K8" s="15">
        <f>Janvier!F11</f>
        <v>0</v>
      </c>
      <c r="L8" s="13">
        <f>SUM(B8:K8)</f>
        <v>1</v>
      </c>
    </row>
    <row r="9" spans="1:12" ht="21">
      <c r="A9" s="12" t="s">
        <v>11</v>
      </c>
      <c r="B9" s="15">
        <f>Février!F2</f>
        <v>6.1728395061728392E-3</v>
      </c>
      <c r="C9" s="15">
        <f>Février!F3</f>
        <v>0.74485596707818935</v>
      </c>
      <c r="D9" s="15">
        <f>Février!F4</f>
        <v>0.22222222222222221</v>
      </c>
      <c r="E9" s="15">
        <f>Février!F5</f>
        <v>1.646090534979424E-2</v>
      </c>
      <c r="F9" s="15">
        <f>Février!F6</f>
        <v>8.23045267489712E-3</v>
      </c>
      <c r="G9" s="15">
        <f>Février!F7</f>
        <v>2.05761316872428E-3</v>
      </c>
      <c r="H9" s="15">
        <f>Février!F8</f>
        <v>0</v>
      </c>
      <c r="I9" s="15">
        <f>Février!F9</f>
        <v>0</v>
      </c>
      <c r="J9" s="15">
        <f>Février!F10</f>
        <v>0</v>
      </c>
      <c r="K9" s="15">
        <f>Février!F11</f>
        <v>0</v>
      </c>
      <c r="L9" s="13">
        <f t="shared" ref="L9:L20" si="0">SUM(B9:K9)</f>
        <v>1</v>
      </c>
    </row>
    <row r="10" spans="1:12" ht="21">
      <c r="A10" s="12" t="s">
        <v>12</v>
      </c>
      <c r="B10" s="15">
        <f>Mars!F2</f>
        <v>8.0645161290322578E-3</v>
      </c>
      <c r="C10" s="15">
        <f>Mars!F3</f>
        <v>0.73225806451612907</v>
      </c>
      <c r="D10" s="15">
        <f>Mars!F4</f>
        <v>0.21129032258064517</v>
      </c>
      <c r="E10" s="15">
        <f>Mars!F5</f>
        <v>3.3870967741935487E-2</v>
      </c>
      <c r="F10" s="15">
        <f>Mars!F6</f>
        <v>1.4516129032258065E-2</v>
      </c>
      <c r="G10" s="15">
        <f>Mars!F7</f>
        <v>0</v>
      </c>
      <c r="H10" s="15">
        <f>Mars!F8</f>
        <v>0</v>
      </c>
      <c r="I10" s="15">
        <f>Mars!F9</f>
        <v>0</v>
      </c>
      <c r="J10" s="15">
        <f>Mars!F10</f>
        <v>0</v>
      </c>
      <c r="K10" s="15">
        <f>Mars!F11</f>
        <v>0</v>
      </c>
      <c r="L10" s="13">
        <f t="shared" si="0"/>
        <v>1</v>
      </c>
    </row>
    <row r="11" spans="1:12" ht="21">
      <c r="A11" s="12" t="s">
        <v>13</v>
      </c>
      <c r="B11" s="15">
        <f>Avril!F2</f>
        <v>4.0567951318458417E-3</v>
      </c>
      <c r="C11" s="15">
        <f>Avril!F3</f>
        <v>0.80933062880324547</v>
      </c>
      <c r="D11" s="15">
        <f>Avril!F4</f>
        <v>0.1460446247464503</v>
      </c>
      <c r="E11" s="15">
        <f>Avril!F5</f>
        <v>2.8397565922920892E-2</v>
      </c>
      <c r="F11" s="15">
        <f>Avril!F6</f>
        <v>1.0141987829614604E-2</v>
      </c>
      <c r="G11" s="15">
        <f>Avril!F7</f>
        <v>0</v>
      </c>
      <c r="H11" s="15">
        <f>Avril!F8</f>
        <v>2.0283975659229209E-3</v>
      </c>
      <c r="I11" s="15">
        <f>Avril!F9</f>
        <v>0</v>
      </c>
      <c r="J11" s="15">
        <f>Avril!F10</f>
        <v>0</v>
      </c>
      <c r="K11" s="15">
        <f>Avril!F11</f>
        <v>0</v>
      </c>
      <c r="L11" s="13">
        <f t="shared" si="0"/>
        <v>1</v>
      </c>
    </row>
    <row r="12" spans="1:12" ht="21">
      <c r="A12" s="12" t="s">
        <v>14</v>
      </c>
      <c r="B12" s="15">
        <f>Mai!F2</f>
        <v>4.0160642570281121E-3</v>
      </c>
      <c r="C12" s="15">
        <f>Mai!F3</f>
        <v>0.76506024096385539</v>
      </c>
      <c r="D12" s="15">
        <f>Mai!F4</f>
        <v>0.20281124497991967</v>
      </c>
      <c r="E12" s="15">
        <f>Mai!F5</f>
        <v>1.8072289156626505E-2</v>
      </c>
      <c r="F12" s="15">
        <f>Mai!F6</f>
        <v>1.0040160642570281E-2</v>
      </c>
      <c r="G12" s="15">
        <f>Mai!F7</f>
        <v>0</v>
      </c>
      <c r="H12" s="15">
        <f>Mai!F8</f>
        <v>0</v>
      </c>
      <c r="I12" s="15">
        <f>Mai!F9</f>
        <v>0</v>
      </c>
      <c r="J12" s="15">
        <f>Mai!F10</f>
        <v>0</v>
      </c>
      <c r="K12" s="15">
        <f>Mai!F11</f>
        <v>0</v>
      </c>
      <c r="L12" s="13">
        <f t="shared" si="0"/>
        <v>1</v>
      </c>
    </row>
    <row r="13" spans="1:12" ht="21">
      <c r="A13" s="12" t="s">
        <v>15</v>
      </c>
      <c r="B13" s="15">
        <f>Juin!F2</f>
        <v>2.4271844660194173E-3</v>
      </c>
      <c r="C13" s="15">
        <f>Juin!F3</f>
        <v>0.79854368932038833</v>
      </c>
      <c r="D13" s="15">
        <f>Juin!F4</f>
        <v>0.17233009708737865</v>
      </c>
      <c r="E13" s="15">
        <f>Juin!F5</f>
        <v>1.4563106796116505E-2</v>
      </c>
      <c r="F13" s="15">
        <f>Juin!F6</f>
        <v>1.2135922330097087E-2</v>
      </c>
      <c r="G13" s="15">
        <f>Juin!F7</f>
        <v>0</v>
      </c>
      <c r="H13" s="15">
        <f>Juin!F8</f>
        <v>0</v>
      </c>
      <c r="I13" s="15">
        <f>Juin!F9</f>
        <v>0</v>
      </c>
      <c r="J13" s="15">
        <f>Juin!F10</f>
        <v>0</v>
      </c>
      <c r="K13" s="15">
        <f>Juin!F11</f>
        <v>0</v>
      </c>
      <c r="L13" s="13">
        <f t="shared" si="0"/>
        <v>1</v>
      </c>
    </row>
    <row r="14" spans="1:12" ht="21">
      <c r="A14" s="12" t="s">
        <v>16</v>
      </c>
      <c r="B14" s="15">
        <f>Juillet!F2</f>
        <v>1.9011406844106464E-3</v>
      </c>
      <c r="C14" s="15">
        <f>Juillet!F3</f>
        <v>0.83079847908745252</v>
      </c>
      <c r="D14" s="15">
        <f>Juillet!F4</f>
        <v>0.14638783269961977</v>
      </c>
      <c r="E14" s="15">
        <f>Juillet!F5</f>
        <v>1.1406844106463879E-2</v>
      </c>
      <c r="F14" s="15">
        <f>Juillet!F6</f>
        <v>7.6045627376425855E-3</v>
      </c>
      <c r="G14" s="15">
        <f>Juillet!F7</f>
        <v>1.9011406844106464E-3</v>
      </c>
      <c r="H14" s="15">
        <f>Juillet!F8</f>
        <v>0</v>
      </c>
      <c r="I14" s="15">
        <f>Juillet!F9</f>
        <v>0</v>
      </c>
      <c r="J14" s="15">
        <f>Juillet!F10</f>
        <v>0</v>
      </c>
      <c r="K14" s="15">
        <f>Juillet!F11</f>
        <v>0</v>
      </c>
      <c r="L14" s="13">
        <f t="shared" si="0"/>
        <v>0.99999999999999989</v>
      </c>
    </row>
    <row r="15" spans="1:12" ht="21">
      <c r="A15" s="12" t="s">
        <v>17</v>
      </c>
      <c r="B15" s="15">
        <f>Août!F2</f>
        <v>4.1322314049586778E-3</v>
      </c>
      <c r="C15" s="15">
        <f>Août!F3</f>
        <v>0.75206611570247939</v>
      </c>
      <c r="D15" s="15">
        <f>Août!F4</f>
        <v>0.18801652892561985</v>
      </c>
      <c r="E15" s="15">
        <f>Août!F5</f>
        <v>3.3057851239669422E-2</v>
      </c>
      <c r="F15" s="15">
        <f>Août!F6</f>
        <v>2.2727272727272728E-2</v>
      </c>
      <c r="G15" s="15">
        <f>Août!F7</f>
        <v>0</v>
      </c>
      <c r="H15" s="15">
        <f>Août!F8</f>
        <v>0</v>
      </c>
      <c r="I15" s="15">
        <f>Août!F9</f>
        <v>0</v>
      </c>
      <c r="J15" s="15">
        <f>Août!F10</f>
        <v>0</v>
      </c>
      <c r="K15" s="15">
        <f>Août!F11</f>
        <v>0</v>
      </c>
      <c r="L15" s="13">
        <f t="shared" si="0"/>
        <v>1</v>
      </c>
    </row>
    <row r="16" spans="1:12" ht="21">
      <c r="A16" s="12" t="s">
        <v>18</v>
      </c>
      <c r="B16" s="15">
        <f>Septembre!F2</f>
        <v>7.7922077922077922E-3</v>
      </c>
      <c r="C16" s="15">
        <f>Septembre!F3</f>
        <v>0.80779220779220784</v>
      </c>
      <c r="D16" s="15">
        <f>Septembre!F4</f>
        <v>0.15324675324675324</v>
      </c>
      <c r="E16" s="15">
        <f>Septembre!F5</f>
        <v>3.1168831168831169E-2</v>
      </c>
      <c r="F16" s="15">
        <f>Septembre!F6</f>
        <v>0</v>
      </c>
      <c r="G16" s="15">
        <f>Septembre!F7</f>
        <v>0</v>
      </c>
      <c r="H16" s="15">
        <f>Septembre!F8</f>
        <v>0</v>
      </c>
      <c r="I16" s="15">
        <f>Septembre!F9</f>
        <v>0</v>
      </c>
      <c r="J16" s="15">
        <f>Septembre!F10</f>
        <v>0</v>
      </c>
      <c r="K16" s="15">
        <f>Septembre!F11</f>
        <v>0</v>
      </c>
      <c r="L16" s="13">
        <f t="shared" si="0"/>
        <v>1</v>
      </c>
    </row>
    <row r="17" spans="1:12" ht="21">
      <c r="A17" s="12" t="s">
        <v>19</v>
      </c>
      <c r="B17" s="15">
        <f>Octobre!F2</f>
        <v>2.5062656641604009E-3</v>
      </c>
      <c r="C17" s="15">
        <f>Octobre!F3</f>
        <v>0.76942355889724312</v>
      </c>
      <c r="D17" s="15">
        <f>Octobre!F4</f>
        <v>0.18546365914786966</v>
      </c>
      <c r="E17" s="15">
        <f>Octobre!F5</f>
        <v>2.2556390977443608E-2</v>
      </c>
      <c r="F17" s="15">
        <f>Octobre!F6</f>
        <v>2.0050125313283207E-2</v>
      </c>
      <c r="G17" s="15">
        <f>Octobre!F7</f>
        <v>0</v>
      </c>
      <c r="H17" s="15">
        <f>Octobre!F8</f>
        <v>0</v>
      </c>
      <c r="I17" s="15">
        <f>Octobre!F9</f>
        <v>0</v>
      </c>
      <c r="J17" s="15">
        <f>Octobre!F10</f>
        <v>0</v>
      </c>
      <c r="K17" s="15">
        <f>Octobre!F11</f>
        <v>0</v>
      </c>
      <c r="L17" s="13">
        <f t="shared" si="0"/>
        <v>1</v>
      </c>
    </row>
    <row r="18" spans="1:12" ht="21">
      <c r="A18" s="12" t="s">
        <v>20</v>
      </c>
      <c r="B18" s="15">
        <f>Novembre!F2</f>
        <v>1.1560693641618497E-2</v>
      </c>
      <c r="C18" s="15">
        <f>Novembre!F3</f>
        <v>0.7225433526011561</v>
      </c>
      <c r="D18" s="15">
        <f>Novembre!F4</f>
        <v>0.20520231213872833</v>
      </c>
      <c r="E18" s="15">
        <f>Novembre!F5</f>
        <v>4.6242774566473986E-2</v>
      </c>
      <c r="F18" s="15">
        <f>Novembre!F6</f>
        <v>1.4450867052023121E-2</v>
      </c>
      <c r="G18" s="15">
        <f>Novembre!F7</f>
        <v>0</v>
      </c>
      <c r="H18" s="15">
        <f>Novembre!F8</f>
        <v>0</v>
      </c>
      <c r="I18" s="15">
        <f>Novembre!F9</f>
        <v>0</v>
      </c>
      <c r="J18" s="15">
        <f>Novembre!F10</f>
        <v>0</v>
      </c>
      <c r="K18" s="15">
        <f>Novembre!F11</f>
        <v>0</v>
      </c>
      <c r="L18" s="13">
        <f t="shared" si="0"/>
        <v>1</v>
      </c>
    </row>
    <row r="19" spans="1:12" ht="21">
      <c r="A19" s="12" t="s">
        <v>21</v>
      </c>
      <c r="B19" s="15">
        <f>Décembre!F2</f>
        <v>0</v>
      </c>
      <c r="C19" s="15">
        <f>Décembre!F3</f>
        <v>0.74912891986062713</v>
      </c>
      <c r="D19" s="15">
        <f>Décembre!F4</f>
        <v>0.2264808362369338</v>
      </c>
      <c r="E19" s="15">
        <f>Décembre!F5</f>
        <v>1.0452961672473868E-2</v>
      </c>
      <c r="F19" s="15">
        <f>Décembre!F6</f>
        <v>1.3937282229965157E-2</v>
      </c>
      <c r="G19" s="15">
        <f>Décembre!F7</f>
        <v>0</v>
      </c>
      <c r="H19" s="15">
        <f>Décembre!F8</f>
        <v>0</v>
      </c>
      <c r="I19" s="15">
        <f>Décembre!F9</f>
        <v>0</v>
      </c>
      <c r="J19" s="15">
        <f>Décembre!F10</f>
        <v>0</v>
      </c>
      <c r="K19" s="15">
        <f>Décembre!F11</f>
        <v>0</v>
      </c>
      <c r="L19" s="13">
        <f t="shared" si="0"/>
        <v>1</v>
      </c>
    </row>
    <row r="20" spans="1:12" ht="21">
      <c r="A20" s="12" t="s">
        <v>22</v>
      </c>
      <c r="B20" s="16">
        <f>AVERAGE(B8:B19)</f>
        <v>5.0318230551625511E-3</v>
      </c>
      <c r="C20" s="16">
        <f t="shared" ref="C20:K20" si="1">AVERAGE(C8:C19)</f>
        <v>0.76667895648774564</v>
      </c>
      <c r="D20" s="16">
        <f t="shared" si="1"/>
        <v>0.19186587423830717</v>
      </c>
      <c r="E20" s="16">
        <f t="shared" si="1"/>
        <v>2.4340856831700276E-2</v>
      </c>
      <c r="F20" s="16">
        <f t="shared" si="1"/>
        <v>1.1583560102162891E-2</v>
      </c>
      <c r="G20" s="16">
        <f t="shared" si="1"/>
        <v>3.298961544279105E-4</v>
      </c>
      <c r="H20" s="16">
        <f t="shared" si="1"/>
        <v>1.6903313049357674E-4</v>
      </c>
      <c r="I20" s="16">
        <f t="shared" si="1"/>
        <v>0</v>
      </c>
      <c r="J20" s="16">
        <f t="shared" si="1"/>
        <v>0</v>
      </c>
      <c r="K20" s="16">
        <f t="shared" si="1"/>
        <v>0</v>
      </c>
      <c r="L20" s="13">
        <f t="shared" si="0"/>
        <v>1</v>
      </c>
    </row>
    <row r="21" spans="1:12" ht="18.75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59" t="s">
        <v>3517</v>
      </c>
    </row>
    <row r="22" spans="1:12" ht="21">
      <c r="A22" s="12" t="s">
        <v>10</v>
      </c>
      <c r="B22" s="2">
        <f>B7*B7*B7*B8</f>
        <v>9.6899224806201549E-4</v>
      </c>
      <c r="C22" s="2">
        <f t="shared" ref="C22:K22" si="2">C7*C7*C7*C8</f>
        <v>0.71834625322997414</v>
      </c>
      <c r="D22" s="2">
        <f t="shared" si="2"/>
        <v>1.9431524547803618</v>
      </c>
      <c r="E22" s="2">
        <f t="shared" si="2"/>
        <v>0.69767441860465107</v>
      </c>
      <c r="F22" s="2">
        <f t="shared" si="2"/>
        <v>0.33074935400516797</v>
      </c>
      <c r="G22" s="2">
        <f t="shared" si="2"/>
        <v>0</v>
      </c>
      <c r="H22" s="2">
        <f t="shared" si="2"/>
        <v>0</v>
      </c>
      <c r="I22" s="2">
        <f t="shared" si="2"/>
        <v>0</v>
      </c>
      <c r="J22" s="2">
        <f t="shared" si="2"/>
        <v>0</v>
      </c>
      <c r="K22" s="2">
        <f t="shared" si="2"/>
        <v>0</v>
      </c>
      <c r="L22" s="60">
        <f>SUM(B22:K22)</f>
        <v>3.6908914728682167</v>
      </c>
    </row>
    <row r="23" spans="1:12" ht="21">
      <c r="A23" s="12" t="s">
        <v>11</v>
      </c>
      <c r="B23" s="2">
        <f>B7*B7*B7*B9</f>
        <v>7.716049382716049E-4</v>
      </c>
      <c r="C23" s="2">
        <f t="shared" ref="C23:K23" si="3">C7*C7*C7*C9</f>
        <v>0.74485596707818935</v>
      </c>
      <c r="D23" s="2">
        <f t="shared" si="3"/>
        <v>1.7777777777777777</v>
      </c>
      <c r="E23" s="2">
        <f t="shared" si="3"/>
        <v>0.44444444444444448</v>
      </c>
      <c r="F23" s="2">
        <f t="shared" si="3"/>
        <v>0.52674897119341568</v>
      </c>
      <c r="G23" s="2">
        <f t="shared" si="3"/>
        <v>0.25720164609053497</v>
      </c>
      <c r="H23" s="2">
        <f t="shared" si="3"/>
        <v>0</v>
      </c>
      <c r="I23" s="2">
        <f t="shared" si="3"/>
        <v>0</v>
      </c>
      <c r="J23" s="2">
        <f t="shared" si="3"/>
        <v>0</v>
      </c>
      <c r="K23" s="2">
        <f t="shared" si="3"/>
        <v>0</v>
      </c>
      <c r="L23" s="60">
        <f t="shared" ref="L23:L34" si="4">SUM(B23:K23)</f>
        <v>3.751800411522634</v>
      </c>
    </row>
    <row r="24" spans="1:12" ht="21">
      <c r="A24" s="12" t="s">
        <v>12</v>
      </c>
      <c r="B24" s="2">
        <f>B7*B7*B7*B10</f>
        <v>1.0080645161290322E-3</v>
      </c>
      <c r="C24" s="2">
        <f t="shared" ref="C24:K24" si="5">C7*C7*C7*C10</f>
        <v>0.73225806451612907</v>
      </c>
      <c r="D24" s="2">
        <f t="shared" si="5"/>
        <v>1.6903225806451614</v>
      </c>
      <c r="E24" s="2">
        <f t="shared" si="5"/>
        <v>0.9145161290322581</v>
      </c>
      <c r="F24" s="2">
        <f t="shared" si="5"/>
        <v>0.92903225806451617</v>
      </c>
      <c r="G24" s="2">
        <f t="shared" si="5"/>
        <v>0</v>
      </c>
      <c r="H24" s="2">
        <f t="shared" si="5"/>
        <v>0</v>
      </c>
      <c r="I24" s="2">
        <f t="shared" si="5"/>
        <v>0</v>
      </c>
      <c r="J24" s="2">
        <f t="shared" si="5"/>
        <v>0</v>
      </c>
      <c r="K24" s="2">
        <f t="shared" si="5"/>
        <v>0</v>
      </c>
      <c r="L24" s="60">
        <f t="shared" si="4"/>
        <v>4.2671370967741939</v>
      </c>
    </row>
    <row r="25" spans="1:12" ht="21">
      <c r="A25" s="12" t="s">
        <v>13</v>
      </c>
      <c r="B25" s="2">
        <f>B7*B7*B7*B11</f>
        <v>5.0709939148073022E-4</v>
      </c>
      <c r="C25" s="2">
        <f t="shared" ref="C25:K25" si="6">C7*C7*C7*C11</f>
        <v>0.80933062880324547</v>
      </c>
      <c r="D25" s="2">
        <f t="shared" si="6"/>
        <v>1.1683569979716024</v>
      </c>
      <c r="E25" s="2">
        <f t="shared" si="6"/>
        <v>0.76673427991886411</v>
      </c>
      <c r="F25" s="2">
        <f t="shared" si="6"/>
        <v>0.64908722109533468</v>
      </c>
      <c r="G25" s="2">
        <f t="shared" si="6"/>
        <v>0</v>
      </c>
      <c r="H25" s="2">
        <f t="shared" si="6"/>
        <v>0.43813387423935091</v>
      </c>
      <c r="I25" s="2">
        <f t="shared" si="6"/>
        <v>0</v>
      </c>
      <c r="J25" s="2">
        <f t="shared" si="6"/>
        <v>0</v>
      </c>
      <c r="K25" s="2">
        <f t="shared" si="6"/>
        <v>0</v>
      </c>
      <c r="L25" s="60">
        <f t="shared" si="4"/>
        <v>3.8321501014198782</v>
      </c>
    </row>
    <row r="26" spans="1:12" ht="21">
      <c r="A26" s="12" t="s">
        <v>14</v>
      </c>
      <c r="B26" s="2">
        <f>B7*B7*B7*B12</f>
        <v>5.0200803212851401E-4</v>
      </c>
      <c r="C26" s="2">
        <f t="shared" ref="C26:K26" si="7">C7*C7*C7*C12</f>
        <v>0.76506024096385539</v>
      </c>
      <c r="D26" s="2">
        <f t="shared" si="7"/>
        <v>1.6224899598393574</v>
      </c>
      <c r="E26" s="2">
        <f t="shared" si="7"/>
        <v>0.48795180722891562</v>
      </c>
      <c r="F26" s="2">
        <f t="shared" si="7"/>
        <v>0.64257028112449799</v>
      </c>
      <c r="G26" s="2">
        <f t="shared" si="7"/>
        <v>0</v>
      </c>
      <c r="H26" s="2">
        <f t="shared" si="7"/>
        <v>0</v>
      </c>
      <c r="I26" s="2">
        <f t="shared" si="7"/>
        <v>0</v>
      </c>
      <c r="J26" s="2">
        <f t="shared" si="7"/>
        <v>0</v>
      </c>
      <c r="K26" s="2">
        <f t="shared" si="7"/>
        <v>0</v>
      </c>
      <c r="L26" s="60">
        <f t="shared" si="4"/>
        <v>3.5185742971887546</v>
      </c>
    </row>
    <row r="27" spans="1:12" ht="21">
      <c r="A27" s="12" t="s">
        <v>15</v>
      </c>
      <c r="B27" s="2">
        <f>B7*B7*B7*B13</f>
        <v>3.0339805825242716E-4</v>
      </c>
      <c r="C27" s="2">
        <f t="shared" ref="C27:K27" si="8">C7*C7*C7*C13</f>
        <v>0.79854368932038833</v>
      </c>
      <c r="D27" s="2">
        <f t="shared" si="8"/>
        <v>1.3786407766990292</v>
      </c>
      <c r="E27" s="2">
        <f t="shared" si="8"/>
        <v>0.39320388349514562</v>
      </c>
      <c r="F27" s="2">
        <f t="shared" si="8"/>
        <v>0.77669902912621358</v>
      </c>
      <c r="G27" s="2">
        <f t="shared" si="8"/>
        <v>0</v>
      </c>
      <c r="H27" s="2">
        <f t="shared" si="8"/>
        <v>0</v>
      </c>
      <c r="I27" s="2">
        <f t="shared" si="8"/>
        <v>0</v>
      </c>
      <c r="J27" s="2">
        <f t="shared" si="8"/>
        <v>0</v>
      </c>
      <c r="K27" s="2">
        <f t="shared" si="8"/>
        <v>0</v>
      </c>
      <c r="L27" s="60">
        <f t="shared" si="4"/>
        <v>3.3473907766990294</v>
      </c>
    </row>
    <row r="28" spans="1:12" ht="21">
      <c r="A28" s="12" t="s">
        <v>16</v>
      </c>
      <c r="B28" s="2">
        <f>B7*B7*B7*B14</f>
        <v>2.376425855513308E-4</v>
      </c>
      <c r="C28" s="2">
        <f t="shared" ref="C28:K28" si="9">C7*C7*C7*C14</f>
        <v>0.83079847908745252</v>
      </c>
      <c r="D28" s="2">
        <f t="shared" si="9"/>
        <v>1.1711026615969582</v>
      </c>
      <c r="E28" s="2">
        <f t="shared" si="9"/>
        <v>0.30798479087452474</v>
      </c>
      <c r="F28" s="2">
        <f t="shared" si="9"/>
        <v>0.48669201520912547</v>
      </c>
      <c r="G28" s="2">
        <f t="shared" si="9"/>
        <v>0.2376425855513308</v>
      </c>
      <c r="H28" s="2">
        <f t="shared" si="9"/>
        <v>0</v>
      </c>
      <c r="I28" s="2">
        <f t="shared" si="9"/>
        <v>0</v>
      </c>
      <c r="J28" s="2">
        <f t="shared" si="9"/>
        <v>0</v>
      </c>
      <c r="K28" s="2">
        <f t="shared" si="9"/>
        <v>0</v>
      </c>
      <c r="L28" s="60">
        <f t="shared" si="4"/>
        <v>3.0344581749049433</v>
      </c>
    </row>
    <row r="29" spans="1:12" ht="21">
      <c r="A29" s="12" t="s">
        <v>17</v>
      </c>
      <c r="B29" s="2">
        <f>B7*B7*B7*B15</f>
        <v>5.1652892561983473E-4</v>
      </c>
      <c r="C29" s="2">
        <f t="shared" ref="C29:K29" si="10">C7*C7*C7*C15</f>
        <v>0.75206611570247939</v>
      </c>
      <c r="D29" s="2">
        <f t="shared" si="10"/>
        <v>1.5041322314049588</v>
      </c>
      <c r="E29" s="2">
        <f t="shared" si="10"/>
        <v>0.8925619834710744</v>
      </c>
      <c r="F29" s="2">
        <f t="shared" si="10"/>
        <v>1.4545454545454546</v>
      </c>
      <c r="G29" s="2">
        <f t="shared" si="10"/>
        <v>0</v>
      </c>
      <c r="H29" s="2">
        <f t="shared" si="10"/>
        <v>0</v>
      </c>
      <c r="I29" s="2">
        <f t="shared" si="10"/>
        <v>0</v>
      </c>
      <c r="J29" s="2">
        <f t="shared" si="10"/>
        <v>0</v>
      </c>
      <c r="K29" s="2">
        <f t="shared" si="10"/>
        <v>0</v>
      </c>
      <c r="L29" s="60">
        <f t="shared" si="4"/>
        <v>4.6038223140495873</v>
      </c>
    </row>
    <row r="30" spans="1:12" ht="21">
      <c r="A30" s="12" t="s">
        <v>18</v>
      </c>
      <c r="B30" s="2">
        <f>B7*B7*B7*B16</f>
        <v>9.7402597402597403E-4</v>
      </c>
      <c r="C30" s="2">
        <f t="shared" ref="C30:K30" si="11">C7*C7*C7*C16</f>
        <v>0.80779220779220784</v>
      </c>
      <c r="D30" s="2">
        <f t="shared" si="11"/>
        <v>1.2259740259740259</v>
      </c>
      <c r="E30" s="2">
        <f t="shared" si="11"/>
        <v>0.84155844155844151</v>
      </c>
      <c r="F30" s="2">
        <f t="shared" si="11"/>
        <v>0</v>
      </c>
      <c r="G30" s="2">
        <f t="shared" si="11"/>
        <v>0</v>
      </c>
      <c r="H30" s="2">
        <f t="shared" si="11"/>
        <v>0</v>
      </c>
      <c r="I30" s="2">
        <f t="shared" si="11"/>
        <v>0</v>
      </c>
      <c r="J30" s="2">
        <f t="shared" si="11"/>
        <v>0</v>
      </c>
      <c r="K30" s="2">
        <f t="shared" si="11"/>
        <v>0</v>
      </c>
      <c r="L30" s="60">
        <f t="shared" si="4"/>
        <v>2.8762987012987011</v>
      </c>
    </row>
    <row r="31" spans="1:12" ht="21">
      <c r="A31" s="12" t="s">
        <v>19</v>
      </c>
      <c r="B31" s="2">
        <f>B7*B7*B7*B17</f>
        <v>3.1328320802005011E-4</v>
      </c>
      <c r="C31" s="2">
        <f t="shared" ref="C31:K31" si="12">C7*C7*C7*C17</f>
        <v>0.76942355889724312</v>
      </c>
      <c r="D31" s="2">
        <f t="shared" si="12"/>
        <v>1.4837092731829573</v>
      </c>
      <c r="E31" s="2">
        <f t="shared" si="12"/>
        <v>0.60902255639097747</v>
      </c>
      <c r="F31" s="2">
        <f t="shared" si="12"/>
        <v>1.2832080200501252</v>
      </c>
      <c r="G31" s="2">
        <f t="shared" si="12"/>
        <v>0</v>
      </c>
      <c r="H31" s="2">
        <f t="shared" si="12"/>
        <v>0</v>
      </c>
      <c r="I31" s="2">
        <f t="shared" si="12"/>
        <v>0</v>
      </c>
      <c r="J31" s="2">
        <f t="shared" si="12"/>
        <v>0</v>
      </c>
      <c r="K31" s="2">
        <f t="shared" si="12"/>
        <v>0</v>
      </c>
      <c r="L31" s="60">
        <f t="shared" si="4"/>
        <v>4.1456766917293235</v>
      </c>
    </row>
    <row r="32" spans="1:12" ht="21">
      <c r="A32" s="12" t="s">
        <v>20</v>
      </c>
      <c r="B32" s="2">
        <f>B7*B7*B7*B18</f>
        <v>1.4450867052023121E-3</v>
      </c>
      <c r="C32" s="2">
        <f t="shared" ref="C32:K32" si="13">C7*C7*C7*C18</f>
        <v>0.7225433526011561</v>
      </c>
      <c r="D32" s="2">
        <f t="shared" si="13"/>
        <v>1.6416184971098267</v>
      </c>
      <c r="E32" s="2">
        <f t="shared" si="13"/>
        <v>1.2485549132947977</v>
      </c>
      <c r="F32" s="2">
        <f t="shared" si="13"/>
        <v>0.92485549132947975</v>
      </c>
      <c r="G32" s="2">
        <f t="shared" si="13"/>
        <v>0</v>
      </c>
      <c r="H32" s="2">
        <f t="shared" si="13"/>
        <v>0</v>
      </c>
      <c r="I32" s="2">
        <f t="shared" si="13"/>
        <v>0</v>
      </c>
      <c r="J32" s="2">
        <f t="shared" si="13"/>
        <v>0</v>
      </c>
      <c r="K32" s="2">
        <f t="shared" si="13"/>
        <v>0</v>
      </c>
      <c r="L32" s="60">
        <f t="shared" si="4"/>
        <v>4.5390173410404628</v>
      </c>
    </row>
    <row r="33" spans="1:12" ht="21">
      <c r="A33" s="12" t="s">
        <v>21</v>
      </c>
      <c r="B33" s="2">
        <f>B7*B7*B7*B19</f>
        <v>0</v>
      </c>
      <c r="C33" s="2">
        <f t="shared" ref="C33:K33" si="14">C7*C7*C7*C19</f>
        <v>0.74912891986062713</v>
      </c>
      <c r="D33" s="2">
        <f t="shared" si="14"/>
        <v>1.8118466898954704</v>
      </c>
      <c r="E33" s="2">
        <f t="shared" si="14"/>
        <v>0.28222996515679444</v>
      </c>
      <c r="F33" s="2">
        <f t="shared" si="14"/>
        <v>0.89198606271777003</v>
      </c>
      <c r="G33" s="2">
        <f t="shared" si="14"/>
        <v>0</v>
      </c>
      <c r="H33" s="2">
        <f t="shared" si="14"/>
        <v>0</v>
      </c>
      <c r="I33" s="2">
        <f t="shared" si="14"/>
        <v>0</v>
      </c>
      <c r="J33" s="2">
        <f t="shared" si="14"/>
        <v>0</v>
      </c>
      <c r="K33" s="2">
        <f t="shared" si="14"/>
        <v>0</v>
      </c>
      <c r="L33" s="60">
        <f t="shared" si="4"/>
        <v>3.7351916376306624</v>
      </c>
    </row>
    <row r="34" spans="1:12" ht="21">
      <c r="A34" s="12" t="s">
        <v>22</v>
      </c>
      <c r="B34" s="2">
        <f>B7*B7*B7*B20</f>
        <v>6.2897788189531889E-4</v>
      </c>
      <c r="C34" s="2">
        <f t="shared" ref="C34:K34" si="15">C7*C7*C7*C20</f>
        <v>0.76667895648774564</v>
      </c>
      <c r="D34" s="2">
        <f t="shared" si="15"/>
        <v>1.5349269939064574</v>
      </c>
      <c r="E34" s="2">
        <f t="shared" si="15"/>
        <v>0.65720313445590739</v>
      </c>
      <c r="F34" s="2">
        <f t="shared" si="15"/>
        <v>0.741347846538425</v>
      </c>
      <c r="G34" s="2">
        <f t="shared" si="15"/>
        <v>4.123701930348881E-2</v>
      </c>
      <c r="H34" s="2">
        <f t="shared" si="15"/>
        <v>3.6511156186612576E-2</v>
      </c>
      <c r="I34" s="2">
        <f t="shared" si="15"/>
        <v>0</v>
      </c>
      <c r="J34" s="2">
        <f t="shared" si="15"/>
        <v>0</v>
      </c>
      <c r="K34" s="2">
        <f t="shared" si="15"/>
        <v>0</v>
      </c>
      <c r="L34" s="68">
        <f t="shared" si="4"/>
        <v>3.7785340847605315</v>
      </c>
    </row>
    <row r="36" spans="1:12" ht="15.75" thickBot="1"/>
    <row r="37" spans="1:12">
      <c r="A37" s="137" t="s">
        <v>3527</v>
      </c>
      <c r="B37" s="138"/>
      <c r="C37" s="143"/>
      <c r="D37" s="144"/>
      <c r="E37" s="144"/>
      <c r="F37" s="144"/>
      <c r="G37" s="144"/>
      <c r="H37" s="145"/>
    </row>
    <row r="38" spans="1:12">
      <c r="A38" s="139"/>
      <c r="B38" s="140"/>
      <c r="C38" s="146"/>
      <c r="D38" s="147"/>
      <c r="E38" s="147"/>
      <c r="F38" s="147"/>
      <c r="G38" s="147"/>
      <c r="H38" s="148"/>
    </row>
    <row r="39" spans="1:12" ht="15.75" thickBot="1">
      <c r="A39" s="141"/>
      <c r="B39" s="142"/>
      <c r="C39" s="146"/>
      <c r="D39" s="147"/>
      <c r="E39" s="147"/>
      <c r="F39" s="147"/>
      <c r="G39" s="147"/>
      <c r="H39" s="148"/>
    </row>
    <row r="40" spans="1:12" ht="15.75" thickBot="1">
      <c r="C40" s="149"/>
      <c r="D40" s="150"/>
      <c r="E40" s="150"/>
      <c r="F40" s="150"/>
      <c r="G40" s="150"/>
      <c r="H40" s="151"/>
    </row>
    <row r="41" spans="1:12" ht="63">
      <c r="B41" s="76" t="s">
        <v>3522</v>
      </c>
      <c r="C41" s="76" t="s">
        <v>3528</v>
      </c>
      <c r="D41" s="76" t="s">
        <v>3529</v>
      </c>
      <c r="E41" s="76" t="s">
        <v>3551</v>
      </c>
      <c r="I41" s="113"/>
    </row>
    <row r="42" spans="1:12" ht="21">
      <c r="A42" s="12" t="s">
        <v>10</v>
      </c>
      <c r="B42" s="102">
        <f>Variance!N36</f>
        <v>0.13281045204224917</v>
      </c>
      <c r="C42" s="103">
        <f>'Masse Volumique'!F10</f>
        <v>1.110376</v>
      </c>
      <c r="D42" s="103">
        <f>0.5*C42*(1+3*B42*B42)*L22</f>
        <v>2.1575705656950208</v>
      </c>
      <c r="E42" s="102">
        <f>(16/27)*D42</f>
        <v>1.278560335226679</v>
      </c>
    </row>
    <row r="43" spans="1:12" ht="21">
      <c r="A43" s="12" t="s">
        <v>11</v>
      </c>
      <c r="B43" s="102">
        <f>Variance!N37</f>
        <v>0.13820664781156256</v>
      </c>
      <c r="C43" s="103">
        <f>C42</f>
        <v>1.110376</v>
      </c>
      <c r="D43" s="103">
        <f t="shared" ref="D43:D54" si="16">0.5*C43*(1+3*B43*B43)*L23</f>
        <v>2.20231459670054</v>
      </c>
      <c r="E43" s="102">
        <f t="shared" ref="E43:E54" si="17">(16/27)*D43</f>
        <v>1.3050753165632829</v>
      </c>
    </row>
    <row r="44" spans="1:12" ht="21">
      <c r="A44" s="12" t="s">
        <v>12</v>
      </c>
      <c r="B44" s="102">
        <f>Variance!N38</f>
        <v>0.14744438295873202</v>
      </c>
      <c r="C44" s="103">
        <f t="shared" ref="C44:C54" si="18">C43</f>
        <v>1.110376</v>
      </c>
      <c r="D44" s="103">
        <f t="shared" si="16"/>
        <v>2.5235725255560317</v>
      </c>
      <c r="E44" s="102">
        <f t="shared" si="17"/>
        <v>1.4954503855146855</v>
      </c>
    </row>
    <row r="45" spans="1:12" ht="21">
      <c r="A45" s="12" t="s">
        <v>13</v>
      </c>
      <c r="B45" s="102">
        <f>Variance!N39</f>
        <v>0.14948926606321639</v>
      </c>
      <c r="C45" s="103">
        <f t="shared" si="18"/>
        <v>1.110376</v>
      </c>
      <c r="D45" s="103">
        <f t="shared" si="16"/>
        <v>2.2701980114768943</v>
      </c>
      <c r="E45" s="102">
        <f t="shared" si="17"/>
        <v>1.3453025253196409</v>
      </c>
    </row>
    <row r="46" spans="1:12" ht="21">
      <c r="A46" s="12" t="s">
        <v>14</v>
      </c>
      <c r="B46" s="102">
        <f>Variance!N40</f>
        <v>0.13558583342311106</v>
      </c>
      <c r="C46" s="103">
        <f t="shared" si="18"/>
        <v>1.110376</v>
      </c>
      <c r="D46" s="103">
        <f t="shared" si="16"/>
        <v>2.061205193462917</v>
      </c>
      <c r="E46" s="102">
        <f t="shared" si="17"/>
        <v>1.2214549294595063</v>
      </c>
    </row>
    <row r="47" spans="1:12" ht="21">
      <c r="A47" s="12" t="s">
        <v>15</v>
      </c>
      <c r="B47" s="102">
        <f>Variance!N41</f>
        <v>0.13637187900009468</v>
      </c>
      <c r="C47" s="103">
        <f t="shared" si="18"/>
        <v>1.110376</v>
      </c>
      <c r="D47" s="103">
        <f t="shared" si="16"/>
        <v>1.9621165384747583</v>
      </c>
      <c r="E47" s="102">
        <f t="shared" si="17"/>
        <v>1.1627357265035605</v>
      </c>
    </row>
    <row r="48" spans="1:12" ht="21">
      <c r="A48" s="12" t="s">
        <v>16</v>
      </c>
      <c r="B48" s="102">
        <f>Variance!N42</f>
        <v>0.13240299357026022</v>
      </c>
      <c r="C48" s="103">
        <f t="shared" si="18"/>
        <v>1.110376</v>
      </c>
      <c r="D48" s="103">
        <f t="shared" si="16"/>
        <v>1.7732956563360398</v>
      </c>
      <c r="E48" s="102">
        <f t="shared" si="17"/>
        <v>1.0508418704213569</v>
      </c>
    </row>
    <row r="49" spans="1:5" ht="21">
      <c r="A49" s="12" t="s">
        <v>17</v>
      </c>
      <c r="B49" s="102">
        <f>Variance!N43</f>
        <v>0.15583035903089457</v>
      </c>
      <c r="C49" s="103">
        <f t="shared" si="18"/>
        <v>1.110376</v>
      </c>
      <c r="D49" s="103">
        <f t="shared" si="16"/>
        <v>2.7421887656788306</v>
      </c>
      <c r="E49" s="102">
        <f t="shared" si="17"/>
        <v>1.6250007500318995</v>
      </c>
    </row>
    <row r="50" spans="1:5" ht="21">
      <c r="A50" s="12" t="s">
        <v>18</v>
      </c>
      <c r="B50" s="102">
        <f>Variance!N44</f>
        <v>0.1265309515087788</v>
      </c>
      <c r="C50" s="103">
        <f t="shared" si="18"/>
        <v>1.110376</v>
      </c>
      <c r="D50" s="103">
        <f t="shared" si="16"/>
        <v>1.6735853744420268</v>
      </c>
      <c r="E50" s="102">
        <f t="shared" si="17"/>
        <v>0.99175429596564546</v>
      </c>
    </row>
    <row r="51" spans="1:5" ht="21">
      <c r="A51" s="12" t="s">
        <v>19</v>
      </c>
      <c r="B51" s="102">
        <f>Variance!N45</f>
        <v>0.14977025701505914</v>
      </c>
      <c r="C51" s="103">
        <f t="shared" si="18"/>
        <v>1.110376</v>
      </c>
      <c r="D51" s="103">
        <f t="shared" si="16"/>
        <v>2.4565144322800521</v>
      </c>
      <c r="E51" s="102">
        <f t="shared" si="17"/>
        <v>1.4557122561659568</v>
      </c>
    </row>
    <row r="52" spans="1:5" ht="21">
      <c r="A52" s="12" t="s">
        <v>20</v>
      </c>
      <c r="B52" s="102">
        <f>Variance!N46</f>
        <v>0.15177775634855592</v>
      </c>
      <c r="C52" s="103">
        <f t="shared" si="18"/>
        <v>1.110376</v>
      </c>
      <c r="D52" s="103">
        <f t="shared" si="16"/>
        <v>2.6941643537727757</v>
      </c>
      <c r="E52" s="102">
        <f t="shared" si="17"/>
        <v>1.5965418392727559</v>
      </c>
    </row>
    <row r="53" spans="1:5" ht="21">
      <c r="A53" s="12" t="s">
        <v>21</v>
      </c>
      <c r="B53" s="102">
        <f>Variance!N47</f>
        <v>0.1365921453485803</v>
      </c>
      <c r="C53" s="103">
        <f t="shared" si="18"/>
        <v>1.110376</v>
      </c>
      <c r="D53" s="103">
        <f t="shared" si="16"/>
        <v>2.1898050934748174</v>
      </c>
      <c r="E53" s="102">
        <f t="shared" si="17"/>
        <v>1.2976622776147066</v>
      </c>
    </row>
    <row r="54" spans="1:5" ht="21">
      <c r="A54" s="12" t="s">
        <v>22</v>
      </c>
      <c r="B54" s="102">
        <f>Variance!N48</f>
        <v>0.14219130298749771</v>
      </c>
      <c r="C54" s="103">
        <f t="shared" si="18"/>
        <v>1.110376</v>
      </c>
      <c r="D54" s="103">
        <f t="shared" si="16"/>
        <v>2.2250388548739801</v>
      </c>
      <c r="E54" s="102">
        <f t="shared" si="17"/>
        <v>1.3185415436290251</v>
      </c>
    </row>
  </sheetData>
  <mergeCells count="4">
    <mergeCell ref="A5:K5"/>
    <mergeCell ref="B6:K6"/>
    <mergeCell ref="A37:B39"/>
    <mergeCell ref="C37:H40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4:M94"/>
  <sheetViews>
    <sheetView topLeftCell="A14" zoomScale="85" zoomScaleNormal="85" workbookViewId="0">
      <selection activeCell="B50" sqref="B50"/>
    </sheetView>
  </sheetViews>
  <sheetFormatPr baseColWidth="10" defaultRowHeight="15"/>
  <cols>
    <col min="1" max="1" width="15" bestFit="1" customWidth="1"/>
    <col min="2" max="2" width="19.28515625" bestFit="1" customWidth="1"/>
    <col min="3" max="3" width="20.28515625" bestFit="1" customWidth="1"/>
    <col min="4" max="5" width="12.42578125" bestFit="1" customWidth="1"/>
    <col min="12" max="12" width="23.5703125" customWidth="1"/>
  </cols>
  <sheetData>
    <row r="4" spans="1:13" ht="15.75" thickBot="1"/>
    <row r="5" spans="1:13" ht="21.75" thickBot="1">
      <c r="A5" s="126" t="s">
        <v>23</v>
      </c>
      <c r="B5" s="127"/>
      <c r="C5" s="128"/>
      <c r="D5" s="128"/>
      <c r="E5" s="128"/>
      <c r="F5" s="128"/>
      <c r="G5" s="128"/>
      <c r="H5" s="128"/>
      <c r="I5" s="128"/>
      <c r="J5" s="128"/>
      <c r="K5" s="128"/>
      <c r="L5" s="129"/>
    </row>
    <row r="6" spans="1:13" ht="21">
      <c r="A6" s="11"/>
      <c r="B6" s="11"/>
      <c r="C6" s="130" t="s">
        <v>8</v>
      </c>
      <c r="D6" s="130"/>
      <c r="E6" s="130"/>
      <c r="F6" s="130"/>
      <c r="G6" s="130"/>
      <c r="H6" s="130"/>
      <c r="I6" s="130"/>
      <c r="J6" s="130"/>
      <c r="K6" s="130"/>
      <c r="L6" s="130"/>
    </row>
    <row r="7" spans="1:13" ht="21">
      <c r="A7" s="12" t="s">
        <v>9</v>
      </c>
      <c r="B7" s="12">
        <v>0</v>
      </c>
      <c r="C7" s="12">
        <v>1</v>
      </c>
      <c r="D7" s="12">
        <v>2</v>
      </c>
      <c r="E7" s="12">
        <v>3</v>
      </c>
      <c r="F7" s="12">
        <v>4</v>
      </c>
      <c r="G7" s="12">
        <v>5</v>
      </c>
      <c r="H7" s="12">
        <v>6</v>
      </c>
      <c r="I7" s="12">
        <v>7</v>
      </c>
      <c r="J7" s="12">
        <v>8</v>
      </c>
      <c r="K7" s="12">
        <v>9</v>
      </c>
      <c r="L7" s="12">
        <v>10</v>
      </c>
    </row>
    <row r="8" spans="1:13" ht="21">
      <c r="A8" s="12" t="s">
        <v>10</v>
      </c>
      <c r="B8" s="15">
        <v>0</v>
      </c>
      <c r="C8" s="15">
        <f>Janvier!F2</f>
        <v>7.7519379844961239E-3</v>
      </c>
      <c r="D8" s="15">
        <f>Janvier!F3</f>
        <v>0.71834625322997414</v>
      </c>
      <c r="E8" s="15">
        <f>Janvier!F4</f>
        <v>0.24289405684754523</v>
      </c>
      <c r="F8" s="15">
        <f>Janvier!F5</f>
        <v>2.5839793281653745E-2</v>
      </c>
      <c r="G8" s="15">
        <f>Janvier!F6</f>
        <v>5.1679586563307496E-3</v>
      </c>
      <c r="H8" s="15">
        <f>Janvier!F7</f>
        <v>0</v>
      </c>
      <c r="I8" s="15">
        <f>Janvier!F8</f>
        <v>0</v>
      </c>
      <c r="J8" s="15">
        <f>Janvier!F9</f>
        <v>0</v>
      </c>
      <c r="K8" s="15">
        <f>Janvier!F10</f>
        <v>0</v>
      </c>
      <c r="L8" s="15">
        <f>Janvier!F11</f>
        <v>0</v>
      </c>
      <c r="M8" s="13">
        <f>SUM(C8:L8)</f>
        <v>1</v>
      </c>
    </row>
    <row r="9" spans="1:13" ht="21">
      <c r="A9" s="12" t="s">
        <v>11</v>
      </c>
      <c r="B9" s="15">
        <v>0</v>
      </c>
      <c r="C9" s="15">
        <f>Février!F2</f>
        <v>6.1728395061728392E-3</v>
      </c>
      <c r="D9" s="15">
        <f>Février!F3</f>
        <v>0.74485596707818935</v>
      </c>
      <c r="E9" s="15">
        <f>Février!F4</f>
        <v>0.22222222222222221</v>
      </c>
      <c r="F9" s="15">
        <f>Février!F5</f>
        <v>1.646090534979424E-2</v>
      </c>
      <c r="G9" s="15">
        <f>Février!F6</f>
        <v>8.23045267489712E-3</v>
      </c>
      <c r="H9" s="15">
        <f>Février!F7</f>
        <v>2.05761316872428E-3</v>
      </c>
      <c r="I9" s="15">
        <f>Février!F8</f>
        <v>0</v>
      </c>
      <c r="J9" s="15">
        <f>Février!F9</f>
        <v>0</v>
      </c>
      <c r="K9" s="15">
        <f>Février!F10</f>
        <v>0</v>
      </c>
      <c r="L9" s="15">
        <f>Février!F11</f>
        <v>0</v>
      </c>
      <c r="M9" s="13">
        <f t="shared" ref="M9:M20" si="0">SUM(C9:L9)</f>
        <v>1</v>
      </c>
    </row>
    <row r="10" spans="1:13" ht="21">
      <c r="A10" s="12" t="s">
        <v>12</v>
      </c>
      <c r="B10" s="15">
        <v>0</v>
      </c>
      <c r="C10" s="15">
        <f>Mars!F2</f>
        <v>8.0645161290322578E-3</v>
      </c>
      <c r="D10" s="15">
        <f>Mars!F3</f>
        <v>0.73225806451612907</v>
      </c>
      <c r="E10" s="15">
        <f>Mars!F4</f>
        <v>0.21129032258064517</v>
      </c>
      <c r="F10" s="15">
        <f>Mars!F5</f>
        <v>3.3870967741935487E-2</v>
      </c>
      <c r="G10" s="15">
        <f>Mars!F6</f>
        <v>1.4516129032258065E-2</v>
      </c>
      <c r="H10" s="15">
        <f>Mars!F7</f>
        <v>0</v>
      </c>
      <c r="I10" s="15">
        <f>Mars!F8</f>
        <v>0</v>
      </c>
      <c r="J10" s="15">
        <f>Mars!F9</f>
        <v>0</v>
      </c>
      <c r="K10" s="15">
        <f>Mars!F10</f>
        <v>0</v>
      </c>
      <c r="L10" s="15">
        <f>Mars!F11</f>
        <v>0</v>
      </c>
      <c r="M10" s="13">
        <f t="shared" si="0"/>
        <v>1</v>
      </c>
    </row>
    <row r="11" spans="1:13" ht="21">
      <c r="A11" s="12" t="s">
        <v>13</v>
      </c>
      <c r="B11" s="15">
        <v>0</v>
      </c>
      <c r="C11" s="15">
        <f>Avril!F2</f>
        <v>4.0567951318458417E-3</v>
      </c>
      <c r="D11" s="15">
        <f>Avril!F3</f>
        <v>0.80933062880324547</v>
      </c>
      <c r="E11" s="15">
        <f>Avril!F4</f>
        <v>0.1460446247464503</v>
      </c>
      <c r="F11" s="15">
        <f>Avril!F5</f>
        <v>2.8397565922920892E-2</v>
      </c>
      <c r="G11" s="15">
        <f>Avril!F6</f>
        <v>1.0141987829614604E-2</v>
      </c>
      <c r="H11" s="15">
        <f>Avril!F7</f>
        <v>0</v>
      </c>
      <c r="I11" s="15">
        <f>Avril!F8</f>
        <v>2.0283975659229209E-3</v>
      </c>
      <c r="J11" s="15">
        <f>Avril!F9</f>
        <v>0</v>
      </c>
      <c r="K11" s="15">
        <f>Avril!F10</f>
        <v>0</v>
      </c>
      <c r="L11" s="15">
        <f>Avril!F11</f>
        <v>0</v>
      </c>
      <c r="M11" s="13">
        <f t="shared" si="0"/>
        <v>1</v>
      </c>
    </row>
    <row r="12" spans="1:13" ht="21">
      <c r="A12" s="12" t="s">
        <v>14</v>
      </c>
      <c r="B12" s="15">
        <v>0</v>
      </c>
      <c r="C12" s="15">
        <f>Mai!F2</f>
        <v>4.0160642570281121E-3</v>
      </c>
      <c r="D12" s="15">
        <f>Mai!F3</f>
        <v>0.76506024096385539</v>
      </c>
      <c r="E12" s="15">
        <f>Mai!F4</f>
        <v>0.20281124497991967</v>
      </c>
      <c r="F12" s="15">
        <f>Mai!F5</f>
        <v>1.8072289156626505E-2</v>
      </c>
      <c r="G12" s="15">
        <f>Mai!F6</f>
        <v>1.0040160642570281E-2</v>
      </c>
      <c r="H12" s="15">
        <f>Mai!F7</f>
        <v>0</v>
      </c>
      <c r="I12" s="15">
        <f>Mai!F8</f>
        <v>0</v>
      </c>
      <c r="J12" s="15">
        <f>Mai!F9</f>
        <v>0</v>
      </c>
      <c r="K12" s="15">
        <f>Mai!F10</f>
        <v>0</v>
      </c>
      <c r="L12" s="15">
        <f>Mai!F11</f>
        <v>0</v>
      </c>
      <c r="M12" s="13">
        <f t="shared" si="0"/>
        <v>1</v>
      </c>
    </row>
    <row r="13" spans="1:13" ht="21">
      <c r="A13" s="12" t="s">
        <v>15</v>
      </c>
      <c r="B13" s="15">
        <v>0</v>
      </c>
      <c r="C13" s="15">
        <f>Juin!F2</f>
        <v>2.4271844660194173E-3</v>
      </c>
      <c r="D13" s="15">
        <f>Juin!F3</f>
        <v>0.79854368932038833</v>
      </c>
      <c r="E13" s="15">
        <f>Juin!F4</f>
        <v>0.17233009708737865</v>
      </c>
      <c r="F13" s="15">
        <f>Juin!F5</f>
        <v>1.4563106796116505E-2</v>
      </c>
      <c r="G13" s="15">
        <f>Juin!F6</f>
        <v>1.2135922330097087E-2</v>
      </c>
      <c r="H13" s="15">
        <f>Juin!F7</f>
        <v>0</v>
      </c>
      <c r="I13" s="15">
        <f>Juin!F8</f>
        <v>0</v>
      </c>
      <c r="J13" s="15">
        <f>Juin!F9</f>
        <v>0</v>
      </c>
      <c r="K13" s="15">
        <f>Juin!F10</f>
        <v>0</v>
      </c>
      <c r="L13" s="15">
        <f>Juin!F11</f>
        <v>0</v>
      </c>
      <c r="M13" s="13">
        <f t="shared" si="0"/>
        <v>1</v>
      </c>
    </row>
    <row r="14" spans="1:13" ht="21">
      <c r="A14" s="12" t="s">
        <v>16</v>
      </c>
      <c r="B14" s="15">
        <v>0</v>
      </c>
      <c r="C14" s="15">
        <f>Juillet!F2</f>
        <v>1.9011406844106464E-3</v>
      </c>
      <c r="D14" s="15">
        <f>Juillet!F3</f>
        <v>0.83079847908745252</v>
      </c>
      <c r="E14" s="15">
        <f>Juillet!F4</f>
        <v>0.14638783269961977</v>
      </c>
      <c r="F14" s="15">
        <f>Juillet!F5</f>
        <v>1.1406844106463879E-2</v>
      </c>
      <c r="G14" s="15">
        <f>Juillet!F6</f>
        <v>7.6045627376425855E-3</v>
      </c>
      <c r="H14" s="15">
        <f>Juillet!F7</f>
        <v>1.9011406844106464E-3</v>
      </c>
      <c r="I14" s="15">
        <f>Juillet!F8</f>
        <v>0</v>
      </c>
      <c r="J14" s="15">
        <f>Juillet!F9</f>
        <v>0</v>
      </c>
      <c r="K14" s="15">
        <f>Juillet!F10</f>
        <v>0</v>
      </c>
      <c r="L14" s="15">
        <f>Juillet!F11</f>
        <v>0</v>
      </c>
      <c r="M14" s="13">
        <f t="shared" si="0"/>
        <v>0.99999999999999989</v>
      </c>
    </row>
    <row r="15" spans="1:13" ht="21">
      <c r="A15" s="12" t="s">
        <v>17</v>
      </c>
      <c r="B15" s="15">
        <v>0</v>
      </c>
      <c r="C15" s="15">
        <f>Août!F2</f>
        <v>4.1322314049586778E-3</v>
      </c>
      <c r="D15" s="15">
        <f>Août!F3</f>
        <v>0.75206611570247939</v>
      </c>
      <c r="E15" s="15">
        <f>Août!F4</f>
        <v>0.18801652892561985</v>
      </c>
      <c r="F15" s="15">
        <f>Août!F5</f>
        <v>3.3057851239669422E-2</v>
      </c>
      <c r="G15" s="15">
        <f>Août!F6</f>
        <v>2.2727272727272728E-2</v>
      </c>
      <c r="H15" s="15">
        <f>Août!F7</f>
        <v>0</v>
      </c>
      <c r="I15" s="15">
        <f>Août!F8</f>
        <v>0</v>
      </c>
      <c r="J15" s="15">
        <f>Août!F9</f>
        <v>0</v>
      </c>
      <c r="K15" s="15">
        <f>Août!F10</f>
        <v>0</v>
      </c>
      <c r="L15" s="15">
        <f>Août!F11</f>
        <v>0</v>
      </c>
      <c r="M15" s="13">
        <f t="shared" si="0"/>
        <v>1</v>
      </c>
    </row>
    <row r="16" spans="1:13" ht="21">
      <c r="A16" s="12" t="s">
        <v>18</v>
      </c>
      <c r="B16" s="15">
        <v>0</v>
      </c>
      <c r="C16" s="15">
        <f>Septembre!F2</f>
        <v>7.7922077922077922E-3</v>
      </c>
      <c r="D16" s="15">
        <f>Septembre!F3</f>
        <v>0.80779220779220784</v>
      </c>
      <c r="E16" s="15">
        <f>Septembre!F4</f>
        <v>0.15324675324675324</v>
      </c>
      <c r="F16" s="15">
        <f>Septembre!F5</f>
        <v>3.1168831168831169E-2</v>
      </c>
      <c r="G16" s="15">
        <f>Septembre!F6</f>
        <v>0</v>
      </c>
      <c r="H16" s="15">
        <f>Septembre!F7</f>
        <v>0</v>
      </c>
      <c r="I16" s="15">
        <f>Septembre!F8</f>
        <v>0</v>
      </c>
      <c r="J16" s="15">
        <f>Septembre!F9</f>
        <v>0</v>
      </c>
      <c r="K16" s="15">
        <f>Septembre!F10</f>
        <v>0</v>
      </c>
      <c r="L16" s="15">
        <f>Septembre!F11</f>
        <v>0</v>
      </c>
      <c r="M16" s="13">
        <f t="shared" si="0"/>
        <v>1</v>
      </c>
    </row>
    <row r="17" spans="1:13" ht="21">
      <c r="A17" s="12" t="s">
        <v>19</v>
      </c>
      <c r="B17" s="15">
        <v>0</v>
      </c>
      <c r="C17" s="15">
        <f>Octobre!F2</f>
        <v>2.5062656641604009E-3</v>
      </c>
      <c r="D17" s="15">
        <f>Octobre!F3</f>
        <v>0.76942355889724312</v>
      </c>
      <c r="E17" s="15">
        <f>Octobre!F4</f>
        <v>0.18546365914786966</v>
      </c>
      <c r="F17" s="15">
        <f>Octobre!F5</f>
        <v>2.2556390977443608E-2</v>
      </c>
      <c r="G17" s="15">
        <f>Octobre!F6</f>
        <v>2.0050125313283207E-2</v>
      </c>
      <c r="H17" s="15">
        <f>Octobre!F7</f>
        <v>0</v>
      </c>
      <c r="I17" s="15">
        <f>Octobre!F8</f>
        <v>0</v>
      </c>
      <c r="J17" s="15">
        <f>Octobre!F9</f>
        <v>0</v>
      </c>
      <c r="K17" s="15">
        <f>Octobre!F10</f>
        <v>0</v>
      </c>
      <c r="L17" s="15">
        <f>Octobre!F11</f>
        <v>0</v>
      </c>
      <c r="M17" s="13">
        <f t="shared" si="0"/>
        <v>1</v>
      </c>
    </row>
    <row r="18" spans="1:13" ht="21">
      <c r="A18" s="12" t="s">
        <v>20</v>
      </c>
      <c r="B18" s="15">
        <v>0</v>
      </c>
      <c r="C18" s="15">
        <f>Novembre!F2</f>
        <v>1.1560693641618497E-2</v>
      </c>
      <c r="D18" s="15">
        <f>Novembre!F3</f>
        <v>0.7225433526011561</v>
      </c>
      <c r="E18" s="15">
        <f>Novembre!F4</f>
        <v>0.20520231213872833</v>
      </c>
      <c r="F18" s="15">
        <f>Novembre!F5</f>
        <v>4.6242774566473986E-2</v>
      </c>
      <c r="G18" s="15">
        <f>Novembre!F6</f>
        <v>1.4450867052023121E-2</v>
      </c>
      <c r="H18" s="15">
        <f>Novembre!F7</f>
        <v>0</v>
      </c>
      <c r="I18" s="15">
        <f>Novembre!F8</f>
        <v>0</v>
      </c>
      <c r="J18" s="15">
        <f>Novembre!F9</f>
        <v>0</v>
      </c>
      <c r="K18" s="15">
        <f>Novembre!F10</f>
        <v>0</v>
      </c>
      <c r="L18" s="15">
        <f>Novembre!F11</f>
        <v>0</v>
      </c>
      <c r="M18" s="13">
        <f t="shared" si="0"/>
        <v>1</v>
      </c>
    </row>
    <row r="19" spans="1:13" ht="21">
      <c r="A19" s="12" t="s">
        <v>21</v>
      </c>
      <c r="B19" s="15">
        <v>0</v>
      </c>
      <c r="C19" s="15">
        <f>Décembre!F2</f>
        <v>0</v>
      </c>
      <c r="D19" s="15">
        <f>Décembre!F3</f>
        <v>0.74912891986062713</v>
      </c>
      <c r="E19" s="15">
        <f>Décembre!F4</f>
        <v>0.2264808362369338</v>
      </c>
      <c r="F19" s="15">
        <f>Décembre!F5</f>
        <v>1.0452961672473868E-2</v>
      </c>
      <c r="G19" s="15">
        <f>Décembre!F6</f>
        <v>1.3937282229965157E-2</v>
      </c>
      <c r="H19" s="15">
        <f>Décembre!F7</f>
        <v>0</v>
      </c>
      <c r="I19" s="15">
        <f>Décembre!F8</f>
        <v>0</v>
      </c>
      <c r="J19" s="15">
        <f>Décembre!F9</f>
        <v>0</v>
      </c>
      <c r="K19" s="15">
        <f>Décembre!F10</f>
        <v>0</v>
      </c>
      <c r="L19" s="15">
        <f>Décembre!F11</f>
        <v>0</v>
      </c>
      <c r="M19" s="13">
        <f t="shared" si="0"/>
        <v>1</v>
      </c>
    </row>
    <row r="20" spans="1:13" ht="21">
      <c r="A20" s="12" t="s">
        <v>22</v>
      </c>
      <c r="B20" s="15">
        <f>Janvier!E14</f>
        <v>0</v>
      </c>
      <c r="C20" s="16">
        <f>AVERAGE(C8:C19)</f>
        <v>5.0318230551625511E-3</v>
      </c>
      <c r="D20" s="16">
        <f t="shared" ref="D20:L20" si="1">AVERAGE(D8:D19)</f>
        <v>0.76667895648774564</v>
      </c>
      <c r="E20" s="16">
        <f t="shared" si="1"/>
        <v>0.19186587423830717</v>
      </c>
      <c r="F20" s="16">
        <f t="shared" si="1"/>
        <v>2.4340856831700276E-2</v>
      </c>
      <c r="G20" s="16">
        <f t="shared" si="1"/>
        <v>1.1583560102162891E-2</v>
      </c>
      <c r="H20" s="16">
        <f t="shared" si="1"/>
        <v>3.298961544279105E-4</v>
      </c>
      <c r="I20" s="16">
        <f t="shared" si="1"/>
        <v>1.6903313049357674E-4</v>
      </c>
      <c r="J20" s="16">
        <f t="shared" si="1"/>
        <v>0</v>
      </c>
      <c r="K20" s="16">
        <f t="shared" si="1"/>
        <v>0</v>
      </c>
      <c r="L20" s="16">
        <f t="shared" si="1"/>
        <v>0</v>
      </c>
      <c r="M20" s="13">
        <f t="shared" si="0"/>
        <v>1</v>
      </c>
    </row>
    <row r="21" spans="1:13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3"/>
    </row>
    <row r="22" spans="1:13">
      <c r="B22" s="58"/>
      <c r="C22" s="58"/>
      <c r="D22" s="58"/>
    </row>
    <row r="23" spans="1:13">
      <c r="B23" s="58"/>
      <c r="C23" s="78"/>
      <c r="D23" s="58"/>
    </row>
    <row r="24" spans="1:13">
      <c r="B24" s="78"/>
      <c r="C24" s="78"/>
      <c r="D24" s="58"/>
    </row>
    <row r="25" spans="1:13">
      <c r="B25" s="78"/>
      <c r="C25" s="78"/>
      <c r="D25" s="58"/>
      <c r="G25" s="58"/>
      <c r="H25" s="58"/>
      <c r="I25" s="58"/>
      <c r="J25" s="58"/>
      <c r="K25" s="58"/>
      <c r="L25" s="58"/>
      <c r="M25" s="58"/>
    </row>
    <row r="26" spans="1:13">
      <c r="B26" s="78"/>
      <c r="C26" s="78"/>
      <c r="D26" s="58"/>
      <c r="G26" s="58"/>
      <c r="H26" s="58"/>
      <c r="I26" s="58"/>
      <c r="J26" s="58"/>
      <c r="K26" s="58"/>
      <c r="L26" s="58"/>
      <c r="M26" s="58"/>
    </row>
    <row r="27" spans="1:13">
      <c r="B27" s="78"/>
      <c r="C27" s="78"/>
      <c r="D27" s="58"/>
      <c r="G27" s="58"/>
      <c r="H27" s="58"/>
      <c r="I27" s="58"/>
      <c r="J27" s="58"/>
      <c r="K27" s="58"/>
      <c r="L27" s="58"/>
      <c r="M27" s="58"/>
    </row>
    <row r="28" spans="1:13">
      <c r="B28" s="14"/>
      <c r="C28" s="14"/>
      <c r="G28" s="58"/>
      <c r="H28" s="58"/>
      <c r="I28" s="58"/>
      <c r="J28" s="58"/>
      <c r="K28" s="58"/>
      <c r="L28" s="58"/>
      <c r="M28" s="58"/>
    </row>
    <row r="29" spans="1:13" ht="31.5" customHeight="1" thickBot="1">
      <c r="A29" s="79" t="s">
        <v>3523</v>
      </c>
      <c r="B29" s="80">
        <f>POWER(L65,1/C46)</f>
        <v>2.5228970689462784</v>
      </c>
      <c r="C29" s="14"/>
    </row>
    <row r="30" spans="1:13" ht="21.75" thickBot="1">
      <c r="A30" s="158" t="s">
        <v>23</v>
      </c>
      <c r="B30" s="159"/>
      <c r="C30" s="128"/>
      <c r="D30" s="128"/>
      <c r="E30" s="128"/>
      <c r="F30" s="128"/>
      <c r="G30" s="128"/>
      <c r="H30" s="128"/>
      <c r="I30" s="128"/>
      <c r="J30" s="128"/>
      <c r="K30" s="129"/>
    </row>
    <row r="31" spans="1:13" ht="21">
      <c r="A31" s="11"/>
      <c r="B31" s="130" t="s">
        <v>8</v>
      </c>
      <c r="C31" s="130"/>
      <c r="D31" s="130"/>
      <c r="E31" s="130"/>
      <c r="F31" s="130"/>
      <c r="G31" s="130"/>
      <c r="H31" s="130"/>
      <c r="I31" s="130"/>
      <c r="J31" s="130"/>
      <c r="K31" s="130"/>
    </row>
    <row r="32" spans="1:13" ht="21">
      <c r="A32" s="12" t="s">
        <v>9</v>
      </c>
      <c r="B32" s="12">
        <v>0.5</v>
      </c>
      <c r="C32" s="12">
        <v>1</v>
      </c>
      <c r="D32" s="12">
        <v>2</v>
      </c>
      <c r="E32" s="12">
        <v>3</v>
      </c>
      <c r="F32" s="12">
        <v>4</v>
      </c>
      <c r="G32" s="12">
        <v>5</v>
      </c>
      <c r="H32" s="12">
        <v>6</v>
      </c>
      <c r="I32" s="12">
        <v>7</v>
      </c>
      <c r="J32" s="12">
        <v>8</v>
      </c>
      <c r="K32" s="12">
        <v>9</v>
      </c>
    </row>
    <row r="33" spans="1:12" ht="21">
      <c r="A33" s="12" t="s">
        <v>10</v>
      </c>
      <c r="B33" s="81">
        <f>B8</f>
        <v>0</v>
      </c>
      <c r="C33" s="81">
        <f t="shared" ref="C33:K33" si="2">C8</f>
        <v>7.7519379844961239E-3</v>
      </c>
      <c r="D33" s="81">
        <f t="shared" si="2"/>
        <v>0.71834625322997414</v>
      </c>
      <c r="E33" s="81">
        <f t="shared" si="2"/>
        <v>0.24289405684754523</v>
      </c>
      <c r="F33" s="81">
        <f t="shared" si="2"/>
        <v>2.5839793281653745E-2</v>
      </c>
      <c r="G33" s="81">
        <f t="shared" si="2"/>
        <v>5.1679586563307496E-3</v>
      </c>
      <c r="H33" s="81">
        <f t="shared" si="2"/>
        <v>0</v>
      </c>
      <c r="I33" s="81">
        <f t="shared" si="2"/>
        <v>0</v>
      </c>
      <c r="J33" s="81">
        <f t="shared" si="2"/>
        <v>0</v>
      </c>
      <c r="K33" s="81">
        <f t="shared" si="2"/>
        <v>0</v>
      </c>
    </row>
    <row r="34" spans="1:12" ht="21">
      <c r="A34" s="12" t="s">
        <v>11</v>
      </c>
      <c r="B34" s="81">
        <f t="shared" ref="B34:K45" si="3">B9</f>
        <v>0</v>
      </c>
      <c r="C34" s="81">
        <f t="shared" si="3"/>
        <v>6.1728395061728392E-3</v>
      </c>
      <c r="D34" s="81">
        <f t="shared" si="3"/>
        <v>0.74485596707818935</v>
      </c>
      <c r="E34" s="81">
        <f t="shared" si="3"/>
        <v>0.22222222222222221</v>
      </c>
      <c r="F34" s="81">
        <f t="shared" si="3"/>
        <v>1.646090534979424E-2</v>
      </c>
      <c r="G34" s="81">
        <f t="shared" si="3"/>
        <v>8.23045267489712E-3</v>
      </c>
      <c r="H34" s="81">
        <f t="shared" si="3"/>
        <v>2.05761316872428E-3</v>
      </c>
      <c r="I34" s="81">
        <f t="shared" si="3"/>
        <v>0</v>
      </c>
      <c r="J34" s="81">
        <f t="shared" si="3"/>
        <v>0</v>
      </c>
      <c r="K34" s="81">
        <f t="shared" si="3"/>
        <v>0</v>
      </c>
    </row>
    <row r="35" spans="1:12" ht="21">
      <c r="A35" s="12" t="s">
        <v>12</v>
      </c>
      <c r="B35" s="81">
        <f t="shared" si="3"/>
        <v>0</v>
      </c>
      <c r="C35" s="81">
        <f t="shared" si="3"/>
        <v>8.0645161290322578E-3</v>
      </c>
      <c r="D35" s="81">
        <f t="shared" si="3"/>
        <v>0.73225806451612907</v>
      </c>
      <c r="E35" s="81">
        <f t="shared" si="3"/>
        <v>0.21129032258064517</v>
      </c>
      <c r="F35" s="81">
        <f t="shared" si="3"/>
        <v>3.3870967741935487E-2</v>
      </c>
      <c r="G35" s="81">
        <f t="shared" si="3"/>
        <v>1.4516129032258065E-2</v>
      </c>
      <c r="H35" s="81">
        <f t="shared" si="3"/>
        <v>0</v>
      </c>
      <c r="I35" s="81">
        <f t="shared" si="3"/>
        <v>0</v>
      </c>
      <c r="J35" s="81">
        <f t="shared" si="3"/>
        <v>0</v>
      </c>
      <c r="K35" s="81">
        <f t="shared" si="3"/>
        <v>0</v>
      </c>
    </row>
    <row r="36" spans="1:12" ht="21">
      <c r="A36" s="12" t="s">
        <v>13</v>
      </c>
      <c r="B36" s="81">
        <f t="shared" si="3"/>
        <v>0</v>
      </c>
      <c r="C36" s="81">
        <f t="shared" si="3"/>
        <v>4.0567951318458417E-3</v>
      </c>
      <c r="D36" s="81">
        <f t="shared" si="3"/>
        <v>0.80933062880324547</v>
      </c>
      <c r="E36" s="81">
        <f t="shared" si="3"/>
        <v>0.1460446247464503</v>
      </c>
      <c r="F36" s="81">
        <f t="shared" si="3"/>
        <v>2.8397565922920892E-2</v>
      </c>
      <c r="G36" s="81">
        <f t="shared" si="3"/>
        <v>1.0141987829614604E-2</v>
      </c>
      <c r="H36" s="81">
        <f t="shared" si="3"/>
        <v>0</v>
      </c>
      <c r="I36" s="81">
        <f t="shared" si="3"/>
        <v>2.0283975659229209E-3</v>
      </c>
      <c r="J36" s="81">
        <f t="shared" si="3"/>
        <v>0</v>
      </c>
      <c r="K36" s="81">
        <f t="shared" si="3"/>
        <v>0</v>
      </c>
    </row>
    <row r="37" spans="1:12" ht="21">
      <c r="A37" s="12" t="s">
        <v>14</v>
      </c>
      <c r="B37" s="81">
        <f t="shared" si="3"/>
        <v>0</v>
      </c>
      <c r="C37" s="81">
        <f t="shared" si="3"/>
        <v>4.0160642570281121E-3</v>
      </c>
      <c r="D37" s="81">
        <f t="shared" si="3"/>
        <v>0.76506024096385539</v>
      </c>
      <c r="E37" s="81">
        <f t="shared" si="3"/>
        <v>0.20281124497991967</v>
      </c>
      <c r="F37" s="81">
        <f t="shared" si="3"/>
        <v>1.8072289156626505E-2</v>
      </c>
      <c r="G37" s="81">
        <f t="shared" si="3"/>
        <v>1.0040160642570281E-2</v>
      </c>
      <c r="H37" s="81">
        <f t="shared" si="3"/>
        <v>0</v>
      </c>
      <c r="I37" s="81">
        <f t="shared" si="3"/>
        <v>0</v>
      </c>
      <c r="J37" s="81">
        <f t="shared" si="3"/>
        <v>0</v>
      </c>
      <c r="K37" s="81">
        <f t="shared" si="3"/>
        <v>0</v>
      </c>
    </row>
    <row r="38" spans="1:12" ht="21">
      <c r="A38" s="12" t="s">
        <v>15</v>
      </c>
      <c r="B38" s="81">
        <f t="shared" si="3"/>
        <v>0</v>
      </c>
      <c r="C38" s="81">
        <f t="shared" si="3"/>
        <v>2.4271844660194173E-3</v>
      </c>
      <c r="D38" s="81">
        <f t="shared" si="3"/>
        <v>0.79854368932038833</v>
      </c>
      <c r="E38" s="81">
        <f t="shared" si="3"/>
        <v>0.17233009708737865</v>
      </c>
      <c r="F38" s="81">
        <f t="shared" si="3"/>
        <v>1.4563106796116505E-2</v>
      </c>
      <c r="G38" s="81">
        <f t="shared" si="3"/>
        <v>1.2135922330097087E-2</v>
      </c>
      <c r="H38" s="81">
        <f t="shared" si="3"/>
        <v>0</v>
      </c>
      <c r="I38" s="81">
        <f t="shared" si="3"/>
        <v>0</v>
      </c>
      <c r="J38" s="81">
        <f t="shared" si="3"/>
        <v>0</v>
      </c>
      <c r="K38" s="81">
        <f t="shared" si="3"/>
        <v>0</v>
      </c>
    </row>
    <row r="39" spans="1:12" ht="21">
      <c r="A39" s="12" t="s">
        <v>16</v>
      </c>
      <c r="B39" s="81">
        <f t="shared" si="3"/>
        <v>0</v>
      </c>
      <c r="C39" s="81">
        <f t="shared" si="3"/>
        <v>1.9011406844106464E-3</v>
      </c>
      <c r="D39" s="81">
        <f t="shared" si="3"/>
        <v>0.83079847908745252</v>
      </c>
      <c r="E39" s="81">
        <f t="shared" si="3"/>
        <v>0.14638783269961977</v>
      </c>
      <c r="F39" s="81">
        <f t="shared" si="3"/>
        <v>1.1406844106463879E-2</v>
      </c>
      <c r="G39" s="81">
        <f t="shared" si="3"/>
        <v>7.6045627376425855E-3</v>
      </c>
      <c r="H39" s="81">
        <f t="shared" si="3"/>
        <v>1.9011406844106464E-3</v>
      </c>
      <c r="I39" s="81">
        <f t="shared" si="3"/>
        <v>0</v>
      </c>
      <c r="J39" s="81">
        <f t="shared" si="3"/>
        <v>0</v>
      </c>
      <c r="K39" s="81">
        <f t="shared" si="3"/>
        <v>0</v>
      </c>
    </row>
    <row r="40" spans="1:12" ht="21">
      <c r="A40" s="12" t="s">
        <v>17</v>
      </c>
      <c r="B40" s="81">
        <f t="shared" si="3"/>
        <v>0</v>
      </c>
      <c r="C40" s="81">
        <f t="shared" si="3"/>
        <v>4.1322314049586778E-3</v>
      </c>
      <c r="D40" s="81">
        <f t="shared" si="3"/>
        <v>0.75206611570247939</v>
      </c>
      <c r="E40" s="81">
        <f t="shared" si="3"/>
        <v>0.18801652892561985</v>
      </c>
      <c r="F40" s="81">
        <f t="shared" si="3"/>
        <v>3.3057851239669422E-2</v>
      </c>
      <c r="G40" s="81">
        <f t="shared" si="3"/>
        <v>2.2727272727272728E-2</v>
      </c>
      <c r="H40" s="81">
        <f t="shared" si="3"/>
        <v>0</v>
      </c>
      <c r="I40" s="81">
        <f t="shared" si="3"/>
        <v>0</v>
      </c>
      <c r="J40" s="81">
        <f t="shared" si="3"/>
        <v>0</v>
      </c>
      <c r="K40" s="81">
        <f t="shared" si="3"/>
        <v>0</v>
      </c>
    </row>
    <row r="41" spans="1:12" ht="21">
      <c r="A41" s="12" t="s">
        <v>18</v>
      </c>
      <c r="B41" s="81">
        <f t="shared" si="3"/>
        <v>0</v>
      </c>
      <c r="C41" s="81">
        <f t="shared" si="3"/>
        <v>7.7922077922077922E-3</v>
      </c>
      <c r="D41" s="81">
        <f t="shared" si="3"/>
        <v>0.80779220779220784</v>
      </c>
      <c r="E41" s="81">
        <f t="shared" si="3"/>
        <v>0.15324675324675324</v>
      </c>
      <c r="F41" s="81">
        <f t="shared" si="3"/>
        <v>3.1168831168831169E-2</v>
      </c>
      <c r="G41" s="81">
        <f t="shared" si="3"/>
        <v>0</v>
      </c>
      <c r="H41" s="81">
        <f t="shared" si="3"/>
        <v>0</v>
      </c>
      <c r="I41" s="81">
        <f t="shared" si="3"/>
        <v>0</v>
      </c>
      <c r="J41" s="81">
        <f t="shared" si="3"/>
        <v>0</v>
      </c>
      <c r="K41" s="81">
        <f t="shared" si="3"/>
        <v>0</v>
      </c>
    </row>
    <row r="42" spans="1:12" ht="21">
      <c r="A42" s="12" t="s">
        <v>19</v>
      </c>
      <c r="B42" s="81">
        <f t="shared" si="3"/>
        <v>0</v>
      </c>
      <c r="C42" s="81">
        <f t="shared" si="3"/>
        <v>2.5062656641604009E-3</v>
      </c>
      <c r="D42" s="81">
        <f t="shared" si="3"/>
        <v>0.76942355889724312</v>
      </c>
      <c r="E42" s="81">
        <f t="shared" si="3"/>
        <v>0.18546365914786966</v>
      </c>
      <c r="F42" s="81">
        <f t="shared" si="3"/>
        <v>2.2556390977443608E-2</v>
      </c>
      <c r="G42" s="81">
        <f t="shared" si="3"/>
        <v>2.0050125313283207E-2</v>
      </c>
      <c r="H42" s="81">
        <f t="shared" si="3"/>
        <v>0</v>
      </c>
      <c r="I42" s="81">
        <f t="shared" si="3"/>
        <v>0</v>
      </c>
      <c r="J42" s="81">
        <f t="shared" si="3"/>
        <v>0</v>
      </c>
      <c r="K42" s="81">
        <f t="shared" si="3"/>
        <v>0</v>
      </c>
    </row>
    <row r="43" spans="1:12" ht="21">
      <c r="A43" s="12" t="s">
        <v>20</v>
      </c>
      <c r="B43" s="81">
        <f t="shared" si="3"/>
        <v>0</v>
      </c>
      <c r="C43" s="81">
        <f t="shared" si="3"/>
        <v>1.1560693641618497E-2</v>
      </c>
      <c r="D43" s="81">
        <f t="shared" si="3"/>
        <v>0.7225433526011561</v>
      </c>
      <c r="E43" s="81">
        <f t="shared" si="3"/>
        <v>0.20520231213872833</v>
      </c>
      <c r="F43" s="81">
        <f t="shared" si="3"/>
        <v>4.6242774566473986E-2</v>
      </c>
      <c r="G43" s="81">
        <f t="shared" si="3"/>
        <v>1.4450867052023121E-2</v>
      </c>
      <c r="H43" s="81">
        <f t="shared" si="3"/>
        <v>0</v>
      </c>
      <c r="I43" s="81">
        <f t="shared" si="3"/>
        <v>0</v>
      </c>
      <c r="J43" s="81">
        <f t="shared" si="3"/>
        <v>0</v>
      </c>
      <c r="K43" s="81">
        <f t="shared" si="3"/>
        <v>0</v>
      </c>
    </row>
    <row r="44" spans="1:12" ht="21">
      <c r="A44" s="12" t="s">
        <v>21</v>
      </c>
      <c r="B44" s="81">
        <f t="shared" si="3"/>
        <v>0</v>
      </c>
      <c r="C44" s="81">
        <f t="shared" si="3"/>
        <v>0</v>
      </c>
      <c r="D44" s="81">
        <f t="shared" si="3"/>
        <v>0.74912891986062713</v>
      </c>
      <c r="E44" s="81">
        <f t="shared" si="3"/>
        <v>0.2264808362369338</v>
      </c>
      <c r="F44" s="81">
        <f t="shared" si="3"/>
        <v>1.0452961672473868E-2</v>
      </c>
      <c r="G44" s="81">
        <f t="shared" si="3"/>
        <v>1.3937282229965157E-2</v>
      </c>
      <c r="H44" s="81">
        <f t="shared" si="3"/>
        <v>0</v>
      </c>
      <c r="I44" s="81">
        <f t="shared" si="3"/>
        <v>0</v>
      </c>
      <c r="J44" s="81">
        <f t="shared" si="3"/>
        <v>0</v>
      </c>
      <c r="K44" s="81">
        <f t="shared" si="3"/>
        <v>0</v>
      </c>
    </row>
    <row r="45" spans="1:12" ht="21.75" thickBot="1">
      <c r="A45" s="12" t="s">
        <v>22</v>
      </c>
      <c r="B45" s="81">
        <f t="shared" si="3"/>
        <v>0</v>
      </c>
      <c r="C45" s="81">
        <f t="shared" si="3"/>
        <v>5.0318230551625511E-3</v>
      </c>
      <c r="D45" s="82">
        <f t="shared" si="3"/>
        <v>0.76667895648774564</v>
      </c>
      <c r="E45" s="82">
        <f t="shared" si="3"/>
        <v>0.19186587423830717</v>
      </c>
      <c r="F45" s="82">
        <f t="shared" si="3"/>
        <v>2.4340856831700276E-2</v>
      </c>
      <c r="G45" s="82">
        <f t="shared" si="3"/>
        <v>1.1583560102162891E-2</v>
      </c>
      <c r="H45" s="82">
        <f t="shared" si="3"/>
        <v>3.298961544279105E-4</v>
      </c>
      <c r="I45" s="81">
        <f t="shared" si="3"/>
        <v>1.6903313049357674E-4</v>
      </c>
      <c r="J45" s="81">
        <f t="shared" si="3"/>
        <v>0</v>
      </c>
      <c r="K45" s="81">
        <f t="shared" si="3"/>
        <v>0</v>
      </c>
    </row>
    <row r="46" spans="1:12" ht="45.75" customHeight="1" thickBot="1">
      <c r="A46" s="83">
        <f>C46</f>
        <v>3.9126927701430656</v>
      </c>
      <c r="B46" s="71">
        <f>L49/L65-L81</f>
        <v>0.25557846187944766</v>
      </c>
      <c r="C46" s="84">
        <f>1/B46</f>
        <v>3.9126927701430656</v>
      </c>
      <c r="D46" s="152"/>
      <c r="E46" s="153"/>
      <c r="F46" s="153"/>
      <c r="G46" s="153"/>
      <c r="H46" s="154"/>
      <c r="L46" s="85"/>
    </row>
    <row r="47" spans="1:12" ht="23.25">
      <c r="A47" s="86" t="s">
        <v>3524</v>
      </c>
      <c r="B47" s="87">
        <v>3.9126927701429999</v>
      </c>
      <c r="C47" s="88">
        <f>B47</f>
        <v>3.9126927701429999</v>
      </c>
      <c r="D47" s="88">
        <f t="shared" ref="D47:K47" si="4">C47</f>
        <v>3.9126927701429999</v>
      </c>
      <c r="E47" s="88">
        <f t="shared" si="4"/>
        <v>3.9126927701429999</v>
      </c>
      <c r="F47" s="88">
        <f t="shared" si="4"/>
        <v>3.9126927701429999</v>
      </c>
      <c r="G47" s="88">
        <f t="shared" si="4"/>
        <v>3.9126927701429999</v>
      </c>
      <c r="H47" s="88">
        <f t="shared" si="4"/>
        <v>3.9126927701429999</v>
      </c>
      <c r="I47" s="88">
        <f t="shared" si="4"/>
        <v>3.9126927701429999</v>
      </c>
      <c r="J47" s="88">
        <f t="shared" si="4"/>
        <v>3.9126927701429999</v>
      </c>
      <c r="K47" s="88">
        <f t="shared" si="4"/>
        <v>3.9126927701429999</v>
      </c>
      <c r="L47" s="85"/>
    </row>
    <row r="48" spans="1:12" ht="21">
      <c r="A48" s="12" t="s">
        <v>9</v>
      </c>
      <c r="B48" s="89">
        <v>0.5</v>
      </c>
      <c r="C48" s="89">
        <v>1</v>
      </c>
      <c r="D48" s="89">
        <v>2</v>
      </c>
      <c r="E48" s="89">
        <v>3</v>
      </c>
      <c r="F48" s="89">
        <v>4</v>
      </c>
      <c r="G48" s="89">
        <v>5</v>
      </c>
      <c r="H48" s="89">
        <v>6</v>
      </c>
      <c r="I48" s="89">
        <v>7</v>
      </c>
      <c r="J48" s="89">
        <v>8</v>
      </c>
      <c r="K48" s="89">
        <v>9</v>
      </c>
      <c r="L48" s="85"/>
    </row>
    <row r="49" spans="1:12" ht="21">
      <c r="A49" s="12" t="s">
        <v>10</v>
      </c>
      <c r="B49" s="90">
        <f>B33*LN(B32)*POWER(B32,B47)</f>
        <v>0</v>
      </c>
      <c r="C49" s="53">
        <f t="shared" ref="C49:K49" si="5">C33*LN(C32)*POWER(C32,C47)</f>
        <v>0</v>
      </c>
      <c r="D49" s="53">
        <f t="shared" si="5"/>
        <v>7.4988933933377995</v>
      </c>
      <c r="E49" s="53">
        <f t="shared" si="5"/>
        <v>19.637682086364947</v>
      </c>
      <c r="F49" s="53">
        <f t="shared" si="5"/>
        <v>8.1249419533430558</v>
      </c>
      <c r="G49" s="53">
        <f t="shared" si="5"/>
        <v>4.5169797194371366</v>
      </c>
      <c r="H49" s="53">
        <f t="shared" si="5"/>
        <v>0</v>
      </c>
      <c r="I49" s="53">
        <f t="shared" si="5"/>
        <v>0</v>
      </c>
      <c r="J49" s="53">
        <f t="shared" si="5"/>
        <v>0</v>
      </c>
      <c r="K49" s="53">
        <f t="shared" si="5"/>
        <v>0</v>
      </c>
      <c r="L49" s="91">
        <f>SUM(B49:K49)</f>
        <v>39.778497152482942</v>
      </c>
    </row>
    <row r="50" spans="1:12" ht="21">
      <c r="A50" s="12" t="s">
        <v>11</v>
      </c>
      <c r="B50" s="53">
        <f>B34*LN(B32)*POWER(B32,B47)</f>
        <v>0</v>
      </c>
      <c r="C50" s="53">
        <f>C34*LN(C32)*POWER(C32,C47)</f>
        <v>0</v>
      </c>
      <c r="D50" s="53">
        <f t="shared" ref="D50:K50" si="6">D34*LN(D32)*POWER(D32,D47)</f>
        <v>7.7756311324737668</v>
      </c>
      <c r="E50" s="53">
        <f t="shared" si="6"/>
        <v>17.966389993908354</v>
      </c>
      <c r="F50" s="53">
        <f t="shared" si="6"/>
        <v>5.1758889480555776</v>
      </c>
      <c r="G50" s="53">
        <f t="shared" si="6"/>
        <v>7.1937084420665514</v>
      </c>
      <c r="H50" s="53">
        <f t="shared" si="6"/>
        <v>4.0861114740180771</v>
      </c>
      <c r="I50" s="53">
        <f t="shared" si="6"/>
        <v>0</v>
      </c>
      <c r="J50" s="53">
        <f t="shared" si="6"/>
        <v>0</v>
      </c>
      <c r="K50" s="53">
        <f t="shared" si="6"/>
        <v>0</v>
      </c>
      <c r="L50" s="91">
        <f>SUM(B50:K50)</f>
        <v>42.197729990522326</v>
      </c>
    </row>
    <row r="51" spans="1:12" ht="21">
      <c r="A51" s="12" t="s">
        <v>12</v>
      </c>
      <c r="B51" s="53">
        <f>B35*LN(B32)*POWER(B32,B47)</f>
        <v>0</v>
      </c>
      <c r="C51" s="53">
        <f>C35*LN(C32)*POWER(C32,C47)</f>
        <v>0</v>
      </c>
      <c r="D51" s="53">
        <f t="shared" ref="D51:K51" si="7">D35*LN(D32)*POWER(D32,D47)</f>
        <v>7.6441202797787469</v>
      </c>
      <c r="E51" s="53">
        <f t="shared" si="7"/>
        <v>17.082559518401574</v>
      </c>
      <c r="F51" s="53">
        <f t="shared" si="7"/>
        <v>10.650226331422425</v>
      </c>
      <c r="G51" s="53">
        <f t="shared" si="7"/>
        <v>12.687613195806087</v>
      </c>
      <c r="H51" s="53">
        <f t="shared" si="7"/>
        <v>0</v>
      </c>
      <c r="I51" s="53">
        <f t="shared" si="7"/>
        <v>0</v>
      </c>
      <c r="J51" s="53">
        <f t="shared" si="7"/>
        <v>0</v>
      </c>
      <c r="K51" s="53">
        <f t="shared" si="7"/>
        <v>0</v>
      </c>
      <c r="L51" s="91">
        <f t="shared" ref="L51:L61" si="8">SUM(B51:K51)</f>
        <v>48.064519325408831</v>
      </c>
    </row>
    <row r="52" spans="1:12" ht="21">
      <c r="A52" s="12" t="s">
        <v>13</v>
      </c>
      <c r="B52" s="53">
        <f>B36*LN(B32)*POWER(B32,B47)</f>
        <v>0</v>
      </c>
      <c r="C52" s="53">
        <f>C36*LN(C32)*POWER(C32,C47)</f>
        <v>0</v>
      </c>
      <c r="D52" s="53">
        <f t="shared" ref="D52:K52" si="9">D36*LN(D32)*POWER(D32,D47)</f>
        <v>8.4486890243660877</v>
      </c>
      <c r="E52" s="53">
        <f t="shared" si="9"/>
        <v>11.807526081189263</v>
      </c>
      <c r="F52" s="53">
        <f t="shared" si="9"/>
        <v>8.9291958424366502</v>
      </c>
      <c r="G52" s="53">
        <f t="shared" si="9"/>
        <v>8.8644581715120268</v>
      </c>
      <c r="H52" s="53">
        <f t="shared" si="9"/>
        <v>0</v>
      </c>
      <c r="I52" s="53">
        <f t="shared" si="9"/>
        <v>7.9962222235544784</v>
      </c>
      <c r="J52" s="53">
        <f t="shared" si="9"/>
        <v>0</v>
      </c>
      <c r="K52" s="53">
        <f t="shared" si="9"/>
        <v>0</v>
      </c>
      <c r="L52" s="91">
        <f t="shared" si="8"/>
        <v>46.046091343058499</v>
      </c>
    </row>
    <row r="53" spans="1:12" ht="21">
      <c r="A53" s="12" t="s">
        <v>14</v>
      </c>
      <c r="B53" s="53">
        <f>B37*LN(B32)*POWER(B32,B47)</f>
        <v>0</v>
      </c>
      <c r="C53" s="53">
        <f>C37*LN(C32)*POWER(C32,C47)</f>
        <v>0</v>
      </c>
      <c r="D53" s="53">
        <f t="shared" ref="D53:K53" si="10">D37*LN(D32)*POWER(D32,D47)</f>
        <v>7.9865457092216232</v>
      </c>
      <c r="E53" s="53">
        <f t="shared" si="10"/>
        <v>16.397036651066962</v>
      </c>
      <c r="F53" s="53">
        <f t="shared" si="10"/>
        <v>5.6825648239947526</v>
      </c>
      <c r="G53" s="53">
        <f t="shared" si="10"/>
        <v>8.7754575874607017</v>
      </c>
      <c r="H53" s="53">
        <f t="shared" si="10"/>
        <v>0</v>
      </c>
      <c r="I53" s="53">
        <f t="shared" si="10"/>
        <v>0</v>
      </c>
      <c r="J53" s="53">
        <f t="shared" si="10"/>
        <v>0</v>
      </c>
      <c r="K53" s="53">
        <f t="shared" si="10"/>
        <v>0</v>
      </c>
      <c r="L53" s="91">
        <f t="shared" si="8"/>
        <v>38.841604771744038</v>
      </c>
    </row>
    <row r="54" spans="1:12" ht="21">
      <c r="A54" s="12" t="s">
        <v>15</v>
      </c>
      <c r="B54" s="53">
        <f>B38*LN(B32)*POWER(B32,B47)</f>
        <v>0</v>
      </c>
      <c r="C54" s="53">
        <f>C38*LN(C32)*POWER(C32,C47)</f>
        <v>0</v>
      </c>
      <c r="D54" s="53">
        <f t="shared" ref="D54:K54" si="11">D38*LN(D32)*POWER(D32,D47)</f>
        <v>8.336083009009819</v>
      </c>
      <c r="E54" s="53">
        <f t="shared" si="11"/>
        <v>13.932673793819708</v>
      </c>
      <c r="F54" s="53">
        <f t="shared" si="11"/>
        <v>4.5791541785588787</v>
      </c>
      <c r="G54" s="53">
        <f t="shared" si="11"/>
        <v>10.607227860571431</v>
      </c>
      <c r="H54" s="53">
        <f t="shared" si="11"/>
        <v>0</v>
      </c>
      <c r="I54" s="53">
        <f t="shared" si="11"/>
        <v>0</v>
      </c>
      <c r="J54" s="53">
        <f t="shared" si="11"/>
        <v>0</v>
      </c>
      <c r="K54" s="53">
        <f t="shared" si="11"/>
        <v>0</v>
      </c>
      <c r="L54" s="91">
        <f t="shared" si="8"/>
        <v>37.455138841959837</v>
      </c>
    </row>
    <row r="55" spans="1:12" ht="21">
      <c r="A55" s="12" t="s">
        <v>16</v>
      </c>
      <c r="B55" s="53">
        <f>B39*LN(B32)*POWER(B32,B47)</f>
        <v>0</v>
      </c>
      <c r="C55" s="53">
        <f>C39*LN(C32)*POWER(C32,C47)</f>
        <v>0</v>
      </c>
      <c r="D55" s="53">
        <f t="shared" ref="D55:K55" si="12">D39*LN(D32)*POWER(D32,D47)</f>
        <v>8.6727942103283606</v>
      </c>
      <c r="E55" s="53">
        <f t="shared" si="12"/>
        <v>11.835274016899707</v>
      </c>
      <c r="F55" s="53">
        <f t="shared" si="12"/>
        <v>3.5867139193274866</v>
      </c>
      <c r="G55" s="53">
        <f t="shared" si="12"/>
        <v>6.6466583704265094</v>
      </c>
      <c r="H55" s="53">
        <f t="shared" si="12"/>
        <v>3.7753805634463604</v>
      </c>
      <c r="I55" s="53">
        <f t="shared" si="12"/>
        <v>0</v>
      </c>
      <c r="J55" s="53">
        <f t="shared" si="12"/>
        <v>0</v>
      </c>
      <c r="K55" s="53">
        <f t="shared" si="12"/>
        <v>0</v>
      </c>
      <c r="L55" s="91">
        <f t="shared" si="8"/>
        <v>34.516821080428421</v>
      </c>
    </row>
    <row r="56" spans="1:12" ht="21">
      <c r="A56" s="12" t="s">
        <v>17</v>
      </c>
      <c r="B56" s="53">
        <f>B40*LN(B32)*POWER(B32,B47)</f>
        <v>0</v>
      </c>
      <c r="C56" s="53">
        <f>C40*LN(C32)*POWER(C32,C47)</f>
        <v>0</v>
      </c>
      <c r="D56" s="53">
        <f t="shared" ref="D56:K56" si="13">D40*LN(D32)*POWER(D32,D47)</f>
        <v>7.850898645376577</v>
      </c>
      <c r="E56" s="53">
        <f t="shared" si="13"/>
        <v>15.200902277903868</v>
      </c>
      <c r="F56" s="53">
        <f t="shared" si="13"/>
        <v>10.394553837830623</v>
      </c>
      <c r="G56" s="53">
        <f t="shared" si="13"/>
        <v>19.864444902524681</v>
      </c>
      <c r="H56" s="53">
        <f t="shared" si="13"/>
        <v>0</v>
      </c>
      <c r="I56" s="53">
        <f t="shared" si="13"/>
        <v>0</v>
      </c>
      <c r="J56" s="53">
        <f t="shared" si="13"/>
        <v>0</v>
      </c>
      <c r="K56" s="53">
        <f t="shared" si="13"/>
        <v>0</v>
      </c>
      <c r="L56" s="91">
        <f t="shared" si="8"/>
        <v>53.310799663635748</v>
      </c>
    </row>
    <row r="57" spans="1:12" ht="21">
      <c r="A57" s="12" t="s">
        <v>18</v>
      </c>
      <c r="B57" s="53">
        <f>B41*LN(B32)*POWER(B32,B47)</f>
        <v>0</v>
      </c>
      <c r="C57" s="53">
        <f>C41*LN(C32)*POWER(C32,C47)</f>
        <v>0</v>
      </c>
      <c r="D57" s="53">
        <f t="shared" ref="D57:K57" si="14">D41*LN(D32)*POWER(D32,D47)</f>
        <v>8.4326292828361922</v>
      </c>
      <c r="E57" s="53">
        <f t="shared" si="14"/>
        <v>12.389809203591346</v>
      </c>
      <c r="F57" s="53">
        <f t="shared" si="14"/>
        <v>9.8005793328117292</v>
      </c>
      <c r="G57" s="53">
        <f t="shared" si="14"/>
        <v>0</v>
      </c>
      <c r="H57" s="53">
        <f t="shared" si="14"/>
        <v>0</v>
      </c>
      <c r="I57" s="53">
        <f t="shared" si="14"/>
        <v>0</v>
      </c>
      <c r="J57" s="53">
        <f t="shared" si="14"/>
        <v>0</v>
      </c>
      <c r="K57" s="53">
        <f t="shared" si="14"/>
        <v>0</v>
      </c>
      <c r="L57" s="91">
        <f t="shared" si="8"/>
        <v>30.623017819239266</v>
      </c>
    </row>
    <row r="58" spans="1:12" ht="21">
      <c r="A58" s="12" t="s">
        <v>19</v>
      </c>
      <c r="B58" s="53">
        <f>B42*LN(B32)*POWER(B32,B47)</f>
        <v>0</v>
      </c>
      <c r="C58" s="53">
        <f>C42*LN(C32)*POWER(C32,C47)</f>
        <v>0</v>
      </c>
      <c r="D58" s="53">
        <f t="shared" ref="D58:K58" si="15">D42*LN(D32)*POWER(D32,D47)</f>
        <v>8.0320948519596715</v>
      </c>
      <c r="E58" s="53">
        <f t="shared" si="15"/>
        <v>14.994505934765618</v>
      </c>
      <c r="F58" s="53">
        <f t="shared" si="15"/>
        <v>7.0925245171663827</v>
      </c>
      <c r="G58" s="53">
        <f t="shared" si="15"/>
        <v>17.524522821274903</v>
      </c>
      <c r="H58" s="53">
        <f t="shared" si="15"/>
        <v>0</v>
      </c>
      <c r="I58" s="53">
        <f t="shared" si="15"/>
        <v>0</v>
      </c>
      <c r="J58" s="53">
        <f t="shared" si="15"/>
        <v>0</v>
      </c>
      <c r="K58" s="53">
        <f t="shared" si="15"/>
        <v>0</v>
      </c>
      <c r="L58" s="91">
        <f t="shared" si="8"/>
        <v>47.643648125166578</v>
      </c>
    </row>
    <row r="59" spans="1:12" ht="21">
      <c r="A59" s="12" t="s">
        <v>20</v>
      </c>
      <c r="B59" s="53">
        <f>B43*LN(B32)*POWER(B32,B47)</f>
        <v>0</v>
      </c>
      <c r="C59" s="53">
        <f>C43*LN(C32)*POWER(C32,C47)</f>
        <v>0</v>
      </c>
      <c r="D59" s="53">
        <f t="shared" ref="D59:K59" si="16">D43*LN(D32)*POWER(D32,D47)</f>
        <v>7.5427073627212557</v>
      </c>
      <c r="E59" s="53">
        <f t="shared" si="16"/>
        <v>16.590351453912486</v>
      </c>
      <c r="F59" s="53">
        <f t="shared" si="16"/>
        <v>14.540358547716822</v>
      </c>
      <c r="G59" s="53">
        <f t="shared" si="16"/>
        <v>12.630571903339392</v>
      </c>
      <c r="H59" s="53">
        <f t="shared" si="16"/>
        <v>0</v>
      </c>
      <c r="I59" s="53">
        <f t="shared" si="16"/>
        <v>0</v>
      </c>
      <c r="J59" s="53">
        <f t="shared" si="16"/>
        <v>0</v>
      </c>
      <c r="K59" s="53">
        <f t="shared" si="16"/>
        <v>0</v>
      </c>
      <c r="L59" s="91">
        <f t="shared" si="8"/>
        <v>51.303989267689957</v>
      </c>
    </row>
    <row r="60" spans="1:12" ht="21">
      <c r="A60" s="12" t="s">
        <v>21</v>
      </c>
      <c r="B60" s="53">
        <f>B44*LN(B32)*POWER(B32,B47)</f>
        <v>0</v>
      </c>
      <c r="C60" s="53">
        <f>C44*LN(C32)*POWER(C32,C47)</f>
        <v>0</v>
      </c>
      <c r="D60" s="53">
        <f t="shared" ref="D60:K60" si="17">D44*LN(D32)*POWER(D32,D47)</f>
        <v>7.8202369437328798</v>
      </c>
      <c r="E60" s="53">
        <f t="shared" si="17"/>
        <v>18.310693634906599</v>
      </c>
      <c r="F60" s="53">
        <f t="shared" si="17"/>
        <v>3.2867796542966166</v>
      </c>
      <c r="G60" s="53">
        <f t="shared" si="17"/>
        <v>12.181680497715483</v>
      </c>
      <c r="H60" s="53">
        <f t="shared" si="17"/>
        <v>0</v>
      </c>
      <c r="I60" s="53">
        <f t="shared" si="17"/>
        <v>0</v>
      </c>
      <c r="J60" s="53">
        <f t="shared" si="17"/>
        <v>0</v>
      </c>
      <c r="K60" s="53">
        <f t="shared" si="17"/>
        <v>0</v>
      </c>
      <c r="L60" s="91">
        <f t="shared" si="8"/>
        <v>41.599390730651578</v>
      </c>
    </row>
    <row r="61" spans="1:12" ht="21">
      <c r="A61" s="12" t="s">
        <v>22</v>
      </c>
      <c r="B61" s="53">
        <f>B45*LN(B32)*POWER(B32,B47)</f>
        <v>0</v>
      </c>
      <c r="C61" s="53">
        <f>C45*LN(C32)*POWER(C32,C47)</f>
        <v>0</v>
      </c>
      <c r="D61" s="53">
        <f t="shared" ref="D61:K61" si="18">D45*LN(D32)*POWER(D32,D47)</f>
        <v>8.0034436537618987</v>
      </c>
      <c r="E61" s="53">
        <f t="shared" si="18"/>
        <v>15.512117053894205</v>
      </c>
      <c r="F61" s="53">
        <f t="shared" si="18"/>
        <v>7.6536234905800828</v>
      </c>
      <c r="G61" s="53">
        <f t="shared" si="18"/>
        <v>10.124443622677909</v>
      </c>
      <c r="H61" s="53">
        <f t="shared" si="18"/>
        <v>0.65512433645536972</v>
      </c>
      <c r="I61" s="53">
        <f t="shared" si="18"/>
        <v>0.66635185196287305</v>
      </c>
      <c r="J61" s="53">
        <f t="shared" si="18"/>
        <v>0</v>
      </c>
      <c r="K61" s="53">
        <f t="shared" si="18"/>
        <v>0</v>
      </c>
      <c r="L61" s="91">
        <f t="shared" si="8"/>
        <v>42.615104009332342</v>
      </c>
    </row>
    <row r="62" spans="1:12" ht="45.75" customHeight="1" thickBot="1">
      <c r="D62" s="155"/>
      <c r="E62" s="156"/>
      <c r="F62" s="156"/>
      <c r="G62" s="156"/>
      <c r="H62" s="157"/>
      <c r="L62" s="85"/>
    </row>
    <row r="63" spans="1:12" ht="21">
      <c r="A63" s="92" t="s">
        <v>3524</v>
      </c>
      <c r="B63" s="88">
        <f>B47</f>
        <v>3.9126927701429999</v>
      </c>
      <c r="C63" s="88">
        <f>B63</f>
        <v>3.9126927701429999</v>
      </c>
      <c r="D63" s="88">
        <f t="shared" ref="D63:K63" si="19">C63</f>
        <v>3.9126927701429999</v>
      </c>
      <c r="E63" s="88">
        <f t="shared" si="19"/>
        <v>3.9126927701429999</v>
      </c>
      <c r="F63" s="88">
        <f t="shared" si="19"/>
        <v>3.9126927701429999</v>
      </c>
      <c r="G63" s="88">
        <f t="shared" si="19"/>
        <v>3.9126927701429999</v>
      </c>
      <c r="H63" s="88">
        <f t="shared" si="19"/>
        <v>3.9126927701429999</v>
      </c>
      <c r="I63" s="88">
        <f t="shared" si="19"/>
        <v>3.9126927701429999</v>
      </c>
      <c r="J63" s="88">
        <f t="shared" si="19"/>
        <v>3.9126927701429999</v>
      </c>
      <c r="K63" s="88">
        <f t="shared" si="19"/>
        <v>3.9126927701429999</v>
      </c>
      <c r="L63" s="85"/>
    </row>
    <row r="64" spans="1:12" ht="21">
      <c r="A64" s="12" t="s">
        <v>9</v>
      </c>
      <c r="B64" s="89">
        <v>0.5</v>
      </c>
      <c r="C64" s="89">
        <v>1</v>
      </c>
      <c r="D64" s="89">
        <v>2</v>
      </c>
      <c r="E64" s="89">
        <v>3</v>
      </c>
      <c r="F64" s="89">
        <v>4</v>
      </c>
      <c r="G64" s="89">
        <v>5</v>
      </c>
      <c r="H64" s="89">
        <v>6</v>
      </c>
      <c r="I64" s="89">
        <v>7</v>
      </c>
      <c r="J64" s="89">
        <v>8</v>
      </c>
      <c r="K64" s="89">
        <v>9</v>
      </c>
      <c r="L64" s="85"/>
    </row>
    <row r="65" spans="1:12" ht="21">
      <c r="A65" s="12" t="s">
        <v>10</v>
      </c>
      <c r="B65" s="90">
        <f>B33*POWER(B64,B63)</f>
        <v>0</v>
      </c>
      <c r="C65" s="53">
        <f>C33*POWER(C64,C63)</f>
        <v>7.7519379844961239E-3</v>
      </c>
      <c r="D65" s="53">
        <f t="shared" ref="D65:K65" si="20">D33*POWER(D64,D63)</f>
        <v>10.818616310723455</v>
      </c>
      <c r="E65" s="53">
        <f t="shared" si="20"/>
        <v>17.874988555036527</v>
      </c>
      <c r="F65" s="53">
        <f t="shared" si="20"/>
        <v>5.8609067317993579</v>
      </c>
      <c r="G65" s="53">
        <f t="shared" si="20"/>
        <v>2.8065572983835674</v>
      </c>
      <c r="H65" s="53">
        <f t="shared" si="20"/>
        <v>0</v>
      </c>
      <c r="I65" s="53">
        <f t="shared" si="20"/>
        <v>0</v>
      </c>
      <c r="J65" s="53">
        <f t="shared" si="20"/>
        <v>0</v>
      </c>
      <c r="K65" s="53">
        <f t="shared" si="20"/>
        <v>0</v>
      </c>
      <c r="L65" s="91">
        <f>SUM(B65:K65)</f>
        <v>37.368820833927401</v>
      </c>
    </row>
    <row r="66" spans="1:12" ht="21">
      <c r="A66" s="12" t="s">
        <v>11</v>
      </c>
      <c r="B66" s="53">
        <f>B34*POWER(B64,B63)</f>
        <v>0</v>
      </c>
      <c r="C66" s="53">
        <f>C34*POWER(C64,C63)</f>
        <v>6.1728395061728392E-3</v>
      </c>
      <c r="D66" s="53">
        <f t="shared" ref="D66:K66" si="21">D34*POWER(D64,D63)</f>
        <v>11.21786447460174</v>
      </c>
      <c r="E66" s="53">
        <f t="shared" si="21"/>
        <v>16.353712933331288</v>
      </c>
      <c r="F66" s="53">
        <f t="shared" si="21"/>
        <v>3.7336146587758878</v>
      </c>
      <c r="G66" s="53">
        <f t="shared" si="21"/>
        <v>4.4697023640923481</v>
      </c>
      <c r="H66" s="53">
        <f t="shared" si="21"/>
        <v>2.2805022349224697</v>
      </c>
      <c r="I66" s="53">
        <f t="shared" si="21"/>
        <v>0</v>
      </c>
      <c r="J66" s="53">
        <f t="shared" si="21"/>
        <v>0</v>
      </c>
      <c r="K66" s="53">
        <f t="shared" si="21"/>
        <v>0</v>
      </c>
      <c r="L66" s="91">
        <f>SUM(B66:K66)</f>
        <v>38.061569505229905</v>
      </c>
    </row>
    <row r="67" spans="1:12" ht="21">
      <c r="A67" s="12" t="s">
        <v>12</v>
      </c>
      <c r="B67" s="53">
        <f>B35*POWER(B64,B63)</f>
        <v>0</v>
      </c>
      <c r="C67" s="53">
        <f>C35*POWER(C64,C63)</f>
        <v>8.0645161290322578E-3</v>
      </c>
      <c r="D67" s="53">
        <f t="shared" ref="D67:K67" si="22">D35*POWER(D64,D63)</f>
        <v>11.028134419595554</v>
      </c>
      <c r="E67" s="53">
        <f t="shared" si="22"/>
        <v>15.549215764836768</v>
      </c>
      <c r="F67" s="53">
        <f t="shared" si="22"/>
        <v>7.682514356344095</v>
      </c>
      <c r="G67" s="53">
        <f t="shared" si="22"/>
        <v>7.8832573147338421</v>
      </c>
      <c r="H67" s="53">
        <f t="shared" si="22"/>
        <v>0</v>
      </c>
      <c r="I67" s="53">
        <f t="shared" si="22"/>
        <v>0</v>
      </c>
      <c r="J67" s="53">
        <f t="shared" si="22"/>
        <v>0</v>
      </c>
      <c r="K67" s="53">
        <f t="shared" si="22"/>
        <v>0</v>
      </c>
      <c r="L67" s="91">
        <f>SUM(B67:K67)</f>
        <v>42.151186371639291</v>
      </c>
    </row>
    <row r="68" spans="1:12" ht="21">
      <c r="A68" s="12" t="s">
        <v>13</v>
      </c>
      <c r="B68" s="53">
        <f>B36*POWER(B64,B63)</f>
        <v>0</v>
      </c>
      <c r="C68" s="53">
        <f>C36*POWER(C64,C63)</f>
        <v>4.0567951318458417E-3</v>
      </c>
      <c r="D68" s="53">
        <f t="shared" ref="D68:K68" si="23">D36*POWER(D64,D63)</f>
        <v>12.188881757465969</v>
      </c>
      <c r="E68" s="53">
        <f t="shared" si="23"/>
        <v>10.747673408517926</v>
      </c>
      <c r="F68" s="53">
        <f t="shared" si="23"/>
        <v>6.4410532805048524</v>
      </c>
      <c r="G68" s="53">
        <f t="shared" si="23"/>
        <v>5.5077975379028423</v>
      </c>
      <c r="H68" s="53">
        <f t="shared" si="23"/>
        <v>0</v>
      </c>
      <c r="I68" s="53">
        <f t="shared" si="23"/>
        <v>4.1092453459048084</v>
      </c>
      <c r="J68" s="53">
        <f t="shared" si="23"/>
        <v>0</v>
      </c>
      <c r="K68" s="53">
        <f t="shared" si="23"/>
        <v>0</v>
      </c>
      <c r="L68" s="91">
        <f t="shared" ref="L68:L77" si="24">SUM(B68:K68)</f>
        <v>38.998708125428251</v>
      </c>
    </row>
    <row r="69" spans="1:12" ht="21">
      <c r="A69" s="12" t="s">
        <v>14</v>
      </c>
      <c r="B69" s="53">
        <f>B37*POWER(B64,B63)</f>
        <v>0</v>
      </c>
      <c r="C69" s="53">
        <f>C37*POWER(C64,C63)</f>
        <v>4.0160642570281121E-3</v>
      </c>
      <c r="D69" s="53">
        <f t="shared" ref="D69:K69" si="25">D37*POWER(D64,D63)</f>
        <v>11.522149888527066</v>
      </c>
      <c r="E69" s="53">
        <f t="shared" si="25"/>
        <v>14.925225960239098</v>
      </c>
      <c r="F69" s="53">
        <f t="shared" si="25"/>
        <v>4.0991040455536476</v>
      </c>
      <c r="G69" s="53">
        <f t="shared" si="25"/>
        <v>5.4524983658355444</v>
      </c>
      <c r="H69" s="53">
        <f t="shared" si="25"/>
        <v>0</v>
      </c>
      <c r="I69" s="53">
        <f t="shared" si="25"/>
        <v>0</v>
      </c>
      <c r="J69" s="53">
        <f t="shared" si="25"/>
        <v>0</v>
      </c>
      <c r="K69" s="53">
        <f t="shared" si="25"/>
        <v>0</v>
      </c>
      <c r="L69" s="91">
        <f t="shared" si="24"/>
        <v>36.002994324412384</v>
      </c>
    </row>
    <row r="70" spans="1:12" ht="21">
      <c r="A70" s="12" t="s">
        <v>15</v>
      </c>
      <c r="B70" s="53">
        <f>B38*POWER(B64,B63)</f>
        <v>0</v>
      </c>
      <c r="C70" s="53">
        <f>C38*POWER(C64,C63)</f>
        <v>2.4271844660194173E-3</v>
      </c>
      <c r="D70" s="53">
        <f t="shared" ref="D70:K70" si="26">D38*POWER(D64,D63)</f>
        <v>12.026425617537214</v>
      </c>
      <c r="E70" s="53">
        <f t="shared" si="26"/>
        <v>12.682066218930455</v>
      </c>
      <c r="F70" s="53">
        <f t="shared" si="26"/>
        <v>3.3031615124364344</v>
      </c>
      <c r="G70" s="53">
        <f t="shared" si="26"/>
        <v>6.5906412286070415</v>
      </c>
      <c r="H70" s="53">
        <f t="shared" si="26"/>
        <v>0</v>
      </c>
      <c r="I70" s="53">
        <f t="shared" si="26"/>
        <v>0</v>
      </c>
      <c r="J70" s="53">
        <f t="shared" si="26"/>
        <v>0</v>
      </c>
      <c r="K70" s="53">
        <f t="shared" si="26"/>
        <v>0</v>
      </c>
      <c r="L70" s="91">
        <f t="shared" si="24"/>
        <v>34.604721761977167</v>
      </c>
    </row>
    <row r="71" spans="1:12" ht="21">
      <c r="A71" s="12" t="s">
        <v>16</v>
      </c>
      <c r="B71" s="53">
        <f>B39*POWER(B64,B63)</f>
        <v>0</v>
      </c>
      <c r="C71" s="53">
        <f>C39*POWER(C64,C63)</f>
        <v>1.9011406844106464E-3</v>
      </c>
      <c r="D71" s="53">
        <f t="shared" ref="D71:K71" si="27">D39*POWER(D64,D63)</f>
        <v>12.512197197891238</v>
      </c>
      <c r="E71" s="53">
        <f t="shared" si="27"/>
        <v>10.772930668059491</v>
      </c>
      <c r="F71" s="53">
        <f t="shared" si="27"/>
        <v>2.5872671922505912</v>
      </c>
      <c r="G71" s="53">
        <f t="shared" si="27"/>
        <v>4.1298010436290511</v>
      </c>
      <c r="H71" s="53">
        <f t="shared" si="27"/>
        <v>2.1070800117344493</v>
      </c>
      <c r="I71" s="53">
        <f t="shared" si="27"/>
        <v>0</v>
      </c>
      <c r="J71" s="53">
        <f t="shared" si="27"/>
        <v>0</v>
      </c>
      <c r="K71" s="53">
        <f t="shared" si="27"/>
        <v>0</v>
      </c>
      <c r="L71" s="91">
        <f t="shared" si="24"/>
        <v>32.111177254249228</v>
      </c>
    </row>
    <row r="72" spans="1:12" ht="21">
      <c r="A72" s="12" t="s">
        <v>17</v>
      </c>
      <c r="B72" s="53">
        <f>B40*POWER(B64,B63)</f>
        <v>0</v>
      </c>
      <c r="C72" s="53">
        <f>C40*POWER(C64,C63)</f>
        <v>4.1322314049586778E-3</v>
      </c>
      <c r="D72" s="53">
        <f t="shared" ref="D72:K72" si="28">D40*POWER(D64,D63)</f>
        <v>11.326452542206669</v>
      </c>
      <c r="E72" s="53">
        <f t="shared" si="28"/>
        <v>13.836457533469346</v>
      </c>
      <c r="F72" s="53">
        <f t="shared" si="28"/>
        <v>7.4980856370457909</v>
      </c>
      <c r="G72" s="53">
        <f t="shared" si="28"/>
        <v>12.342473573573187</v>
      </c>
      <c r="H72" s="53">
        <f t="shared" si="28"/>
        <v>0</v>
      </c>
      <c r="I72" s="53">
        <f t="shared" si="28"/>
        <v>0</v>
      </c>
      <c r="J72" s="53">
        <f t="shared" si="28"/>
        <v>0</v>
      </c>
      <c r="K72" s="53">
        <f t="shared" si="28"/>
        <v>0</v>
      </c>
      <c r="L72" s="91">
        <f t="shared" si="24"/>
        <v>45.007601517699953</v>
      </c>
    </row>
    <row r="73" spans="1:12" ht="21">
      <c r="A73" s="12" t="s">
        <v>18</v>
      </c>
      <c r="B73" s="53">
        <f>B41*POWER(B64,B63)</f>
        <v>0</v>
      </c>
      <c r="C73" s="53">
        <f>C41*POWER(C64,C63)</f>
        <v>7.7922077922077922E-3</v>
      </c>
      <c r="D73" s="53">
        <f t="shared" ref="D73:K73" si="29">D41*POWER(D64,D63)</f>
        <v>12.16571244800283</v>
      </c>
      <c r="E73" s="53">
        <f t="shared" si="29"/>
        <v>11.277690347531058</v>
      </c>
      <c r="F73" s="53">
        <f t="shared" si="29"/>
        <v>7.0696236006431743</v>
      </c>
      <c r="G73" s="53">
        <f t="shared" si="29"/>
        <v>0</v>
      </c>
      <c r="H73" s="53">
        <f t="shared" si="29"/>
        <v>0</v>
      </c>
      <c r="I73" s="53">
        <f t="shared" si="29"/>
        <v>0</v>
      </c>
      <c r="J73" s="53">
        <f t="shared" si="29"/>
        <v>0</v>
      </c>
      <c r="K73" s="53">
        <f t="shared" si="29"/>
        <v>0</v>
      </c>
      <c r="L73" s="91">
        <f t="shared" si="24"/>
        <v>30.520818603969275</v>
      </c>
    </row>
    <row r="74" spans="1:12" ht="21">
      <c r="A74" s="12" t="s">
        <v>19</v>
      </c>
      <c r="B74" s="53">
        <f>B42*POWER(B64,B63)</f>
        <v>0</v>
      </c>
      <c r="C74" s="53">
        <f>C42*POWER(C64,C63)</f>
        <v>2.5062656641604009E-3</v>
      </c>
      <c r="D74" s="53">
        <f t="shared" ref="D74:K74" si="30">D42*POWER(D64,D63)</f>
        <v>11.587863410871991</v>
      </c>
      <c r="E74" s="53">
        <f t="shared" si="30"/>
        <v>13.64858748571258</v>
      </c>
      <c r="F74" s="53">
        <f t="shared" si="30"/>
        <v>5.1161749741496649</v>
      </c>
      <c r="G74" s="53">
        <f t="shared" si="30"/>
        <v>10.888598240345267</v>
      </c>
      <c r="H74" s="53">
        <f t="shared" si="30"/>
        <v>0</v>
      </c>
      <c r="I74" s="53">
        <f t="shared" si="30"/>
        <v>0</v>
      </c>
      <c r="J74" s="53">
        <f t="shared" si="30"/>
        <v>0</v>
      </c>
      <c r="K74" s="53">
        <f t="shared" si="30"/>
        <v>0</v>
      </c>
      <c r="L74" s="91">
        <f t="shared" si="24"/>
        <v>41.243730376743663</v>
      </c>
    </row>
    <row r="75" spans="1:12" ht="21">
      <c r="A75" s="12" t="s">
        <v>20</v>
      </c>
      <c r="B75" s="53">
        <f>B43*POWER(B64,B63)</f>
        <v>0</v>
      </c>
      <c r="C75" s="53">
        <f>C43*POWER(C64,C63)</f>
        <v>1.1560693641618497E-2</v>
      </c>
      <c r="D75" s="53">
        <f t="shared" ref="D75:K75" si="31">D43*POWER(D64,D63)</f>
        <v>10.881826507074628</v>
      </c>
      <c r="E75" s="53">
        <f t="shared" si="31"/>
        <v>15.101188676876726</v>
      </c>
      <c r="F75" s="53">
        <f t="shared" si="31"/>
        <v>10.488651584769256</v>
      </c>
      <c r="G75" s="53">
        <f t="shared" si="31"/>
        <v>7.8478155670118532</v>
      </c>
      <c r="H75" s="53">
        <f t="shared" si="31"/>
        <v>0</v>
      </c>
      <c r="I75" s="53">
        <f t="shared" si="31"/>
        <v>0</v>
      </c>
      <c r="J75" s="53">
        <f t="shared" si="31"/>
        <v>0</v>
      </c>
      <c r="K75" s="53">
        <f t="shared" si="31"/>
        <v>0</v>
      </c>
      <c r="L75" s="91">
        <f t="shared" si="24"/>
        <v>44.331043029374086</v>
      </c>
    </row>
    <row r="76" spans="1:12" ht="21">
      <c r="A76" s="12" t="s">
        <v>21</v>
      </c>
      <c r="B76" s="53">
        <f>B44*POWER(B64,B63)</f>
        <v>0</v>
      </c>
      <c r="C76" s="53">
        <f>C44*POWER(C64,C63)</f>
        <v>0</v>
      </c>
      <c r="D76" s="53">
        <f t="shared" ref="D76:K76" si="32">D44*POWER(D64,D63)</f>
        <v>11.282217057300089</v>
      </c>
      <c r="E76" s="53">
        <f t="shared" si="32"/>
        <v>16.667111613238337</v>
      </c>
      <c r="F76" s="53">
        <f t="shared" si="32"/>
        <v>2.3709103538742355</v>
      </c>
      <c r="G76" s="53">
        <f t="shared" si="32"/>
        <v>7.5689036548741493</v>
      </c>
      <c r="H76" s="53">
        <f t="shared" si="32"/>
        <v>0</v>
      </c>
      <c r="I76" s="53">
        <f t="shared" si="32"/>
        <v>0</v>
      </c>
      <c r="J76" s="53">
        <f t="shared" si="32"/>
        <v>0</v>
      </c>
      <c r="K76" s="53">
        <f t="shared" si="32"/>
        <v>0</v>
      </c>
      <c r="L76" s="91">
        <f t="shared" si="24"/>
        <v>37.889142679286813</v>
      </c>
    </row>
    <row r="77" spans="1:12" ht="21">
      <c r="A77" s="12" t="s">
        <v>22</v>
      </c>
      <c r="B77" s="53">
        <f>B45*POWER(B64,B63)</f>
        <v>0</v>
      </c>
      <c r="C77" s="53">
        <f>C45*POWER(C64,C63)</f>
        <v>5.0318230551625511E-3</v>
      </c>
      <c r="D77" s="53">
        <f t="shared" ref="D77:K77" si="33">D45*POWER(D64,D63)</f>
        <v>11.546528469316536</v>
      </c>
      <c r="E77" s="53">
        <f t="shared" si="33"/>
        <v>14.119737430481635</v>
      </c>
      <c r="F77" s="53">
        <f t="shared" si="33"/>
        <v>5.5209223273455823</v>
      </c>
      <c r="G77" s="53">
        <f t="shared" si="33"/>
        <v>6.2906705157490572</v>
      </c>
      <c r="H77" s="53">
        <f t="shared" si="33"/>
        <v>0.36563185388807651</v>
      </c>
      <c r="I77" s="53">
        <f t="shared" si="33"/>
        <v>0.34243711215873401</v>
      </c>
      <c r="J77" s="53">
        <f t="shared" si="33"/>
        <v>0</v>
      </c>
      <c r="K77" s="53">
        <f t="shared" si="33"/>
        <v>0</v>
      </c>
      <c r="L77" s="91">
        <f t="shared" si="24"/>
        <v>38.190959531994778</v>
      </c>
    </row>
    <row r="78" spans="1:12" ht="45.75" customHeight="1" thickBot="1">
      <c r="D78" s="155"/>
      <c r="E78" s="156"/>
      <c r="F78" s="156"/>
      <c r="G78" s="156"/>
      <c r="H78" s="157"/>
      <c r="L78" s="85"/>
    </row>
    <row r="79" spans="1:12" ht="21">
      <c r="A79" s="92" t="s">
        <v>3524</v>
      </c>
      <c r="B79" s="88">
        <f>B63</f>
        <v>3.9126927701429999</v>
      </c>
      <c r="C79" s="88">
        <f>B79</f>
        <v>3.9126927701429999</v>
      </c>
      <c r="D79" s="88">
        <f t="shared" ref="D79:K79" si="34">C79</f>
        <v>3.9126927701429999</v>
      </c>
      <c r="E79" s="88">
        <f t="shared" si="34"/>
        <v>3.9126927701429999</v>
      </c>
      <c r="F79" s="88">
        <f t="shared" si="34"/>
        <v>3.9126927701429999</v>
      </c>
      <c r="G79" s="88">
        <f t="shared" si="34"/>
        <v>3.9126927701429999</v>
      </c>
      <c r="H79" s="88">
        <f t="shared" si="34"/>
        <v>3.9126927701429999</v>
      </c>
      <c r="I79" s="88">
        <f t="shared" si="34"/>
        <v>3.9126927701429999</v>
      </c>
      <c r="J79" s="88">
        <f t="shared" si="34"/>
        <v>3.9126927701429999</v>
      </c>
      <c r="K79" s="88">
        <f t="shared" si="34"/>
        <v>3.9126927701429999</v>
      </c>
      <c r="L79" s="85"/>
    </row>
    <row r="80" spans="1:12" ht="21">
      <c r="A80" s="12" t="s">
        <v>9</v>
      </c>
      <c r="B80" s="89">
        <v>0.5</v>
      </c>
      <c r="C80" s="89">
        <v>1</v>
      </c>
      <c r="D80" s="89">
        <v>2</v>
      </c>
      <c r="E80" s="89">
        <v>3</v>
      </c>
      <c r="F80" s="89">
        <v>4</v>
      </c>
      <c r="G80" s="89">
        <v>5</v>
      </c>
      <c r="H80" s="89">
        <v>6</v>
      </c>
      <c r="I80" s="89">
        <v>7</v>
      </c>
      <c r="J80" s="89">
        <v>8</v>
      </c>
      <c r="K80" s="89">
        <v>9</v>
      </c>
      <c r="L80" s="85"/>
    </row>
    <row r="81" spans="1:12" ht="21">
      <c r="A81" s="12" t="s">
        <v>10</v>
      </c>
      <c r="B81" s="53">
        <f>B33*LN(B80)</f>
        <v>0</v>
      </c>
      <c r="C81" s="53">
        <f>C33*LN(C80)</f>
        <v>0</v>
      </c>
      <c r="D81" s="53">
        <f t="shared" ref="D81:K81" si="35">D33*LN(D80)</f>
        <v>0.49791968009215709</v>
      </c>
      <c r="E81" s="53">
        <f t="shared" si="35"/>
        <v>0.26684639569716362</v>
      </c>
      <c r="F81" s="53">
        <f t="shared" si="35"/>
        <v>3.5821559718860217E-2</v>
      </c>
      <c r="G81" s="53">
        <f t="shared" si="35"/>
        <v>8.3175085913906998E-3</v>
      </c>
      <c r="H81" s="53">
        <f t="shared" si="35"/>
        <v>0</v>
      </c>
      <c r="I81" s="53">
        <f t="shared" si="35"/>
        <v>0</v>
      </c>
      <c r="J81" s="53">
        <f t="shared" si="35"/>
        <v>0</v>
      </c>
      <c r="K81" s="53">
        <f t="shared" si="35"/>
        <v>0</v>
      </c>
      <c r="L81" s="91">
        <f>SUM(B81:K81)</f>
        <v>0.80890514409957159</v>
      </c>
    </row>
    <row r="82" spans="1:12" ht="21">
      <c r="A82" s="12" t="s">
        <v>11</v>
      </c>
      <c r="B82" s="53">
        <f>B34*LN(B80)</f>
        <v>0</v>
      </c>
      <c r="C82" s="53">
        <f>C34*LN(C80)</f>
        <v>0</v>
      </c>
      <c r="D82" s="53">
        <f t="shared" ref="D82:K82" si="36">D34*LN(D80)</f>
        <v>0.51629481350349837</v>
      </c>
      <c r="E82" s="53">
        <f t="shared" si="36"/>
        <v>0.24413606414846883</v>
      </c>
      <c r="F82" s="53">
        <f t="shared" si="36"/>
        <v>2.2819660265347996E-2</v>
      </c>
      <c r="G82" s="53">
        <f t="shared" si="36"/>
        <v>1.3246402571474077E-2</v>
      </c>
      <c r="H82" s="53">
        <f t="shared" si="36"/>
        <v>3.6867478790700721E-3</v>
      </c>
      <c r="I82" s="53">
        <f t="shared" si="36"/>
        <v>0</v>
      </c>
      <c r="J82" s="53">
        <f t="shared" si="36"/>
        <v>0</v>
      </c>
      <c r="K82" s="53">
        <f t="shared" si="36"/>
        <v>0</v>
      </c>
      <c r="L82" s="91">
        <f t="shared" ref="L82:L93" si="37">SUM(B82:K82)</f>
        <v>0.80018368836785936</v>
      </c>
    </row>
    <row r="83" spans="1:12" ht="21">
      <c r="A83" s="12" t="s">
        <v>12</v>
      </c>
      <c r="B83" s="53">
        <f>B35*LN(B80)</f>
        <v>0</v>
      </c>
      <c r="C83" s="53">
        <f>C35*LN(C80)</f>
        <v>0</v>
      </c>
      <c r="D83" s="53">
        <f t="shared" ref="D83:K83" si="38">D35*LN(D80)</f>
        <v>0.5075626128616374</v>
      </c>
      <c r="E83" s="53">
        <f t="shared" si="38"/>
        <v>0.2321261448637458</v>
      </c>
      <c r="F83" s="53">
        <f t="shared" si="38"/>
        <v>4.695513158631888E-2</v>
      </c>
      <c r="G83" s="53">
        <f t="shared" si="38"/>
        <v>2.3362808406301457E-2</v>
      </c>
      <c r="H83" s="53">
        <f t="shared" si="38"/>
        <v>0</v>
      </c>
      <c r="I83" s="53">
        <f t="shared" si="38"/>
        <v>0</v>
      </c>
      <c r="J83" s="53">
        <f t="shared" si="38"/>
        <v>0</v>
      </c>
      <c r="K83" s="53">
        <f t="shared" si="38"/>
        <v>0</v>
      </c>
      <c r="L83" s="91">
        <f t="shared" si="37"/>
        <v>0.8100066977180036</v>
      </c>
    </row>
    <row r="84" spans="1:12" ht="21">
      <c r="A84" s="12" t="s">
        <v>13</v>
      </c>
      <c r="B84" s="53">
        <f>B36*LN(B80)</f>
        <v>0</v>
      </c>
      <c r="C84" s="53">
        <f>C36*LN(C80)</f>
        <v>0</v>
      </c>
      <c r="D84" s="53">
        <f t="shared" ref="D84:K84" si="39">D36*LN(D80)</f>
        <v>0.56098524349577727</v>
      </c>
      <c r="E84" s="53">
        <f t="shared" si="39"/>
        <v>0.16044641944037302</v>
      </c>
      <c r="F84" s="53">
        <f t="shared" si="39"/>
        <v>3.9367385508475593E-2</v>
      </c>
      <c r="G84" s="53">
        <f t="shared" si="39"/>
        <v>1.632289972042698E-2</v>
      </c>
      <c r="H84" s="53">
        <f t="shared" si="39"/>
        <v>0</v>
      </c>
      <c r="I84" s="53">
        <f t="shared" si="39"/>
        <v>3.9470794098485059E-3</v>
      </c>
      <c r="J84" s="53">
        <f t="shared" si="39"/>
        <v>0</v>
      </c>
      <c r="K84" s="53">
        <f t="shared" si="39"/>
        <v>0</v>
      </c>
      <c r="L84" s="91">
        <f t="shared" si="37"/>
        <v>0.78106902757490149</v>
      </c>
    </row>
    <row r="85" spans="1:12" ht="21">
      <c r="A85" s="12" t="s">
        <v>14</v>
      </c>
      <c r="B85" s="53">
        <f>B37*LN(B80)</f>
        <v>0</v>
      </c>
      <c r="C85" s="53">
        <f>C37*LN(C80)</f>
        <v>0</v>
      </c>
      <c r="D85" s="53">
        <f t="shared" ref="D85:K85" si="40">D37*LN(D80)</f>
        <v>0.53029934898260866</v>
      </c>
      <c r="E85" s="53">
        <f t="shared" si="40"/>
        <v>0.22281092601501826</v>
      </c>
      <c r="F85" s="53">
        <f t="shared" si="40"/>
        <v>2.5053512550359466E-2</v>
      </c>
      <c r="G85" s="53">
        <f t="shared" si="40"/>
        <v>1.6159015185081328E-2</v>
      </c>
      <c r="H85" s="53">
        <f t="shared" si="40"/>
        <v>0</v>
      </c>
      <c r="I85" s="53">
        <f t="shared" si="40"/>
        <v>0</v>
      </c>
      <c r="J85" s="53">
        <f t="shared" si="40"/>
        <v>0</v>
      </c>
      <c r="K85" s="53">
        <f t="shared" si="40"/>
        <v>0</v>
      </c>
      <c r="L85" s="91">
        <f t="shared" si="37"/>
        <v>0.79432280273306777</v>
      </c>
    </row>
    <row r="86" spans="1:12" ht="21">
      <c r="A86" s="12" t="s">
        <v>15</v>
      </c>
      <c r="B86" s="53">
        <f>B38*LN(B80)</f>
        <v>0</v>
      </c>
      <c r="C86" s="53">
        <f>C38*LN(C80)</f>
        <v>0</v>
      </c>
      <c r="D86" s="53">
        <f t="shared" ref="D86:K86" si="41">D38*LN(D80)</f>
        <v>0.55350830680636409</v>
      </c>
      <c r="E86" s="53">
        <f t="shared" si="41"/>
        <v>0.1893239623675626</v>
      </c>
      <c r="F86" s="53">
        <f t="shared" si="41"/>
        <v>2.0188752831843067E-2</v>
      </c>
      <c r="G86" s="53">
        <f t="shared" si="41"/>
        <v>1.953201350041384E-2</v>
      </c>
      <c r="H86" s="53">
        <f t="shared" si="41"/>
        <v>0</v>
      </c>
      <c r="I86" s="53">
        <f t="shared" si="41"/>
        <v>0</v>
      </c>
      <c r="J86" s="53">
        <f t="shared" si="41"/>
        <v>0</v>
      </c>
      <c r="K86" s="53">
        <f t="shared" si="41"/>
        <v>0</v>
      </c>
      <c r="L86" s="91">
        <f t="shared" si="37"/>
        <v>0.7825530355061836</v>
      </c>
    </row>
    <row r="87" spans="1:12" ht="21">
      <c r="A87" s="12" t="s">
        <v>16</v>
      </c>
      <c r="B87" s="53">
        <f>B39*LN(B80)</f>
        <v>0</v>
      </c>
      <c r="C87" s="53">
        <f>C39*LN(C80)</f>
        <v>0</v>
      </c>
      <c r="D87" s="53">
        <f t="shared" ref="D87:K87" si="42">D39*LN(D80)</f>
        <v>0.57586562339295844</v>
      </c>
      <c r="E87" s="53">
        <f t="shared" si="42"/>
        <v>0.16082347191529364</v>
      </c>
      <c r="F87" s="53">
        <f t="shared" si="42"/>
        <v>1.5813243662964532E-2</v>
      </c>
      <c r="G87" s="53">
        <f t="shared" si="42"/>
        <v>1.223907157744563E-2</v>
      </c>
      <c r="H87" s="53">
        <f t="shared" si="42"/>
        <v>3.4063868236274808E-3</v>
      </c>
      <c r="I87" s="53">
        <f t="shared" si="42"/>
        <v>0</v>
      </c>
      <c r="J87" s="53">
        <f t="shared" si="42"/>
        <v>0</v>
      </c>
      <c r="K87" s="53">
        <f t="shared" si="42"/>
        <v>0</v>
      </c>
      <c r="L87" s="91">
        <f t="shared" si="37"/>
        <v>0.76814779737228978</v>
      </c>
    </row>
    <row r="88" spans="1:12" ht="21">
      <c r="A88" s="12" t="s">
        <v>17</v>
      </c>
      <c r="B88" s="53">
        <f>B40*LN(B80)</f>
        <v>0</v>
      </c>
      <c r="C88" s="53">
        <f>C40*LN(C80)</f>
        <v>0</v>
      </c>
      <c r="D88" s="53">
        <f t="shared" ref="D88:K88" si="43">D40*LN(D80)</f>
        <v>0.52129250769384317</v>
      </c>
      <c r="E88" s="53">
        <f t="shared" si="43"/>
        <v>0.20655726915040909</v>
      </c>
      <c r="F88" s="53">
        <f t="shared" si="43"/>
        <v>4.5827912764293904E-2</v>
      </c>
      <c r="G88" s="53">
        <f t="shared" si="43"/>
        <v>3.6578134373502283E-2</v>
      </c>
      <c r="H88" s="53">
        <f t="shared" si="43"/>
        <v>0</v>
      </c>
      <c r="I88" s="53">
        <f t="shared" si="43"/>
        <v>0</v>
      </c>
      <c r="J88" s="53">
        <f t="shared" si="43"/>
        <v>0</v>
      </c>
      <c r="K88" s="53">
        <f t="shared" si="43"/>
        <v>0</v>
      </c>
      <c r="L88" s="91">
        <f t="shared" si="37"/>
        <v>0.81025582398204843</v>
      </c>
    </row>
    <row r="89" spans="1:12" ht="21">
      <c r="A89" s="12" t="s">
        <v>18</v>
      </c>
      <c r="B89" s="53">
        <f>B41*LN(B80)</f>
        <v>0</v>
      </c>
      <c r="C89" s="53">
        <f>C41*LN(C80)</f>
        <v>0</v>
      </c>
      <c r="D89" s="53">
        <f t="shared" ref="D89:K89" si="44">D41*LN(D80)</f>
        <v>0.55991889130946237</v>
      </c>
      <c r="E89" s="53">
        <f t="shared" si="44"/>
        <v>0.16835876631537267</v>
      </c>
      <c r="F89" s="53">
        <f t="shared" si="44"/>
        <v>4.3209174892048535E-2</v>
      </c>
      <c r="G89" s="53">
        <f t="shared" si="44"/>
        <v>0</v>
      </c>
      <c r="H89" s="53">
        <f t="shared" si="44"/>
        <v>0</v>
      </c>
      <c r="I89" s="53">
        <f t="shared" si="44"/>
        <v>0</v>
      </c>
      <c r="J89" s="53">
        <f t="shared" si="44"/>
        <v>0</v>
      </c>
      <c r="K89" s="53">
        <f t="shared" si="44"/>
        <v>0</v>
      </c>
      <c r="L89" s="91">
        <f t="shared" si="37"/>
        <v>0.77148683251688366</v>
      </c>
    </row>
    <row r="90" spans="1:12" ht="21">
      <c r="A90" s="12" t="s">
        <v>19</v>
      </c>
      <c r="B90" s="53">
        <f>B42*LN(B80)</f>
        <v>0</v>
      </c>
      <c r="C90" s="53">
        <f>C42*LN(C80)</f>
        <v>0</v>
      </c>
      <c r="D90" s="53">
        <f t="shared" ref="D90:K90" si="45">D42*LN(D80)</f>
        <v>0.53332377050602309</v>
      </c>
      <c r="E90" s="53">
        <f t="shared" si="45"/>
        <v>0.2037526550412033</v>
      </c>
      <c r="F90" s="53">
        <f t="shared" si="45"/>
        <v>3.126979761924565E-2</v>
      </c>
      <c r="G90" s="53">
        <f t="shared" si="45"/>
        <v>3.2269431828252634E-2</v>
      </c>
      <c r="H90" s="53">
        <f t="shared" si="45"/>
        <v>0</v>
      </c>
      <c r="I90" s="53">
        <f t="shared" si="45"/>
        <v>0</v>
      </c>
      <c r="J90" s="53">
        <f t="shared" si="45"/>
        <v>0</v>
      </c>
      <c r="K90" s="53">
        <f t="shared" si="45"/>
        <v>0</v>
      </c>
      <c r="L90" s="91">
        <f t="shared" si="37"/>
        <v>0.80061565499472465</v>
      </c>
    </row>
    <row r="91" spans="1:12" ht="21">
      <c r="A91" s="12" t="s">
        <v>20</v>
      </c>
      <c r="B91" s="53">
        <f>B43*LN(B80)</f>
        <v>0</v>
      </c>
      <c r="C91" s="53">
        <f>C43*LN(C80)</f>
        <v>0</v>
      </c>
      <c r="D91" s="53">
        <f t="shared" ref="D91:K91" si="46">D43*LN(D80)</f>
        <v>0.50082888768782174</v>
      </c>
      <c r="E91" s="53">
        <f t="shared" si="46"/>
        <v>0.22543778177871618</v>
      </c>
      <c r="F91" s="53">
        <f t="shared" si="46"/>
        <v>6.4106097624041181E-2</v>
      </c>
      <c r="G91" s="53">
        <f t="shared" si="46"/>
        <v>2.3257773301070813E-2</v>
      </c>
      <c r="H91" s="53">
        <f t="shared" si="46"/>
        <v>0</v>
      </c>
      <c r="I91" s="53">
        <f t="shared" si="46"/>
        <v>0</v>
      </c>
      <c r="J91" s="53">
        <f t="shared" si="46"/>
        <v>0</v>
      </c>
      <c r="K91" s="53">
        <f t="shared" si="46"/>
        <v>0</v>
      </c>
      <c r="L91" s="91">
        <f t="shared" si="37"/>
        <v>0.81363054039164995</v>
      </c>
    </row>
    <row r="92" spans="1:12" ht="21">
      <c r="A92" s="12" t="s">
        <v>21</v>
      </c>
      <c r="B92" s="53">
        <f>B44*LN(B80)</f>
        <v>0</v>
      </c>
      <c r="C92" s="53">
        <f>C44*LN(C80)</f>
        <v>0</v>
      </c>
      <c r="D92" s="53">
        <f t="shared" ref="D92:K92" si="47">D44*LN(D80)</f>
        <v>0.51925659867731089</v>
      </c>
      <c r="E92" s="53">
        <f t="shared" si="47"/>
        <v>0.2488146298377252</v>
      </c>
      <c r="F92" s="53">
        <f t="shared" si="47"/>
        <v>1.4490881823552864E-2</v>
      </c>
      <c r="G92" s="53">
        <f t="shared" si="47"/>
        <v>2.2431190417200004E-2</v>
      </c>
      <c r="H92" s="53">
        <f t="shared" si="47"/>
        <v>0</v>
      </c>
      <c r="I92" s="53">
        <f t="shared" si="47"/>
        <v>0</v>
      </c>
      <c r="J92" s="53">
        <f t="shared" si="47"/>
        <v>0</v>
      </c>
      <c r="K92" s="53">
        <f t="shared" si="47"/>
        <v>0</v>
      </c>
      <c r="L92" s="91">
        <f t="shared" si="37"/>
        <v>0.8049933007557889</v>
      </c>
    </row>
    <row r="93" spans="1:12" ht="21">
      <c r="A93" s="12" t="s">
        <v>22</v>
      </c>
      <c r="B93" s="53">
        <f>B45*LN(B80)</f>
        <v>0</v>
      </c>
      <c r="C93" s="53">
        <f>C45*LN(C80)</f>
        <v>0</v>
      </c>
      <c r="D93" s="53">
        <f t="shared" ref="D93:K93" si="48">D45*LN(D80)</f>
        <v>0.53142135708412186</v>
      </c>
      <c r="E93" s="53">
        <f t="shared" si="48"/>
        <v>0.21078620721425437</v>
      </c>
      <c r="F93" s="53">
        <f t="shared" si="48"/>
        <v>3.3743592570612657E-2</v>
      </c>
      <c r="G93" s="53">
        <f t="shared" si="48"/>
        <v>1.8643020789379978E-2</v>
      </c>
      <c r="H93" s="53">
        <f t="shared" si="48"/>
        <v>5.9109455855812934E-4</v>
      </c>
      <c r="I93" s="53">
        <f t="shared" si="48"/>
        <v>3.289232841540421E-4</v>
      </c>
      <c r="J93" s="53">
        <f t="shared" si="48"/>
        <v>0</v>
      </c>
      <c r="K93" s="53">
        <f t="shared" si="48"/>
        <v>0</v>
      </c>
      <c r="L93" s="91">
        <f t="shared" si="37"/>
        <v>0.79551419550108093</v>
      </c>
    </row>
    <row r="94" spans="1:12">
      <c r="C94" s="71"/>
      <c r="D94" s="71"/>
      <c r="E94" s="71"/>
      <c r="F94" s="71"/>
      <c r="G94" s="71"/>
      <c r="H94" s="71"/>
      <c r="I94" s="71"/>
      <c r="J94" s="71"/>
      <c r="K94" s="71"/>
    </row>
  </sheetData>
  <mergeCells count="7">
    <mergeCell ref="D46:H46"/>
    <mergeCell ref="D62:H62"/>
    <mergeCell ref="D78:H78"/>
    <mergeCell ref="A5:L5"/>
    <mergeCell ref="C6:L6"/>
    <mergeCell ref="A30:K30"/>
    <mergeCell ref="B31:K31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4:M94"/>
  <sheetViews>
    <sheetView topLeftCell="A20" zoomScale="85" zoomScaleNormal="85" workbookViewId="0">
      <selection activeCell="B46" sqref="B46"/>
    </sheetView>
  </sheetViews>
  <sheetFormatPr baseColWidth="10" defaultRowHeight="15"/>
  <cols>
    <col min="1" max="1" width="15" bestFit="1" customWidth="1"/>
    <col min="2" max="2" width="19.28515625" bestFit="1" customWidth="1"/>
    <col min="3" max="3" width="20.28515625" bestFit="1" customWidth="1"/>
    <col min="4" max="5" width="12.42578125" bestFit="1" customWidth="1"/>
    <col min="12" max="12" width="23.5703125" customWidth="1"/>
  </cols>
  <sheetData>
    <row r="4" spans="1:13" ht="15.75" thickBot="1"/>
    <row r="5" spans="1:13" ht="21.75" thickBot="1">
      <c r="A5" s="126" t="s">
        <v>23</v>
      </c>
      <c r="B5" s="127"/>
      <c r="C5" s="128"/>
      <c r="D5" s="128"/>
      <c r="E5" s="128"/>
      <c r="F5" s="128"/>
      <c r="G5" s="128"/>
      <c r="H5" s="128"/>
      <c r="I5" s="128"/>
      <c r="J5" s="128"/>
      <c r="K5" s="128"/>
      <c r="L5" s="129"/>
    </row>
    <row r="6" spans="1:13" ht="21">
      <c r="A6" s="11"/>
      <c r="B6" s="11"/>
      <c r="C6" s="130" t="s">
        <v>8</v>
      </c>
      <c r="D6" s="130"/>
      <c r="E6" s="130"/>
      <c r="F6" s="130"/>
      <c r="G6" s="130"/>
      <c r="H6" s="130"/>
      <c r="I6" s="130"/>
      <c r="J6" s="130"/>
      <c r="K6" s="130"/>
      <c r="L6" s="130"/>
    </row>
    <row r="7" spans="1:13" ht="21">
      <c r="A7" s="12" t="s">
        <v>9</v>
      </c>
      <c r="B7" s="12">
        <v>0</v>
      </c>
      <c r="C7" s="12">
        <v>1</v>
      </c>
      <c r="D7" s="12">
        <v>2</v>
      </c>
      <c r="E7" s="12">
        <v>3</v>
      </c>
      <c r="F7" s="12">
        <v>4</v>
      </c>
      <c r="G7" s="12">
        <v>5</v>
      </c>
      <c r="H7" s="12">
        <v>6</v>
      </c>
      <c r="I7" s="12">
        <v>7</v>
      </c>
      <c r="J7" s="12">
        <v>8</v>
      </c>
      <c r="K7" s="12">
        <v>9</v>
      </c>
      <c r="L7" s="12">
        <v>10</v>
      </c>
    </row>
    <row r="8" spans="1:13" ht="21">
      <c r="A8" s="12" t="s">
        <v>10</v>
      </c>
      <c r="B8" s="15">
        <v>0</v>
      </c>
      <c r="C8" s="15">
        <f>Janvier!F2</f>
        <v>7.7519379844961239E-3</v>
      </c>
      <c r="D8" s="15">
        <f>Janvier!F3</f>
        <v>0.71834625322997414</v>
      </c>
      <c r="E8" s="15">
        <f>Janvier!F4</f>
        <v>0.24289405684754523</v>
      </c>
      <c r="F8" s="15">
        <f>Janvier!F5</f>
        <v>2.5839793281653745E-2</v>
      </c>
      <c r="G8" s="15">
        <f>Janvier!F6</f>
        <v>5.1679586563307496E-3</v>
      </c>
      <c r="H8" s="15">
        <f>Janvier!F7</f>
        <v>0</v>
      </c>
      <c r="I8" s="15">
        <f>Janvier!F8</f>
        <v>0</v>
      </c>
      <c r="J8" s="15">
        <f>Janvier!F9</f>
        <v>0</v>
      </c>
      <c r="K8" s="15">
        <f>Janvier!F10</f>
        <v>0</v>
      </c>
      <c r="L8" s="15">
        <f>Janvier!F11</f>
        <v>0</v>
      </c>
      <c r="M8" s="13">
        <f>SUM(C8:L8)</f>
        <v>1</v>
      </c>
    </row>
    <row r="9" spans="1:13" ht="21">
      <c r="A9" s="12" t="s">
        <v>11</v>
      </c>
      <c r="B9" s="15">
        <v>0</v>
      </c>
      <c r="C9" s="15">
        <f>Février!F2</f>
        <v>6.1728395061728392E-3</v>
      </c>
      <c r="D9" s="15">
        <f>Février!F3</f>
        <v>0.74485596707818935</v>
      </c>
      <c r="E9" s="15">
        <f>Février!F4</f>
        <v>0.22222222222222221</v>
      </c>
      <c r="F9" s="15">
        <f>Février!F5</f>
        <v>1.646090534979424E-2</v>
      </c>
      <c r="G9" s="15">
        <f>Février!F6</f>
        <v>8.23045267489712E-3</v>
      </c>
      <c r="H9" s="15">
        <f>Février!F7</f>
        <v>2.05761316872428E-3</v>
      </c>
      <c r="I9" s="15">
        <f>Février!F8</f>
        <v>0</v>
      </c>
      <c r="J9" s="15">
        <f>Février!F9</f>
        <v>0</v>
      </c>
      <c r="K9" s="15">
        <f>Février!F10</f>
        <v>0</v>
      </c>
      <c r="L9" s="15">
        <f>Février!F11</f>
        <v>0</v>
      </c>
      <c r="M9" s="13">
        <f t="shared" ref="M9:M20" si="0">SUM(C9:L9)</f>
        <v>1</v>
      </c>
    </row>
    <row r="10" spans="1:13" ht="21">
      <c r="A10" s="12" t="s">
        <v>12</v>
      </c>
      <c r="B10" s="15">
        <v>0</v>
      </c>
      <c r="C10" s="15">
        <f>Mars!F2</f>
        <v>8.0645161290322578E-3</v>
      </c>
      <c r="D10" s="15">
        <f>Mars!F3</f>
        <v>0.73225806451612907</v>
      </c>
      <c r="E10" s="15">
        <f>Mars!F4</f>
        <v>0.21129032258064517</v>
      </c>
      <c r="F10" s="15">
        <f>Mars!F5</f>
        <v>3.3870967741935487E-2</v>
      </c>
      <c r="G10" s="15">
        <f>Mars!F6</f>
        <v>1.4516129032258065E-2</v>
      </c>
      <c r="H10" s="15">
        <f>Mars!F7</f>
        <v>0</v>
      </c>
      <c r="I10" s="15">
        <f>Mars!F8</f>
        <v>0</v>
      </c>
      <c r="J10" s="15">
        <f>Mars!F9</f>
        <v>0</v>
      </c>
      <c r="K10" s="15">
        <f>Mars!F10</f>
        <v>0</v>
      </c>
      <c r="L10" s="15">
        <f>Mars!F11</f>
        <v>0</v>
      </c>
      <c r="M10" s="13">
        <f t="shared" si="0"/>
        <v>1</v>
      </c>
    </row>
    <row r="11" spans="1:13" ht="21">
      <c r="A11" s="12" t="s">
        <v>13</v>
      </c>
      <c r="B11" s="15">
        <v>0</v>
      </c>
      <c r="C11" s="15">
        <f>Avril!F2</f>
        <v>4.0567951318458417E-3</v>
      </c>
      <c r="D11" s="15">
        <f>Avril!F3</f>
        <v>0.80933062880324547</v>
      </c>
      <c r="E11" s="15">
        <f>Avril!F4</f>
        <v>0.1460446247464503</v>
      </c>
      <c r="F11" s="15">
        <f>Avril!F5</f>
        <v>2.8397565922920892E-2</v>
      </c>
      <c r="G11" s="15">
        <f>Avril!F6</f>
        <v>1.0141987829614604E-2</v>
      </c>
      <c r="H11" s="15">
        <f>Avril!F7</f>
        <v>0</v>
      </c>
      <c r="I11" s="15">
        <f>Avril!F8</f>
        <v>2.0283975659229209E-3</v>
      </c>
      <c r="J11" s="15">
        <f>Avril!F9</f>
        <v>0</v>
      </c>
      <c r="K11" s="15">
        <f>Avril!F10</f>
        <v>0</v>
      </c>
      <c r="L11" s="15">
        <f>Avril!F11</f>
        <v>0</v>
      </c>
      <c r="M11" s="13">
        <f t="shared" si="0"/>
        <v>1</v>
      </c>
    </row>
    <row r="12" spans="1:13" ht="21">
      <c r="A12" s="12" t="s">
        <v>14</v>
      </c>
      <c r="B12" s="15">
        <v>0</v>
      </c>
      <c r="C12" s="15">
        <f>Mai!F2</f>
        <v>4.0160642570281121E-3</v>
      </c>
      <c r="D12" s="15">
        <f>Mai!F3</f>
        <v>0.76506024096385539</v>
      </c>
      <c r="E12" s="15">
        <f>Mai!F4</f>
        <v>0.20281124497991967</v>
      </c>
      <c r="F12" s="15">
        <f>Mai!F5</f>
        <v>1.8072289156626505E-2</v>
      </c>
      <c r="G12" s="15">
        <f>Mai!F6</f>
        <v>1.0040160642570281E-2</v>
      </c>
      <c r="H12" s="15">
        <f>Mai!F7</f>
        <v>0</v>
      </c>
      <c r="I12" s="15">
        <f>Mai!F8</f>
        <v>0</v>
      </c>
      <c r="J12" s="15">
        <f>Mai!F9</f>
        <v>0</v>
      </c>
      <c r="K12" s="15">
        <f>Mai!F10</f>
        <v>0</v>
      </c>
      <c r="L12" s="15">
        <f>Mai!F11</f>
        <v>0</v>
      </c>
      <c r="M12" s="13">
        <f t="shared" si="0"/>
        <v>1</v>
      </c>
    </row>
    <row r="13" spans="1:13" ht="21">
      <c r="A13" s="12" t="s">
        <v>15</v>
      </c>
      <c r="B13" s="15">
        <v>0</v>
      </c>
      <c r="C13" s="15">
        <f>Juin!F2</f>
        <v>2.4271844660194173E-3</v>
      </c>
      <c r="D13" s="15">
        <f>Juin!F3</f>
        <v>0.79854368932038833</v>
      </c>
      <c r="E13" s="15">
        <f>Juin!F4</f>
        <v>0.17233009708737865</v>
      </c>
      <c r="F13" s="15">
        <f>Juin!F5</f>
        <v>1.4563106796116505E-2</v>
      </c>
      <c r="G13" s="15">
        <f>Juin!F6</f>
        <v>1.2135922330097087E-2</v>
      </c>
      <c r="H13" s="15">
        <f>Juin!F7</f>
        <v>0</v>
      </c>
      <c r="I13" s="15">
        <f>Juin!F8</f>
        <v>0</v>
      </c>
      <c r="J13" s="15">
        <f>Juin!F9</f>
        <v>0</v>
      </c>
      <c r="K13" s="15">
        <f>Juin!F10</f>
        <v>0</v>
      </c>
      <c r="L13" s="15">
        <f>Juin!F11</f>
        <v>0</v>
      </c>
      <c r="M13" s="13">
        <f t="shared" si="0"/>
        <v>1</v>
      </c>
    </row>
    <row r="14" spans="1:13" ht="21">
      <c r="A14" s="12" t="s">
        <v>16</v>
      </c>
      <c r="B14" s="15">
        <v>0</v>
      </c>
      <c r="C14" s="15">
        <f>Juillet!F2</f>
        <v>1.9011406844106464E-3</v>
      </c>
      <c r="D14" s="15">
        <f>Juillet!F3</f>
        <v>0.83079847908745252</v>
      </c>
      <c r="E14" s="15">
        <f>Juillet!F4</f>
        <v>0.14638783269961977</v>
      </c>
      <c r="F14" s="15">
        <f>Juillet!F5</f>
        <v>1.1406844106463879E-2</v>
      </c>
      <c r="G14" s="15">
        <f>Juillet!F6</f>
        <v>7.6045627376425855E-3</v>
      </c>
      <c r="H14" s="15">
        <f>Juillet!F7</f>
        <v>1.9011406844106464E-3</v>
      </c>
      <c r="I14" s="15">
        <f>Juillet!F8</f>
        <v>0</v>
      </c>
      <c r="J14" s="15">
        <f>Juillet!F9</f>
        <v>0</v>
      </c>
      <c r="K14" s="15">
        <f>Juillet!F10</f>
        <v>0</v>
      </c>
      <c r="L14" s="15">
        <f>Juillet!F11</f>
        <v>0</v>
      </c>
      <c r="M14" s="13">
        <f t="shared" si="0"/>
        <v>0.99999999999999989</v>
      </c>
    </row>
    <row r="15" spans="1:13" ht="21">
      <c r="A15" s="12" t="s">
        <v>17</v>
      </c>
      <c r="B15" s="15">
        <v>0</v>
      </c>
      <c r="C15" s="15">
        <f>Août!F2</f>
        <v>4.1322314049586778E-3</v>
      </c>
      <c r="D15" s="15">
        <f>Août!F3</f>
        <v>0.75206611570247939</v>
      </c>
      <c r="E15" s="15">
        <f>Août!F4</f>
        <v>0.18801652892561985</v>
      </c>
      <c r="F15" s="15">
        <f>Août!F5</f>
        <v>3.3057851239669422E-2</v>
      </c>
      <c r="G15" s="15">
        <f>Août!F6</f>
        <v>2.2727272727272728E-2</v>
      </c>
      <c r="H15" s="15">
        <f>Août!F7</f>
        <v>0</v>
      </c>
      <c r="I15" s="15">
        <f>Août!F8</f>
        <v>0</v>
      </c>
      <c r="J15" s="15">
        <f>Août!F9</f>
        <v>0</v>
      </c>
      <c r="K15" s="15">
        <f>Août!F10</f>
        <v>0</v>
      </c>
      <c r="L15" s="15">
        <f>Août!F11</f>
        <v>0</v>
      </c>
      <c r="M15" s="13">
        <f t="shared" si="0"/>
        <v>1</v>
      </c>
    </row>
    <row r="16" spans="1:13" ht="21">
      <c r="A16" s="12" t="s">
        <v>18</v>
      </c>
      <c r="B16" s="15">
        <v>0</v>
      </c>
      <c r="C16" s="15">
        <f>Septembre!F2</f>
        <v>7.7922077922077922E-3</v>
      </c>
      <c r="D16" s="15">
        <f>Septembre!F3</f>
        <v>0.80779220779220784</v>
      </c>
      <c r="E16" s="15">
        <f>Septembre!F4</f>
        <v>0.15324675324675324</v>
      </c>
      <c r="F16" s="15">
        <f>Septembre!F5</f>
        <v>3.1168831168831169E-2</v>
      </c>
      <c r="G16" s="15">
        <f>Septembre!F6</f>
        <v>0</v>
      </c>
      <c r="H16" s="15">
        <f>Septembre!F7</f>
        <v>0</v>
      </c>
      <c r="I16" s="15">
        <f>Septembre!F8</f>
        <v>0</v>
      </c>
      <c r="J16" s="15">
        <f>Septembre!F9</f>
        <v>0</v>
      </c>
      <c r="K16" s="15">
        <f>Septembre!F10</f>
        <v>0</v>
      </c>
      <c r="L16" s="15">
        <f>Septembre!F11</f>
        <v>0</v>
      </c>
      <c r="M16" s="13">
        <f t="shared" si="0"/>
        <v>1</v>
      </c>
    </row>
    <row r="17" spans="1:13" ht="21">
      <c r="A17" s="12" t="s">
        <v>19</v>
      </c>
      <c r="B17" s="15">
        <v>0</v>
      </c>
      <c r="C17" s="15">
        <f>Octobre!F2</f>
        <v>2.5062656641604009E-3</v>
      </c>
      <c r="D17" s="15">
        <f>Octobre!F3</f>
        <v>0.76942355889724312</v>
      </c>
      <c r="E17" s="15">
        <f>Octobre!F4</f>
        <v>0.18546365914786966</v>
      </c>
      <c r="F17" s="15">
        <f>Octobre!F5</f>
        <v>2.2556390977443608E-2</v>
      </c>
      <c r="G17" s="15">
        <f>Octobre!F6</f>
        <v>2.0050125313283207E-2</v>
      </c>
      <c r="H17" s="15">
        <f>Octobre!F7</f>
        <v>0</v>
      </c>
      <c r="I17" s="15">
        <f>Octobre!F8</f>
        <v>0</v>
      </c>
      <c r="J17" s="15">
        <f>Octobre!F9</f>
        <v>0</v>
      </c>
      <c r="K17" s="15">
        <f>Octobre!F10</f>
        <v>0</v>
      </c>
      <c r="L17" s="15">
        <f>Octobre!F11</f>
        <v>0</v>
      </c>
      <c r="M17" s="13">
        <f t="shared" si="0"/>
        <v>1</v>
      </c>
    </row>
    <row r="18" spans="1:13" ht="21">
      <c r="A18" s="12" t="s">
        <v>20</v>
      </c>
      <c r="B18" s="15">
        <v>0</v>
      </c>
      <c r="C18" s="15">
        <f>Novembre!F2</f>
        <v>1.1560693641618497E-2</v>
      </c>
      <c r="D18" s="15">
        <f>Novembre!F3</f>
        <v>0.7225433526011561</v>
      </c>
      <c r="E18" s="15">
        <f>Novembre!F4</f>
        <v>0.20520231213872833</v>
      </c>
      <c r="F18" s="15">
        <f>Novembre!F5</f>
        <v>4.6242774566473986E-2</v>
      </c>
      <c r="G18" s="15">
        <f>Novembre!F6</f>
        <v>1.4450867052023121E-2</v>
      </c>
      <c r="H18" s="15">
        <f>Novembre!F7</f>
        <v>0</v>
      </c>
      <c r="I18" s="15">
        <f>Novembre!F8</f>
        <v>0</v>
      </c>
      <c r="J18" s="15">
        <f>Novembre!F9</f>
        <v>0</v>
      </c>
      <c r="K18" s="15">
        <f>Novembre!F10</f>
        <v>0</v>
      </c>
      <c r="L18" s="15">
        <f>Novembre!F11</f>
        <v>0</v>
      </c>
      <c r="M18" s="13">
        <f t="shared" si="0"/>
        <v>1</v>
      </c>
    </row>
    <row r="19" spans="1:13" ht="21">
      <c r="A19" s="12" t="s">
        <v>21</v>
      </c>
      <c r="B19" s="15">
        <v>0</v>
      </c>
      <c r="C19" s="15">
        <f>Décembre!F2</f>
        <v>0</v>
      </c>
      <c r="D19" s="15">
        <f>Décembre!F3</f>
        <v>0.74912891986062713</v>
      </c>
      <c r="E19" s="15">
        <f>Décembre!F4</f>
        <v>0.2264808362369338</v>
      </c>
      <c r="F19" s="15">
        <f>Décembre!F5</f>
        <v>1.0452961672473868E-2</v>
      </c>
      <c r="G19" s="15">
        <f>Décembre!F6</f>
        <v>1.3937282229965157E-2</v>
      </c>
      <c r="H19" s="15">
        <f>Décembre!F7</f>
        <v>0</v>
      </c>
      <c r="I19" s="15">
        <f>Décembre!F8</f>
        <v>0</v>
      </c>
      <c r="J19" s="15">
        <f>Décembre!F9</f>
        <v>0</v>
      </c>
      <c r="K19" s="15">
        <f>Décembre!F10</f>
        <v>0</v>
      </c>
      <c r="L19" s="15">
        <f>Décembre!F11</f>
        <v>0</v>
      </c>
      <c r="M19" s="13">
        <f t="shared" si="0"/>
        <v>1</v>
      </c>
    </row>
    <row r="20" spans="1:13" ht="21">
      <c r="A20" s="12" t="s">
        <v>22</v>
      </c>
      <c r="B20" s="15">
        <f>Janvier!E14</f>
        <v>0</v>
      </c>
      <c r="C20" s="16">
        <f>AVERAGE(C8:C19)</f>
        <v>5.0318230551625511E-3</v>
      </c>
      <c r="D20" s="16">
        <f t="shared" ref="D20:L20" si="1">AVERAGE(D8:D19)</f>
        <v>0.76667895648774564</v>
      </c>
      <c r="E20" s="16">
        <f t="shared" si="1"/>
        <v>0.19186587423830717</v>
      </c>
      <c r="F20" s="16">
        <f t="shared" si="1"/>
        <v>2.4340856831700276E-2</v>
      </c>
      <c r="G20" s="16">
        <f t="shared" si="1"/>
        <v>1.1583560102162891E-2</v>
      </c>
      <c r="H20" s="16">
        <f t="shared" si="1"/>
        <v>3.298961544279105E-4</v>
      </c>
      <c r="I20" s="16">
        <f t="shared" si="1"/>
        <v>1.6903313049357674E-4</v>
      </c>
      <c r="J20" s="16">
        <f t="shared" si="1"/>
        <v>0</v>
      </c>
      <c r="K20" s="16">
        <f t="shared" si="1"/>
        <v>0</v>
      </c>
      <c r="L20" s="16">
        <f t="shared" si="1"/>
        <v>0</v>
      </c>
      <c r="M20" s="13">
        <f t="shared" si="0"/>
        <v>1</v>
      </c>
    </row>
    <row r="21" spans="1:13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3"/>
    </row>
    <row r="22" spans="1:13">
      <c r="B22" s="58"/>
      <c r="C22" s="58"/>
      <c r="D22" s="58"/>
    </row>
    <row r="23" spans="1:13">
      <c r="B23" s="58"/>
      <c r="C23" s="78"/>
      <c r="D23" s="58"/>
    </row>
    <row r="24" spans="1:13">
      <c r="B24" s="78"/>
      <c r="C24" s="78"/>
      <c r="D24" s="58"/>
    </row>
    <row r="25" spans="1:13">
      <c r="B25" s="78"/>
      <c r="C25" s="78"/>
      <c r="D25" s="58"/>
      <c r="G25" s="58"/>
      <c r="H25" s="58"/>
      <c r="I25" s="58"/>
      <c r="J25" s="58"/>
      <c r="K25" s="58"/>
      <c r="L25" s="58"/>
      <c r="M25" s="58"/>
    </row>
    <row r="26" spans="1:13">
      <c r="B26" s="78"/>
      <c r="C26" s="78"/>
      <c r="D26" s="58"/>
      <c r="G26" s="58"/>
      <c r="H26" s="58"/>
      <c r="I26" s="58"/>
      <c r="J26" s="58"/>
      <c r="K26" s="58"/>
      <c r="L26" s="58"/>
      <c r="M26" s="58"/>
    </row>
    <row r="27" spans="1:13">
      <c r="B27" s="78"/>
      <c r="C27" s="78"/>
      <c r="D27" s="58"/>
      <c r="G27" s="58"/>
      <c r="H27" s="58"/>
      <c r="I27" s="58"/>
      <c r="J27" s="58"/>
      <c r="K27" s="58"/>
      <c r="L27" s="58"/>
      <c r="M27" s="58"/>
    </row>
    <row r="28" spans="1:13">
      <c r="B28" s="14"/>
      <c r="C28" s="14"/>
      <c r="G28" s="58"/>
      <c r="H28" s="58"/>
      <c r="I28" s="58"/>
      <c r="J28" s="58"/>
      <c r="K28" s="58"/>
      <c r="L28" s="58"/>
      <c r="M28" s="58"/>
    </row>
    <row r="29" spans="1:13" ht="31.5" customHeight="1" thickBot="1">
      <c r="A29" s="79" t="s">
        <v>3523</v>
      </c>
      <c r="B29" s="80">
        <f>POWER(L65,1/C46)</f>
        <v>2.4975172266321506</v>
      </c>
      <c r="C29" s="14"/>
    </row>
    <row r="30" spans="1:13" ht="21.75" thickBot="1">
      <c r="A30" s="158" t="s">
        <v>23</v>
      </c>
      <c r="B30" s="159"/>
      <c r="C30" s="128"/>
      <c r="D30" s="128"/>
      <c r="E30" s="128"/>
      <c r="F30" s="128"/>
      <c r="G30" s="128"/>
      <c r="H30" s="128"/>
      <c r="I30" s="128"/>
      <c r="J30" s="128"/>
      <c r="K30" s="129"/>
    </row>
    <row r="31" spans="1:13" ht="21">
      <c r="A31" s="11"/>
      <c r="B31" s="130" t="s">
        <v>8</v>
      </c>
      <c r="C31" s="130"/>
      <c r="D31" s="130"/>
      <c r="E31" s="130"/>
      <c r="F31" s="130"/>
      <c r="G31" s="130"/>
      <c r="H31" s="130"/>
      <c r="I31" s="130"/>
      <c r="J31" s="130"/>
      <c r="K31" s="130"/>
    </row>
    <row r="32" spans="1:13" ht="21">
      <c r="A32" s="12" t="s">
        <v>9</v>
      </c>
      <c r="B32" s="12">
        <v>0.5</v>
      </c>
      <c r="C32" s="12">
        <v>1</v>
      </c>
      <c r="D32" s="12">
        <v>2</v>
      </c>
      <c r="E32" s="12">
        <v>3</v>
      </c>
      <c r="F32" s="12">
        <v>4</v>
      </c>
      <c r="G32" s="12">
        <v>5</v>
      </c>
      <c r="H32" s="12">
        <v>6</v>
      </c>
      <c r="I32" s="12">
        <v>7</v>
      </c>
      <c r="J32" s="12">
        <v>8</v>
      </c>
      <c r="K32" s="12">
        <v>9</v>
      </c>
    </row>
    <row r="33" spans="1:12" ht="21">
      <c r="A33" s="12" t="s">
        <v>10</v>
      </c>
      <c r="B33" s="81">
        <f>B8</f>
        <v>0</v>
      </c>
      <c r="C33" s="81">
        <f t="shared" ref="C33:K33" si="2">C8</f>
        <v>7.7519379844961239E-3</v>
      </c>
      <c r="D33" s="81">
        <f t="shared" si="2"/>
        <v>0.71834625322997414</v>
      </c>
      <c r="E33" s="81">
        <f t="shared" si="2"/>
        <v>0.24289405684754523</v>
      </c>
      <c r="F33" s="81">
        <f t="shared" si="2"/>
        <v>2.5839793281653745E-2</v>
      </c>
      <c r="G33" s="81">
        <f t="shared" si="2"/>
        <v>5.1679586563307496E-3</v>
      </c>
      <c r="H33" s="81">
        <f t="shared" si="2"/>
        <v>0</v>
      </c>
      <c r="I33" s="81">
        <f t="shared" si="2"/>
        <v>0</v>
      </c>
      <c r="J33" s="81">
        <f t="shared" si="2"/>
        <v>0</v>
      </c>
      <c r="K33" s="81">
        <f t="shared" si="2"/>
        <v>0</v>
      </c>
    </row>
    <row r="34" spans="1:12" ht="21">
      <c r="A34" s="12" t="s">
        <v>11</v>
      </c>
      <c r="B34" s="81">
        <f t="shared" ref="B34:K45" si="3">B9</f>
        <v>0</v>
      </c>
      <c r="C34" s="81">
        <f t="shared" si="3"/>
        <v>6.1728395061728392E-3</v>
      </c>
      <c r="D34" s="81">
        <f t="shared" si="3"/>
        <v>0.74485596707818935</v>
      </c>
      <c r="E34" s="81">
        <f t="shared" si="3"/>
        <v>0.22222222222222221</v>
      </c>
      <c r="F34" s="81">
        <f t="shared" si="3"/>
        <v>1.646090534979424E-2</v>
      </c>
      <c r="G34" s="81">
        <f t="shared" si="3"/>
        <v>8.23045267489712E-3</v>
      </c>
      <c r="H34" s="81">
        <f t="shared" si="3"/>
        <v>2.05761316872428E-3</v>
      </c>
      <c r="I34" s="81">
        <f t="shared" si="3"/>
        <v>0</v>
      </c>
      <c r="J34" s="81">
        <f t="shared" si="3"/>
        <v>0</v>
      </c>
      <c r="K34" s="81">
        <f t="shared" si="3"/>
        <v>0</v>
      </c>
    </row>
    <row r="35" spans="1:12" ht="21">
      <c r="A35" s="12" t="s">
        <v>12</v>
      </c>
      <c r="B35" s="81">
        <f t="shared" si="3"/>
        <v>0</v>
      </c>
      <c r="C35" s="81">
        <f t="shared" si="3"/>
        <v>8.0645161290322578E-3</v>
      </c>
      <c r="D35" s="81">
        <f t="shared" si="3"/>
        <v>0.73225806451612907</v>
      </c>
      <c r="E35" s="81">
        <f t="shared" si="3"/>
        <v>0.21129032258064517</v>
      </c>
      <c r="F35" s="81">
        <f t="shared" si="3"/>
        <v>3.3870967741935487E-2</v>
      </c>
      <c r="G35" s="81">
        <f t="shared" si="3"/>
        <v>1.4516129032258065E-2</v>
      </c>
      <c r="H35" s="81">
        <f t="shared" si="3"/>
        <v>0</v>
      </c>
      <c r="I35" s="81">
        <f t="shared" si="3"/>
        <v>0</v>
      </c>
      <c r="J35" s="81">
        <f t="shared" si="3"/>
        <v>0</v>
      </c>
      <c r="K35" s="81">
        <f t="shared" si="3"/>
        <v>0</v>
      </c>
    </row>
    <row r="36" spans="1:12" ht="21">
      <c r="A36" s="12" t="s">
        <v>13</v>
      </c>
      <c r="B36" s="81">
        <f t="shared" si="3"/>
        <v>0</v>
      </c>
      <c r="C36" s="81">
        <f t="shared" si="3"/>
        <v>4.0567951318458417E-3</v>
      </c>
      <c r="D36" s="81">
        <f t="shared" si="3"/>
        <v>0.80933062880324547</v>
      </c>
      <c r="E36" s="81">
        <f t="shared" si="3"/>
        <v>0.1460446247464503</v>
      </c>
      <c r="F36" s="81">
        <f t="shared" si="3"/>
        <v>2.8397565922920892E-2</v>
      </c>
      <c r="G36" s="81">
        <f t="shared" si="3"/>
        <v>1.0141987829614604E-2</v>
      </c>
      <c r="H36" s="81">
        <f t="shared" si="3"/>
        <v>0</v>
      </c>
      <c r="I36" s="81">
        <f t="shared" si="3"/>
        <v>2.0283975659229209E-3</v>
      </c>
      <c r="J36" s="81">
        <f t="shared" si="3"/>
        <v>0</v>
      </c>
      <c r="K36" s="81">
        <f t="shared" si="3"/>
        <v>0</v>
      </c>
    </row>
    <row r="37" spans="1:12" ht="21">
      <c r="A37" s="12" t="s">
        <v>14</v>
      </c>
      <c r="B37" s="81">
        <f t="shared" si="3"/>
        <v>0</v>
      </c>
      <c r="C37" s="81">
        <f t="shared" si="3"/>
        <v>4.0160642570281121E-3</v>
      </c>
      <c r="D37" s="81">
        <f t="shared" si="3"/>
        <v>0.76506024096385539</v>
      </c>
      <c r="E37" s="81">
        <f t="shared" si="3"/>
        <v>0.20281124497991967</v>
      </c>
      <c r="F37" s="81">
        <f t="shared" si="3"/>
        <v>1.8072289156626505E-2</v>
      </c>
      <c r="G37" s="81">
        <f t="shared" si="3"/>
        <v>1.0040160642570281E-2</v>
      </c>
      <c r="H37" s="81">
        <f t="shared" si="3"/>
        <v>0</v>
      </c>
      <c r="I37" s="81">
        <f t="shared" si="3"/>
        <v>0</v>
      </c>
      <c r="J37" s="81">
        <f t="shared" si="3"/>
        <v>0</v>
      </c>
      <c r="K37" s="81">
        <f t="shared" si="3"/>
        <v>0</v>
      </c>
    </row>
    <row r="38" spans="1:12" ht="21">
      <c r="A38" s="12" t="s">
        <v>15</v>
      </c>
      <c r="B38" s="81">
        <f t="shared" si="3"/>
        <v>0</v>
      </c>
      <c r="C38" s="81">
        <f t="shared" si="3"/>
        <v>2.4271844660194173E-3</v>
      </c>
      <c r="D38" s="81">
        <f t="shared" si="3"/>
        <v>0.79854368932038833</v>
      </c>
      <c r="E38" s="81">
        <f t="shared" si="3"/>
        <v>0.17233009708737865</v>
      </c>
      <c r="F38" s="81">
        <f t="shared" si="3"/>
        <v>1.4563106796116505E-2</v>
      </c>
      <c r="G38" s="81">
        <f t="shared" si="3"/>
        <v>1.2135922330097087E-2</v>
      </c>
      <c r="H38" s="81">
        <f t="shared" si="3"/>
        <v>0</v>
      </c>
      <c r="I38" s="81">
        <f t="shared" si="3"/>
        <v>0</v>
      </c>
      <c r="J38" s="81">
        <f t="shared" si="3"/>
        <v>0</v>
      </c>
      <c r="K38" s="81">
        <f t="shared" si="3"/>
        <v>0</v>
      </c>
    </row>
    <row r="39" spans="1:12" ht="21">
      <c r="A39" s="12" t="s">
        <v>16</v>
      </c>
      <c r="B39" s="81">
        <f t="shared" si="3"/>
        <v>0</v>
      </c>
      <c r="C39" s="81">
        <f t="shared" si="3"/>
        <v>1.9011406844106464E-3</v>
      </c>
      <c r="D39" s="81">
        <f t="shared" si="3"/>
        <v>0.83079847908745252</v>
      </c>
      <c r="E39" s="81">
        <f t="shared" si="3"/>
        <v>0.14638783269961977</v>
      </c>
      <c r="F39" s="81">
        <f t="shared" si="3"/>
        <v>1.1406844106463879E-2</v>
      </c>
      <c r="G39" s="81">
        <f t="shared" si="3"/>
        <v>7.6045627376425855E-3</v>
      </c>
      <c r="H39" s="81">
        <f t="shared" si="3"/>
        <v>1.9011406844106464E-3</v>
      </c>
      <c r="I39" s="81">
        <f t="shared" si="3"/>
        <v>0</v>
      </c>
      <c r="J39" s="81">
        <f t="shared" si="3"/>
        <v>0</v>
      </c>
      <c r="K39" s="81">
        <f t="shared" si="3"/>
        <v>0</v>
      </c>
    </row>
    <row r="40" spans="1:12" ht="21">
      <c r="A40" s="12" t="s">
        <v>17</v>
      </c>
      <c r="B40" s="81">
        <f t="shared" si="3"/>
        <v>0</v>
      </c>
      <c r="C40" s="81">
        <f t="shared" si="3"/>
        <v>4.1322314049586778E-3</v>
      </c>
      <c r="D40" s="81">
        <f t="shared" si="3"/>
        <v>0.75206611570247939</v>
      </c>
      <c r="E40" s="81">
        <f t="shared" si="3"/>
        <v>0.18801652892561985</v>
      </c>
      <c r="F40" s="81">
        <f t="shared" si="3"/>
        <v>3.3057851239669422E-2</v>
      </c>
      <c r="G40" s="81">
        <f t="shared" si="3"/>
        <v>2.2727272727272728E-2</v>
      </c>
      <c r="H40" s="81">
        <f t="shared" si="3"/>
        <v>0</v>
      </c>
      <c r="I40" s="81">
        <f t="shared" si="3"/>
        <v>0</v>
      </c>
      <c r="J40" s="81">
        <f t="shared" si="3"/>
        <v>0</v>
      </c>
      <c r="K40" s="81">
        <f t="shared" si="3"/>
        <v>0</v>
      </c>
    </row>
    <row r="41" spans="1:12" ht="21">
      <c r="A41" s="12" t="s">
        <v>18</v>
      </c>
      <c r="B41" s="81">
        <f t="shared" si="3"/>
        <v>0</v>
      </c>
      <c r="C41" s="81">
        <f t="shared" si="3"/>
        <v>7.7922077922077922E-3</v>
      </c>
      <c r="D41" s="81">
        <f t="shared" si="3"/>
        <v>0.80779220779220784</v>
      </c>
      <c r="E41" s="81">
        <f t="shared" si="3"/>
        <v>0.15324675324675324</v>
      </c>
      <c r="F41" s="81">
        <f t="shared" si="3"/>
        <v>3.1168831168831169E-2</v>
      </c>
      <c r="G41" s="81">
        <f t="shared" si="3"/>
        <v>0</v>
      </c>
      <c r="H41" s="81">
        <f t="shared" si="3"/>
        <v>0</v>
      </c>
      <c r="I41" s="81">
        <f t="shared" si="3"/>
        <v>0</v>
      </c>
      <c r="J41" s="81">
        <f t="shared" si="3"/>
        <v>0</v>
      </c>
      <c r="K41" s="81">
        <f t="shared" si="3"/>
        <v>0</v>
      </c>
    </row>
    <row r="42" spans="1:12" ht="21">
      <c r="A42" s="12" t="s">
        <v>19</v>
      </c>
      <c r="B42" s="81">
        <f t="shared" si="3"/>
        <v>0</v>
      </c>
      <c r="C42" s="81">
        <f t="shared" si="3"/>
        <v>2.5062656641604009E-3</v>
      </c>
      <c r="D42" s="81">
        <f t="shared" si="3"/>
        <v>0.76942355889724312</v>
      </c>
      <c r="E42" s="81">
        <f t="shared" si="3"/>
        <v>0.18546365914786966</v>
      </c>
      <c r="F42" s="81">
        <f t="shared" si="3"/>
        <v>2.2556390977443608E-2</v>
      </c>
      <c r="G42" s="81">
        <f t="shared" si="3"/>
        <v>2.0050125313283207E-2</v>
      </c>
      <c r="H42" s="81">
        <f t="shared" si="3"/>
        <v>0</v>
      </c>
      <c r="I42" s="81">
        <f t="shared" si="3"/>
        <v>0</v>
      </c>
      <c r="J42" s="81">
        <f t="shared" si="3"/>
        <v>0</v>
      </c>
      <c r="K42" s="81">
        <f t="shared" si="3"/>
        <v>0</v>
      </c>
    </row>
    <row r="43" spans="1:12" ht="21">
      <c r="A43" s="12" t="s">
        <v>20</v>
      </c>
      <c r="B43" s="81">
        <f t="shared" si="3"/>
        <v>0</v>
      </c>
      <c r="C43" s="81">
        <f t="shared" si="3"/>
        <v>1.1560693641618497E-2</v>
      </c>
      <c r="D43" s="81">
        <f t="shared" si="3"/>
        <v>0.7225433526011561</v>
      </c>
      <c r="E43" s="81">
        <f t="shared" si="3"/>
        <v>0.20520231213872833</v>
      </c>
      <c r="F43" s="81">
        <f t="shared" si="3"/>
        <v>4.6242774566473986E-2</v>
      </c>
      <c r="G43" s="81">
        <f t="shared" si="3"/>
        <v>1.4450867052023121E-2</v>
      </c>
      <c r="H43" s="81">
        <f t="shared" si="3"/>
        <v>0</v>
      </c>
      <c r="I43" s="81">
        <f t="shared" si="3"/>
        <v>0</v>
      </c>
      <c r="J43" s="81">
        <f t="shared" si="3"/>
        <v>0</v>
      </c>
      <c r="K43" s="81">
        <f t="shared" si="3"/>
        <v>0</v>
      </c>
    </row>
    <row r="44" spans="1:12" ht="21">
      <c r="A44" s="12" t="s">
        <v>21</v>
      </c>
      <c r="B44" s="81">
        <f t="shared" si="3"/>
        <v>0</v>
      </c>
      <c r="C44" s="81">
        <f t="shared" si="3"/>
        <v>0</v>
      </c>
      <c r="D44" s="81">
        <f t="shared" si="3"/>
        <v>0.74912891986062713</v>
      </c>
      <c r="E44" s="81">
        <f t="shared" si="3"/>
        <v>0.2264808362369338</v>
      </c>
      <c r="F44" s="81">
        <f t="shared" si="3"/>
        <v>1.0452961672473868E-2</v>
      </c>
      <c r="G44" s="81">
        <f t="shared" si="3"/>
        <v>1.3937282229965157E-2</v>
      </c>
      <c r="H44" s="81">
        <f t="shared" si="3"/>
        <v>0</v>
      </c>
      <c r="I44" s="81">
        <f t="shared" si="3"/>
        <v>0</v>
      </c>
      <c r="J44" s="81">
        <f t="shared" si="3"/>
        <v>0</v>
      </c>
      <c r="K44" s="81">
        <f t="shared" si="3"/>
        <v>0</v>
      </c>
    </row>
    <row r="45" spans="1:12" ht="21.75" thickBot="1">
      <c r="A45" s="12" t="s">
        <v>22</v>
      </c>
      <c r="B45" s="81">
        <f t="shared" si="3"/>
        <v>0</v>
      </c>
      <c r="C45" s="81">
        <f t="shared" si="3"/>
        <v>5.0318230551625511E-3</v>
      </c>
      <c r="D45" s="82">
        <f t="shared" si="3"/>
        <v>0.76667895648774564</v>
      </c>
      <c r="E45" s="82">
        <f t="shared" si="3"/>
        <v>0.19186587423830717</v>
      </c>
      <c r="F45" s="82">
        <f t="shared" si="3"/>
        <v>2.4340856831700276E-2</v>
      </c>
      <c r="G45" s="82">
        <f t="shared" si="3"/>
        <v>1.1583560102162891E-2</v>
      </c>
      <c r="H45" s="82">
        <f t="shared" si="3"/>
        <v>3.298961544279105E-4</v>
      </c>
      <c r="I45" s="81">
        <f t="shared" si="3"/>
        <v>1.6903313049357674E-4</v>
      </c>
      <c r="J45" s="81">
        <f t="shared" si="3"/>
        <v>0</v>
      </c>
      <c r="K45" s="81">
        <f t="shared" si="3"/>
        <v>0</v>
      </c>
    </row>
    <row r="46" spans="1:12" ht="45.75" customHeight="1" thickBot="1">
      <c r="A46" s="83">
        <f>C46</f>
        <v>3.6257128100568847</v>
      </c>
      <c r="B46" s="71">
        <f>L50/L66-L82</f>
        <v>0.27580783486938965</v>
      </c>
      <c r="C46" s="84">
        <f>1/B46</f>
        <v>3.6257128100568847</v>
      </c>
      <c r="D46" s="152"/>
      <c r="E46" s="153"/>
      <c r="F46" s="153"/>
      <c r="G46" s="153"/>
      <c r="H46" s="154"/>
      <c r="L46" s="85"/>
    </row>
    <row r="47" spans="1:12" ht="23.25">
      <c r="A47" s="86" t="s">
        <v>3524</v>
      </c>
      <c r="B47" s="87">
        <v>3.6257128100577001</v>
      </c>
      <c r="C47" s="88">
        <f>B47</f>
        <v>3.6257128100577001</v>
      </c>
      <c r="D47" s="88">
        <f t="shared" ref="D47:K47" si="4">C47</f>
        <v>3.6257128100577001</v>
      </c>
      <c r="E47" s="88">
        <f t="shared" si="4"/>
        <v>3.6257128100577001</v>
      </c>
      <c r="F47" s="88">
        <f t="shared" si="4"/>
        <v>3.6257128100577001</v>
      </c>
      <c r="G47" s="88">
        <f t="shared" si="4"/>
        <v>3.6257128100577001</v>
      </c>
      <c r="H47" s="88">
        <f t="shared" si="4"/>
        <v>3.6257128100577001</v>
      </c>
      <c r="I47" s="88">
        <f t="shared" si="4"/>
        <v>3.6257128100577001</v>
      </c>
      <c r="J47" s="88">
        <f t="shared" si="4"/>
        <v>3.6257128100577001</v>
      </c>
      <c r="K47" s="88">
        <f t="shared" si="4"/>
        <v>3.6257128100577001</v>
      </c>
      <c r="L47" s="85"/>
    </row>
    <row r="48" spans="1:12" ht="21">
      <c r="A48" s="12" t="s">
        <v>9</v>
      </c>
      <c r="B48" s="89">
        <v>0.5</v>
      </c>
      <c r="C48" s="89">
        <v>1</v>
      </c>
      <c r="D48" s="89">
        <v>2</v>
      </c>
      <c r="E48" s="89">
        <v>3</v>
      </c>
      <c r="F48" s="89">
        <v>4</v>
      </c>
      <c r="G48" s="89">
        <v>5</v>
      </c>
      <c r="H48" s="89">
        <v>6</v>
      </c>
      <c r="I48" s="89">
        <v>7</v>
      </c>
      <c r="J48" s="89">
        <v>8</v>
      </c>
      <c r="K48" s="89">
        <v>9</v>
      </c>
      <c r="L48" s="85"/>
    </row>
    <row r="49" spans="1:12" ht="21">
      <c r="A49" s="12" t="s">
        <v>10</v>
      </c>
      <c r="B49" s="90">
        <f>B33*LN(B32)*POWER(B32,B47)</f>
        <v>0</v>
      </c>
      <c r="C49" s="53">
        <f t="shared" ref="C49:K49" si="5">C33*LN(C32)*POWER(C32,C47)</f>
        <v>0</v>
      </c>
      <c r="D49" s="53">
        <f t="shared" si="5"/>
        <v>6.1462129514186259</v>
      </c>
      <c r="E49" s="53">
        <f t="shared" si="5"/>
        <v>14.327353827635383</v>
      </c>
      <c r="F49" s="53">
        <f t="shared" si="5"/>
        <v>5.4580953044958012</v>
      </c>
      <c r="G49" s="53">
        <f t="shared" si="5"/>
        <v>2.8461498153750684</v>
      </c>
      <c r="H49" s="53">
        <f t="shared" si="5"/>
        <v>0</v>
      </c>
      <c r="I49" s="53">
        <f t="shared" si="5"/>
        <v>0</v>
      </c>
      <c r="J49" s="53">
        <f t="shared" si="5"/>
        <v>0</v>
      </c>
      <c r="K49" s="53">
        <f t="shared" si="5"/>
        <v>0</v>
      </c>
      <c r="L49" s="91">
        <f>SUM(B49:K49)</f>
        <v>28.777811898924877</v>
      </c>
    </row>
    <row r="50" spans="1:12" ht="21">
      <c r="A50" s="12" t="s">
        <v>11</v>
      </c>
      <c r="B50" s="53">
        <f>B34*LN(B32)*POWER(B32,B47)</f>
        <v>0</v>
      </c>
      <c r="C50" s="53">
        <f>C34*LN(C32)*POWER(C32,C47)</f>
        <v>0</v>
      </c>
      <c r="D50" s="53">
        <f t="shared" ref="D50:K50" si="6">D34*LN(D32)*POWER(D32,D47)</f>
        <v>6.3730316281496364</v>
      </c>
      <c r="E50" s="53">
        <f t="shared" si="6"/>
        <v>13.108004565708967</v>
      </c>
      <c r="F50" s="53">
        <f t="shared" si="6"/>
        <v>3.4770088606417704</v>
      </c>
      <c r="G50" s="53">
        <f t="shared" si="6"/>
        <v>4.5327571133751086</v>
      </c>
      <c r="H50" s="53">
        <f t="shared" si="6"/>
        <v>2.4434102745593766</v>
      </c>
      <c r="I50" s="53">
        <f t="shared" si="6"/>
        <v>0</v>
      </c>
      <c r="J50" s="53">
        <f t="shared" si="6"/>
        <v>0</v>
      </c>
      <c r="K50" s="53">
        <f t="shared" si="6"/>
        <v>0</v>
      </c>
      <c r="L50" s="91">
        <f>SUM(B50:K50)</f>
        <v>29.934212442434859</v>
      </c>
    </row>
    <row r="51" spans="1:12" ht="21">
      <c r="A51" s="12" t="s">
        <v>12</v>
      </c>
      <c r="B51" s="53">
        <f>B35*LN(B32)*POWER(B32,B47)</f>
        <v>0</v>
      </c>
      <c r="C51" s="53">
        <f>C35*LN(C32)*POWER(C32,C47)</f>
        <v>0</v>
      </c>
      <c r="D51" s="53">
        <f t="shared" ref="D51:K51" si="7">D35*LN(D32)*POWER(D32,D47)</f>
        <v>6.265243230090217</v>
      </c>
      <c r="E51" s="53">
        <f t="shared" si="7"/>
        <v>12.463175308847479</v>
      </c>
      <c r="F51" s="53">
        <f t="shared" si="7"/>
        <v>7.1545065386511917</v>
      </c>
      <c r="G51" s="53">
        <f t="shared" si="7"/>
        <v>7.9944675862510994</v>
      </c>
      <c r="H51" s="53">
        <f t="shared" si="7"/>
        <v>0</v>
      </c>
      <c r="I51" s="53">
        <f t="shared" si="7"/>
        <v>0</v>
      </c>
      <c r="J51" s="53">
        <f t="shared" si="7"/>
        <v>0</v>
      </c>
      <c r="K51" s="53">
        <f t="shared" si="7"/>
        <v>0</v>
      </c>
      <c r="L51" s="91">
        <f t="shared" ref="L51:L61" si="8">SUM(B51:K51)</f>
        <v>33.877392663839984</v>
      </c>
    </row>
    <row r="52" spans="1:12" ht="21">
      <c r="A52" s="12" t="s">
        <v>13</v>
      </c>
      <c r="B52" s="53">
        <f>B36*LN(B32)*POWER(B32,B47)</f>
        <v>0</v>
      </c>
      <c r="C52" s="53">
        <f>C36*LN(C32)*POWER(C32,C47)</f>
        <v>0</v>
      </c>
      <c r="D52" s="53">
        <f t="shared" ref="D52:K52" si="9">D36*LN(D32)*POWER(D32,D47)</f>
        <v>6.9246806402396457</v>
      </c>
      <c r="E52" s="53">
        <f t="shared" si="9"/>
        <v>8.614591235881754</v>
      </c>
      <c r="F52" s="53">
        <f t="shared" si="9"/>
        <v>5.9983692413302743</v>
      </c>
      <c r="G52" s="53">
        <f t="shared" si="9"/>
        <v>5.5854968486315988</v>
      </c>
      <c r="H52" s="53">
        <f t="shared" si="9"/>
        <v>0</v>
      </c>
      <c r="I52" s="53">
        <f t="shared" si="9"/>
        <v>4.5746582257677346</v>
      </c>
      <c r="J52" s="53">
        <f t="shared" si="9"/>
        <v>0</v>
      </c>
      <c r="K52" s="53">
        <f t="shared" si="9"/>
        <v>0</v>
      </c>
      <c r="L52" s="91">
        <f t="shared" si="8"/>
        <v>31.697796191851008</v>
      </c>
    </row>
    <row r="53" spans="1:12" ht="21">
      <c r="A53" s="12" t="s">
        <v>14</v>
      </c>
      <c r="B53" s="53">
        <f>B37*LN(B32)*POWER(B32,B47)</f>
        <v>0</v>
      </c>
      <c r="C53" s="53">
        <f>C37*LN(C32)*POWER(C32,C47)</f>
        <v>0</v>
      </c>
      <c r="D53" s="53">
        <f t="shared" ref="D53:K53" si="10">D37*LN(D32)*POWER(D32,D47)</f>
        <v>6.5459005883087888</v>
      </c>
      <c r="E53" s="53">
        <f t="shared" si="10"/>
        <v>11.963028263282581</v>
      </c>
      <c r="F53" s="53">
        <f t="shared" si="10"/>
        <v>3.8173787039274854</v>
      </c>
      <c r="G53" s="53">
        <f t="shared" si="10"/>
        <v>5.5294175630027675</v>
      </c>
      <c r="H53" s="53">
        <f t="shared" si="10"/>
        <v>0</v>
      </c>
      <c r="I53" s="53">
        <f t="shared" si="10"/>
        <v>0</v>
      </c>
      <c r="J53" s="53">
        <f t="shared" si="10"/>
        <v>0</v>
      </c>
      <c r="K53" s="53">
        <f t="shared" si="10"/>
        <v>0</v>
      </c>
      <c r="L53" s="91">
        <f t="shared" si="8"/>
        <v>27.855725118521622</v>
      </c>
    </row>
    <row r="54" spans="1:12" ht="21">
      <c r="A54" s="12" t="s">
        <v>15</v>
      </c>
      <c r="B54" s="53">
        <f>B38*LN(B32)*POWER(B32,B47)</f>
        <v>0</v>
      </c>
      <c r="C54" s="53">
        <f>C38*LN(C32)*POWER(C32,C47)</f>
        <v>0</v>
      </c>
      <c r="D54" s="53">
        <f t="shared" ref="D54:K54" si="11">D38*LN(D32)*POWER(D32,D47)</f>
        <v>6.8323869491991491</v>
      </c>
      <c r="E54" s="53">
        <f t="shared" si="11"/>
        <v>10.165066647436928</v>
      </c>
      <c r="F54" s="53">
        <f t="shared" si="11"/>
        <v>3.0761401206405954</v>
      </c>
      <c r="G54" s="53">
        <f t="shared" si="11"/>
        <v>6.6836163746975208</v>
      </c>
      <c r="H54" s="53">
        <f t="shared" si="11"/>
        <v>0</v>
      </c>
      <c r="I54" s="53">
        <f t="shared" si="11"/>
        <v>0</v>
      </c>
      <c r="J54" s="53">
        <f t="shared" si="11"/>
        <v>0</v>
      </c>
      <c r="K54" s="53">
        <f t="shared" si="11"/>
        <v>0</v>
      </c>
      <c r="L54" s="91">
        <f t="shared" si="8"/>
        <v>26.757210091974194</v>
      </c>
    </row>
    <row r="55" spans="1:12" ht="21">
      <c r="A55" s="12" t="s">
        <v>16</v>
      </c>
      <c r="B55" s="53">
        <f>B39*LN(B32)*POWER(B32,B47)</f>
        <v>0</v>
      </c>
      <c r="C55" s="53">
        <f>C39*LN(C32)*POWER(C32,C47)</f>
        <v>0</v>
      </c>
      <c r="D55" s="53">
        <f t="shared" ref="D55:K55" si="12">D39*LN(D32)*POWER(D32,D47)</f>
        <v>7.108360834662081</v>
      </c>
      <c r="E55" s="53">
        <f t="shared" si="12"/>
        <v>8.6348357072588531</v>
      </c>
      <c r="F55" s="53">
        <f t="shared" si="12"/>
        <v>2.4094481553306561</v>
      </c>
      <c r="G55" s="53">
        <f t="shared" si="12"/>
        <v>4.1880607549435416</v>
      </c>
      <c r="H55" s="53">
        <f t="shared" si="12"/>
        <v>2.2575996072925038</v>
      </c>
      <c r="I55" s="53">
        <f t="shared" si="12"/>
        <v>0</v>
      </c>
      <c r="J55" s="53">
        <f t="shared" si="12"/>
        <v>0</v>
      </c>
      <c r="K55" s="53">
        <f t="shared" si="12"/>
        <v>0</v>
      </c>
      <c r="L55" s="91">
        <f t="shared" si="8"/>
        <v>24.598305059487636</v>
      </c>
    </row>
    <row r="56" spans="1:12" ht="21">
      <c r="A56" s="12" t="s">
        <v>17</v>
      </c>
      <c r="B56" s="53">
        <f>B40*LN(B32)*POWER(B32,B47)</f>
        <v>0</v>
      </c>
      <c r="C56" s="53">
        <f>C40*LN(C32)*POWER(C32,C47)</f>
        <v>0</v>
      </c>
      <c r="D56" s="53">
        <f t="shared" ref="D56:K56" si="13">D40*LN(D32)*POWER(D32,D47)</f>
        <v>6.4347220854423499</v>
      </c>
      <c r="E56" s="53">
        <f t="shared" si="13"/>
        <v>11.090346838135996</v>
      </c>
      <c r="F56" s="53">
        <f t="shared" si="13"/>
        <v>6.9827533317020674</v>
      </c>
      <c r="G56" s="53">
        <f t="shared" si="13"/>
        <v>12.51659066534263</v>
      </c>
      <c r="H56" s="53">
        <f t="shared" si="13"/>
        <v>0</v>
      </c>
      <c r="I56" s="53">
        <f t="shared" si="13"/>
        <v>0</v>
      </c>
      <c r="J56" s="53">
        <f t="shared" si="13"/>
        <v>0</v>
      </c>
      <c r="K56" s="53">
        <f t="shared" si="13"/>
        <v>0</v>
      </c>
      <c r="L56" s="91">
        <f t="shared" si="8"/>
        <v>37.024412920623043</v>
      </c>
    </row>
    <row r="57" spans="1:12" ht="21">
      <c r="A57" s="12" t="s">
        <v>18</v>
      </c>
      <c r="B57" s="53">
        <f>B41*LN(B32)*POWER(B32,B47)</f>
        <v>0</v>
      </c>
      <c r="C57" s="53">
        <f>C41*LN(C32)*POWER(C32,C47)</f>
        <v>0</v>
      </c>
      <c r="D57" s="53">
        <f t="shared" ref="D57:K57" si="14">D41*LN(D32)*POWER(D32,D47)</f>
        <v>6.9115178192459279</v>
      </c>
      <c r="E57" s="53">
        <f t="shared" si="14"/>
        <v>9.039416135573326</v>
      </c>
      <c r="F57" s="53">
        <f t="shared" si="14"/>
        <v>6.583738855604806</v>
      </c>
      <c r="G57" s="53">
        <f t="shared" si="14"/>
        <v>0</v>
      </c>
      <c r="H57" s="53">
        <f t="shared" si="14"/>
        <v>0</v>
      </c>
      <c r="I57" s="53">
        <f t="shared" si="14"/>
        <v>0</v>
      </c>
      <c r="J57" s="53">
        <f t="shared" si="14"/>
        <v>0</v>
      </c>
      <c r="K57" s="53">
        <f t="shared" si="14"/>
        <v>0</v>
      </c>
      <c r="L57" s="91">
        <f t="shared" si="8"/>
        <v>22.534672810424059</v>
      </c>
    </row>
    <row r="58" spans="1:12" ht="21">
      <c r="A58" s="12" t="s">
        <v>19</v>
      </c>
      <c r="B58" s="53">
        <f>B42*LN(B32)*POWER(B32,B47)</f>
        <v>0</v>
      </c>
      <c r="C58" s="53">
        <f>C42*LN(C32)*POWER(C32,C47)</f>
        <v>0</v>
      </c>
      <c r="D58" s="53">
        <f t="shared" ref="D58:K58" si="15">D42*LN(D32)*POWER(D32,D47)</f>
        <v>6.5832333941426908</v>
      </c>
      <c r="E58" s="53">
        <f t="shared" si="15"/>
        <v>10.939763208975151</v>
      </c>
      <c r="F58" s="53">
        <f t="shared" si="15"/>
        <v>4.764547856029794</v>
      </c>
      <c r="G58" s="53">
        <f t="shared" si="15"/>
        <v>11.042205298748383</v>
      </c>
      <c r="H58" s="53">
        <f t="shared" si="15"/>
        <v>0</v>
      </c>
      <c r="I58" s="53">
        <f t="shared" si="15"/>
        <v>0</v>
      </c>
      <c r="J58" s="53">
        <f t="shared" si="15"/>
        <v>0</v>
      </c>
      <c r="K58" s="53">
        <f t="shared" si="15"/>
        <v>0</v>
      </c>
      <c r="L58" s="91">
        <f t="shared" si="8"/>
        <v>33.329749757896018</v>
      </c>
    </row>
    <row r="59" spans="1:12" ht="21">
      <c r="A59" s="12" t="s">
        <v>20</v>
      </c>
      <c r="B59" s="53">
        <f>B43*LN(B32)*POWER(B32,B47)</f>
        <v>0</v>
      </c>
      <c r="C59" s="53">
        <f>C43*LN(C32)*POWER(C32,C47)</f>
        <v>0</v>
      </c>
      <c r="D59" s="53">
        <f t="shared" ref="D59:K59" si="16">D43*LN(D32)*POWER(D32,D47)</f>
        <v>6.1821235814213003</v>
      </c>
      <c r="E59" s="53">
        <f t="shared" si="16"/>
        <v>12.104067799838194</v>
      </c>
      <c r="F59" s="53">
        <f t="shared" si="16"/>
        <v>9.7677821171786139</v>
      </c>
      <c r="G59" s="53">
        <f t="shared" si="16"/>
        <v>7.9585258565762382</v>
      </c>
      <c r="H59" s="53">
        <f t="shared" si="16"/>
        <v>0</v>
      </c>
      <c r="I59" s="53">
        <f t="shared" si="16"/>
        <v>0</v>
      </c>
      <c r="J59" s="53">
        <f t="shared" si="16"/>
        <v>0</v>
      </c>
      <c r="K59" s="53">
        <f t="shared" si="16"/>
        <v>0</v>
      </c>
      <c r="L59" s="91">
        <f t="shared" si="8"/>
        <v>36.012499355014349</v>
      </c>
    </row>
    <row r="60" spans="1:12" ht="21">
      <c r="A60" s="12" t="s">
        <v>21</v>
      </c>
      <c r="B60" s="53">
        <f>B44*LN(B32)*POWER(B32,B47)</f>
        <v>0</v>
      </c>
      <c r="C60" s="53">
        <f>C44*LN(C32)*POWER(C32,C47)</f>
        <v>0</v>
      </c>
      <c r="D60" s="53">
        <f t="shared" ref="D60:K60" si="17">D44*LN(D32)*POWER(D32,D47)</f>
        <v>6.4095912644171502</v>
      </c>
      <c r="E60" s="53">
        <f t="shared" si="17"/>
        <v>13.359203259476908</v>
      </c>
      <c r="F60" s="53">
        <f t="shared" si="17"/>
        <v>2.2079612015747827</v>
      </c>
      <c r="G60" s="53">
        <f t="shared" si="17"/>
        <v>7.675679293032414</v>
      </c>
      <c r="H60" s="53">
        <f t="shared" si="17"/>
        <v>0</v>
      </c>
      <c r="I60" s="53">
        <f t="shared" si="17"/>
        <v>0</v>
      </c>
      <c r="J60" s="53">
        <f t="shared" si="17"/>
        <v>0</v>
      </c>
      <c r="K60" s="53">
        <f t="shared" si="17"/>
        <v>0</v>
      </c>
      <c r="L60" s="91">
        <f t="shared" si="8"/>
        <v>29.652435018501254</v>
      </c>
    </row>
    <row r="61" spans="1:12" ht="21">
      <c r="A61" s="12" t="s">
        <v>22</v>
      </c>
      <c r="B61" s="53">
        <f>B45*LN(B32)*POWER(B32,B47)</f>
        <v>0</v>
      </c>
      <c r="C61" s="53">
        <f>C45*LN(C32)*POWER(C32,C47)</f>
        <v>0</v>
      </c>
      <c r="D61" s="53">
        <f t="shared" ref="D61:K61" si="18">D45*LN(D32)*POWER(D32,D47)</f>
        <v>6.5597504138947968</v>
      </c>
      <c r="E61" s="53">
        <f t="shared" si="18"/>
        <v>11.317404399837628</v>
      </c>
      <c r="F61" s="53">
        <f t="shared" si="18"/>
        <v>5.1414775239256532</v>
      </c>
      <c r="G61" s="53">
        <f t="shared" si="18"/>
        <v>6.3794139308313644</v>
      </c>
      <c r="H61" s="53">
        <f t="shared" si="18"/>
        <v>0.39175082348765661</v>
      </c>
      <c r="I61" s="53">
        <f t="shared" si="18"/>
        <v>0.38122151881397781</v>
      </c>
      <c r="J61" s="53">
        <f t="shared" si="18"/>
        <v>0</v>
      </c>
      <c r="K61" s="53">
        <f t="shared" si="18"/>
        <v>0</v>
      </c>
      <c r="L61" s="91">
        <f t="shared" si="8"/>
        <v>30.171018610791073</v>
      </c>
    </row>
    <row r="62" spans="1:12" ht="45.75" customHeight="1" thickBot="1">
      <c r="D62" s="155"/>
      <c r="E62" s="156"/>
      <c r="F62" s="156"/>
      <c r="G62" s="156"/>
      <c r="H62" s="157"/>
      <c r="L62" s="85"/>
    </row>
    <row r="63" spans="1:12" ht="21">
      <c r="A63" s="92" t="s">
        <v>3524</v>
      </c>
      <c r="B63" s="88">
        <f>B47</f>
        <v>3.6257128100577001</v>
      </c>
      <c r="C63" s="88">
        <f>B63</f>
        <v>3.6257128100577001</v>
      </c>
      <c r="D63" s="88">
        <f t="shared" ref="D63:K63" si="19">C63</f>
        <v>3.6257128100577001</v>
      </c>
      <c r="E63" s="88">
        <f t="shared" si="19"/>
        <v>3.6257128100577001</v>
      </c>
      <c r="F63" s="88">
        <f t="shared" si="19"/>
        <v>3.6257128100577001</v>
      </c>
      <c r="G63" s="88">
        <f t="shared" si="19"/>
        <v>3.6257128100577001</v>
      </c>
      <c r="H63" s="88">
        <f t="shared" si="19"/>
        <v>3.6257128100577001</v>
      </c>
      <c r="I63" s="88">
        <f t="shared" si="19"/>
        <v>3.6257128100577001</v>
      </c>
      <c r="J63" s="88">
        <f t="shared" si="19"/>
        <v>3.6257128100577001</v>
      </c>
      <c r="K63" s="88">
        <f t="shared" si="19"/>
        <v>3.6257128100577001</v>
      </c>
      <c r="L63" s="85"/>
    </row>
    <row r="64" spans="1:12" ht="21">
      <c r="A64" s="12" t="s">
        <v>9</v>
      </c>
      <c r="B64" s="89">
        <v>0.5</v>
      </c>
      <c r="C64" s="89">
        <v>1</v>
      </c>
      <c r="D64" s="89">
        <v>2</v>
      </c>
      <c r="E64" s="89">
        <v>3</v>
      </c>
      <c r="F64" s="89">
        <v>4</v>
      </c>
      <c r="G64" s="89">
        <v>5</v>
      </c>
      <c r="H64" s="89">
        <v>6</v>
      </c>
      <c r="I64" s="89">
        <v>7</v>
      </c>
      <c r="J64" s="89">
        <v>8</v>
      </c>
      <c r="K64" s="89">
        <v>9</v>
      </c>
      <c r="L64" s="85"/>
    </row>
    <row r="65" spans="1:12" ht="21">
      <c r="A65" s="12" t="s">
        <v>10</v>
      </c>
      <c r="B65" s="90">
        <f>B33*POWER(B64,B63)</f>
        <v>0</v>
      </c>
      <c r="C65" s="53">
        <f>C33*POWER(C64,C63)</f>
        <v>7.7519379844961239E-3</v>
      </c>
      <c r="D65" s="53">
        <f t="shared" ref="D65:K65" si="20">D33*POWER(D64,D63)</f>
        <v>8.8671109452591708</v>
      </c>
      <c r="E65" s="53">
        <f t="shared" si="20"/>
        <v>13.041319467675889</v>
      </c>
      <c r="F65" s="53">
        <f t="shared" si="20"/>
        <v>3.9371835142477147</v>
      </c>
      <c r="G65" s="53">
        <f t="shared" si="20"/>
        <v>1.7684123092829194</v>
      </c>
      <c r="H65" s="53">
        <f t="shared" si="20"/>
        <v>0</v>
      </c>
      <c r="I65" s="53">
        <f t="shared" si="20"/>
        <v>0</v>
      </c>
      <c r="J65" s="53">
        <f t="shared" si="20"/>
        <v>0</v>
      </c>
      <c r="K65" s="53">
        <f t="shared" si="20"/>
        <v>0</v>
      </c>
      <c r="L65" s="91">
        <f>SUM(B65:K65)</f>
        <v>27.621778174450188</v>
      </c>
    </row>
    <row r="66" spans="1:12" ht="21">
      <c r="A66" s="12" t="s">
        <v>11</v>
      </c>
      <c r="B66" s="53">
        <f>B34*POWER(B64,B63)</f>
        <v>0</v>
      </c>
      <c r="C66" s="53">
        <f>C34*POWER(C64,C63)</f>
        <v>6.1728395061728392E-3</v>
      </c>
      <c r="D66" s="53">
        <f t="shared" ref="D66:K66" si="21">D34*POWER(D64,D63)</f>
        <v>9.1943411253599958</v>
      </c>
      <c r="E66" s="53">
        <f t="shared" si="21"/>
        <v>11.931419938511981</v>
      </c>
      <c r="F66" s="53">
        <f t="shared" si="21"/>
        <v>2.5081317201874334</v>
      </c>
      <c r="G66" s="53">
        <f t="shared" si="21"/>
        <v>2.8163603444135386</v>
      </c>
      <c r="H66" s="53">
        <f t="shared" si="21"/>
        <v>1.3636932392560888</v>
      </c>
      <c r="I66" s="53">
        <f t="shared" si="21"/>
        <v>0</v>
      </c>
      <c r="J66" s="53">
        <f t="shared" si="21"/>
        <v>0</v>
      </c>
      <c r="K66" s="53">
        <f t="shared" si="21"/>
        <v>0</v>
      </c>
      <c r="L66" s="91">
        <f>SUM(B66:K66)</f>
        <v>27.820119207235209</v>
      </c>
    </row>
    <row r="67" spans="1:12" ht="21">
      <c r="A67" s="12" t="s">
        <v>12</v>
      </c>
      <c r="B67" s="53">
        <f>B35*POWER(B64,B63)</f>
        <v>0</v>
      </c>
      <c r="C67" s="53">
        <f>C35*POWER(C64,C63)</f>
        <v>8.0645161290322578E-3</v>
      </c>
      <c r="D67" s="53">
        <f t="shared" ref="D67:K67" si="22">D35*POWER(D64,D63)</f>
        <v>9.0388353380143069</v>
      </c>
      <c r="E67" s="53">
        <f t="shared" si="22"/>
        <v>11.344471054440023</v>
      </c>
      <c r="F67" s="53">
        <f t="shared" si="22"/>
        <v>5.1608855516598684</v>
      </c>
      <c r="G67" s="53">
        <f t="shared" si="22"/>
        <v>4.967241994542265</v>
      </c>
      <c r="H67" s="53">
        <f t="shared" si="22"/>
        <v>0</v>
      </c>
      <c r="I67" s="53">
        <f t="shared" si="22"/>
        <v>0</v>
      </c>
      <c r="J67" s="53">
        <f t="shared" si="22"/>
        <v>0</v>
      </c>
      <c r="K67" s="53">
        <f t="shared" si="22"/>
        <v>0</v>
      </c>
      <c r="L67" s="91">
        <f>SUM(B67:K67)</f>
        <v>30.519498454785492</v>
      </c>
    </row>
    <row r="68" spans="1:12" ht="21">
      <c r="A68" s="12" t="s">
        <v>13</v>
      </c>
      <c r="B68" s="53">
        <f>B36*POWER(B64,B63)</f>
        <v>0</v>
      </c>
      <c r="C68" s="53">
        <f>C36*POWER(C64,C63)</f>
        <v>4.0567951318458417E-3</v>
      </c>
      <c r="D68" s="53">
        <f t="shared" ref="D68:K68" si="23">D36*POWER(D64,D63)</f>
        <v>9.9902024194135475</v>
      </c>
      <c r="E68" s="53">
        <f t="shared" si="23"/>
        <v>7.8413388642553397</v>
      </c>
      <c r="F68" s="53">
        <f t="shared" si="23"/>
        <v>4.3269087789440404</v>
      </c>
      <c r="G68" s="53">
        <f t="shared" si="23"/>
        <v>3.4704643189274327</v>
      </c>
      <c r="H68" s="53">
        <f t="shared" si="23"/>
        <v>0</v>
      </c>
      <c r="I68" s="53">
        <f t="shared" si="23"/>
        <v>2.3509092791301835</v>
      </c>
      <c r="J68" s="53">
        <f t="shared" si="23"/>
        <v>0</v>
      </c>
      <c r="K68" s="53">
        <f t="shared" si="23"/>
        <v>0</v>
      </c>
      <c r="L68" s="91">
        <f t="shared" ref="L68:L77" si="24">SUM(B68:K68)</f>
        <v>27.983880455802392</v>
      </c>
    </row>
    <row r="69" spans="1:12" ht="21">
      <c r="A69" s="12" t="s">
        <v>14</v>
      </c>
      <c r="B69" s="53">
        <f>B37*POWER(B64,B63)</f>
        <v>0</v>
      </c>
      <c r="C69" s="53">
        <f>C37*POWER(C64,C63)</f>
        <v>4.0160642570281121E-3</v>
      </c>
      <c r="D69" s="53">
        <f t="shared" ref="D69:K69" si="25">D37*POWER(D64,D63)</f>
        <v>9.4437383169052396</v>
      </c>
      <c r="E69" s="53">
        <f t="shared" si="25"/>
        <v>10.889217594485332</v>
      </c>
      <c r="F69" s="53">
        <f t="shared" si="25"/>
        <v>2.7536566626756609</v>
      </c>
      <c r="G69" s="53">
        <f t="shared" si="25"/>
        <v>3.4356202996610934</v>
      </c>
      <c r="H69" s="53">
        <f t="shared" si="25"/>
        <v>0</v>
      </c>
      <c r="I69" s="53">
        <f t="shared" si="25"/>
        <v>0</v>
      </c>
      <c r="J69" s="53">
        <f t="shared" si="25"/>
        <v>0</v>
      </c>
      <c r="K69" s="53">
        <f t="shared" si="25"/>
        <v>0</v>
      </c>
      <c r="L69" s="91">
        <f t="shared" si="24"/>
        <v>26.526248937984352</v>
      </c>
    </row>
    <row r="70" spans="1:12" ht="21">
      <c r="A70" s="12" t="s">
        <v>15</v>
      </c>
      <c r="B70" s="53">
        <f>B38*POWER(B64,B63)</f>
        <v>0</v>
      </c>
      <c r="C70" s="53">
        <f>C38*POWER(C64,C63)</f>
        <v>2.4271844660194173E-3</v>
      </c>
      <c r="D70" s="53">
        <f t="shared" ref="D70:K70" si="26">D38*POWER(D64,D63)</f>
        <v>9.8570507690440863</v>
      </c>
      <c r="E70" s="53">
        <f t="shared" si="26"/>
        <v>9.2526424037732493</v>
      </c>
      <c r="F70" s="53">
        <f t="shared" si="26"/>
        <v>2.2189660485638822</v>
      </c>
      <c r="G70" s="53">
        <f t="shared" si="26"/>
        <v>4.1527643427942342</v>
      </c>
      <c r="H70" s="53">
        <f t="shared" si="26"/>
        <v>0</v>
      </c>
      <c r="I70" s="53">
        <f t="shared" si="26"/>
        <v>0</v>
      </c>
      <c r="J70" s="53">
        <f t="shared" si="26"/>
        <v>0</v>
      </c>
      <c r="K70" s="53">
        <f t="shared" si="26"/>
        <v>0</v>
      </c>
      <c r="L70" s="91">
        <f t="shared" si="24"/>
        <v>25.483850748641473</v>
      </c>
    </row>
    <row r="71" spans="1:12" ht="21">
      <c r="A71" s="12" t="s">
        <v>16</v>
      </c>
      <c r="B71" s="53">
        <f>B39*POWER(B64,B63)</f>
        <v>0</v>
      </c>
      <c r="C71" s="53">
        <f>C39*POWER(C64,C63)</f>
        <v>1.9011406844106464E-3</v>
      </c>
      <c r="D71" s="53">
        <f t="shared" ref="D71:K71" si="27">D39*POWER(D64,D63)</f>
        <v>10.255196925016316</v>
      </c>
      <c r="E71" s="53">
        <f t="shared" si="27"/>
        <v>7.859766176225099</v>
      </c>
      <c r="F71" s="53">
        <f t="shared" si="27"/>
        <v>1.7380494524872994</v>
      </c>
      <c r="G71" s="53">
        <f t="shared" si="27"/>
        <v>2.6021884551045238</v>
      </c>
      <c r="H71" s="53">
        <f t="shared" si="27"/>
        <v>1.2599903313278689</v>
      </c>
      <c r="I71" s="53">
        <f t="shared" si="27"/>
        <v>0</v>
      </c>
      <c r="J71" s="53">
        <f t="shared" si="27"/>
        <v>0</v>
      </c>
      <c r="K71" s="53">
        <f t="shared" si="27"/>
        <v>0</v>
      </c>
      <c r="L71" s="91">
        <f t="shared" si="24"/>
        <v>23.717092480845519</v>
      </c>
    </row>
    <row r="72" spans="1:12" ht="21">
      <c r="A72" s="12" t="s">
        <v>17</v>
      </c>
      <c r="B72" s="53">
        <f>B40*POWER(B64,B63)</f>
        <v>0</v>
      </c>
      <c r="C72" s="53">
        <f>C40*POWER(C64,C63)</f>
        <v>4.1322314049586778E-3</v>
      </c>
      <c r="D72" s="53">
        <f t="shared" ref="D72:K72" si="28">D40*POWER(D64,D63)</f>
        <v>9.2833416421663664</v>
      </c>
      <c r="E72" s="53">
        <f t="shared" si="28"/>
        <v>10.094868728968299</v>
      </c>
      <c r="F72" s="53">
        <f t="shared" si="28"/>
        <v>5.0369918016987301</v>
      </c>
      <c r="G72" s="53">
        <f t="shared" si="28"/>
        <v>7.7769950419601113</v>
      </c>
      <c r="H72" s="53">
        <f t="shared" si="28"/>
        <v>0</v>
      </c>
      <c r="I72" s="53">
        <f t="shared" si="28"/>
        <v>0</v>
      </c>
      <c r="J72" s="53">
        <f t="shared" si="28"/>
        <v>0</v>
      </c>
      <c r="K72" s="53">
        <f t="shared" si="28"/>
        <v>0</v>
      </c>
      <c r="L72" s="91">
        <f t="shared" si="24"/>
        <v>32.196329446198462</v>
      </c>
    </row>
    <row r="73" spans="1:12" ht="21">
      <c r="A73" s="12" t="s">
        <v>18</v>
      </c>
      <c r="B73" s="53">
        <f>B41*POWER(B64,B63)</f>
        <v>0</v>
      </c>
      <c r="C73" s="53">
        <f>C41*POWER(C64,C63)</f>
        <v>7.7922077922077922E-3</v>
      </c>
      <c r="D73" s="53">
        <f t="shared" ref="D73:K73" si="29">D41*POWER(D64,D63)</f>
        <v>9.9712124828418034</v>
      </c>
      <c r="E73" s="53">
        <f t="shared" si="29"/>
        <v>8.2280311524024192</v>
      </c>
      <c r="F73" s="53">
        <f t="shared" si="29"/>
        <v>4.7491636987445167</v>
      </c>
      <c r="G73" s="53">
        <f t="shared" si="29"/>
        <v>0</v>
      </c>
      <c r="H73" s="53">
        <f t="shared" si="29"/>
        <v>0</v>
      </c>
      <c r="I73" s="53">
        <f t="shared" si="29"/>
        <v>0</v>
      </c>
      <c r="J73" s="53">
        <f t="shared" si="29"/>
        <v>0</v>
      </c>
      <c r="K73" s="53">
        <f t="shared" si="29"/>
        <v>0</v>
      </c>
      <c r="L73" s="91">
        <f t="shared" si="24"/>
        <v>22.956199541780947</v>
      </c>
    </row>
    <row r="74" spans="1:12" ht="21">
      <c r="A74" s="12" t="s">
        <v>19</v>
      </c>
      <c r="B74" s="53">
        <f>B42*POWER(B64,B63)</f>
        <v>0</v>
      </c>
      <c r="C74" s="53">
        <f>C42*POWER(C64,C63)</f>
        <v>2.5062656641604009E-3</v>
      </c>
      <c r="D74" s="53">
        <f t="shared" ref="D74:K74" si="30">D42*POWER(D64,D63)</f>
        <v>9.4975981707442791</v>
      </c>
      <c r="E74" s="53">
        <f t="shared" si="30"/>
        <v>9.9578016028182699</v>
      </c>
      <c r="F74" s="53">
        <f t="shared" si="30"/>
        <v>3.436894781986163</v>
      </c>
      <c r="G74" s="53">
        <f t="shared" si="30"/>
        <v>6.8609079066916268</v>
      </c>
      <c r="H74" s="53">
        <f t="shared" si="30"/>
        <v>0</v>
      </c>
      <c r="I74" s="53">
        <f t="shared" si="30"/>
        <v>0</v>
      </c>
      <c r="J74" s="53">
        <f t="shared" si="30"/>
        <v>0</v>
      </c>
      <c r="K74" s="53">
        <f t="shared" si="30"/>
        <v>0</v>
      </c>
      <c r="L74" s="91">
        <f t="shared" si="24"/>
        <v>29.755708727904498</v>
      </c>
    </row>
    <row r="75" spans="1:12" ht="21">
      <c r="A75" s="12" t="s">
        <v>20</v>
      </c>
      <c r="B75" s="53">
        <f>B43*POWER(B64,B63)</f>
        <v>0</v>
      </c>
      <c r="C75" s="53">
        <f>C43*POWER(C64,C63)</f>
        <v>1.1560693641618497E-2</v>
      </c>
      <c r="D75" s="53">
        <f t="shared" ref="D75:K75" si="31">D43*POWER(D64,D63)</f>
        <v>8.918919033079229</v>
      </c>
      <c r="E75" s="53">
        <f t="shared" si="31"/>
        <v>11.017597313163522</v>
      </c>
      <c r="F75" s="53">
        <f t="shared" si="31"/>
        <v>7.0459654104687433</v>
      </c>
      <c r="G75" s="53">
        <f t="shared" si="31"/>
        <v>4.9449101422867754</v>
      </c>
      <c r="H75" s="53">
        <f t="shared" si="31"/>
        <v>0</v>
      </c>
      <c r="I75" s="53">
        <f t="shared" si="31"/>
        <v>0</v>
      </c>
      <c r="J75" s="53">
        <f t="shared" si="31"/>
        <v>0</v>
      </c>
      <c r="K75" s="53">
        <f t="shared" si="31"/>
        <v>0</v>
      </c>
      <c r="L75" s="91">
        <f t="shared" si="24"/>
        <v>31.938952592639886</v>
      </c>
    </row>
    <row r="76" spans="1:12" ht="21">
      <c r="A76" s="12" t="s">
        <v>21</v>
      </c>
      <c r="B76" s="53">
        <f>B44*POWER(B64,B63)</f>
        <v>0</v>
      </c>
      <c r="C76" s="53">
        <f>C44*POWER(C64,C63)</f>
        <v>0</v>
      </c>
      <c r="D76" s="53">
        <f t="shared" ref="D76:K76" si="32">D44*POWER(D64,D63)</f>
        <v>9.2470855312998435</v>
      </c>
      <c r="E76" s="53">
        <f t="shared" si="32"/>
        <v>12.160070843256985</v>
      </c>
      <c r="F76" s="53">
        <f t="shared" si="32"/>
        <v>1.5927073379935881</v>
      </c>
      <c r="G76" s="53">
        <f t="shared" si="32"/>
        <v>4.7691676912368628</v>
      </c>
      <c r="H76" s="53">
        <f t="shared" si="32"/>
        <v>0</v>
      </c>
      <c r="I76" s="53">
        <f t="shared" si="32"/>
        <v>0</v>
      </c>
      <c r="J76" s="53">
        <f t="shared" si="32"/>
        <v>0</v>
      </c>
      <c r="K76" s="53">
        <f t="shared" si="32"/>
        <v>0</v>
      </c>
      <c r="L76" s="91">
        <f t="shared" si="24"/>
        <v>27.769031403787277</v>
      </c>
    </row>
    <row r="77" spans="1:12" ht="21">
      <c r="A77" s="12" t="s">
        <v>22</v>
      </c>
      <c r="B77" s="53">
        <f>B45*POWER(B64,B63)</f>
        <v>0</v>
      </c>
      <c r="C77" s="53">
        <f>C45*POWER(C64,C63)</f>
        <v>5.0318230551625511E-3</v>
      </c>
      <c r="D77" s="53">
        <f t="shared" ref="D77:K77" si="33">D45*POWER(D64,D63)</f>
        <v>9.4637193915953493</v>
      </c>
      <c r="E77" s="53">
        <f t="shared" si="33"/>
        <v>10.301545428331368</v>
      </c>
      <c r="F77" s="53">
        <f t="shared" si="33"/>
        <v>3.7087920633048035</v>
      </c>
      <c r="G77" s="53">
        <f t="shared" si="33"/>
        <v>3.9637527372417813</v>
      </c>
      <c r="H77" s="53">
        <f t="shared" si="33"/>
        <v>0.21864029754866313</v>
      </c>
      <c r="I77" s="53">
        <f t="shared" si="33"/>
        <v>0.19590910659418195</v>
      </c>
      <c r="J77" s="53">
        <f t="shared" si="33"/>
        <v>0</v>
      </c>
      <c r="K77" s="53">
        <f t="shared" si="33"/>
        <v>0</v>
      </c>
      <c r="L77" s="91">
        <f t="shared" si="24"/>
        <v>27.857390847671308</v>
      </c>
    </row>
    <row r="78" spans="1:12" ht="45.75" customHeight="1" thickBot="1">
      <c r="D78" s="155"/>
      <c r="E78" s="156"/>
      <c r="F78" s="156"/>
      <c r="G78" s="156"/>
      <c r="H78" s="157"/>
      <c r="L78" s="85"/>
    </row>
    <row r="79" spans="1:12" ht="21">
      <c r="A79" s="92" t="s">
        <v>3524</v>
      </c>
      <c r="B79" s="88">
        <f>B63</f>
        <v>3.6257128100577001</v>
      </c>
      <c r="C79" s="88">
        <f>B79</f>
        <v>3.6257128100577001</v>
      </c>
      <c r="D79" s="88">
        <f t="shared" ref="D79:K79" si="34">C79</f>
        <v>3.6257128100577001</v>
      </c>
      <c r="E79" s="88">
        <f t="shared" si="34"/>
        <v>3.6257128100577001</v>
      </c>
      <c r="F79" s="88">
        <f t="shared" si="34"/>
        <v>3.6257128100577001</v>
      </c>
      <c r="G79" s="88">
        <f t="shared" si="34"/>
        <v>3.6257128100577001</v>
      </c>
      <c r="H79" s="88">
        <f t="shared" si="34"/>
        <v>3.6257128100577001</v>
      </c>
      <c r="I79" s="88">
        <f t="shared" si="34"/>
        <v>3.6257128100577001</v>
      </c>
      <c r="J79" s="88">
        <f t="shared" si="34"/>
        <v>3.6257128100577001</v>
      </c>
      <c r="K79" s="88">
        <f t="shared" si="34"/>
        <v>3.6257128100577001</v>
      </c>
      <c r="L79" s="85"/>
    </row>
    <row r="80" spans="1:12" ht="21">
      <c r="A80" s="12" t="s">
        <v>9</v>
      </c>
      <c r="B80" s="89">
        <v>0.5</v>
      </c>
      <c r="C80" s="89">
        <v>1</v>
      </c>
      <c r="D80" s="89">
        <v>2</v>
      </c>
      <c r="E80" s="89">
        <v>3</v>
      </c>
      <c r="F80" s="89">
        <v>4</v>
      </c>
      <c r="G80" s="89">
        <v>5</v>
      </c>
      <c r="H80" s="89">
        <v>6</v>
      </c>
      <c r="I80" s="89">
        <v>7</v>
      </c>
      <c r="J80" s="89">
        <v>8</v>
      </c>
      <c r="K80" s="89">
        <v>9</v>
      </c>
      <c r="L80" s="85"/>
    </row>
    <row r="81" spans="1:12" ht="21">
      <c r="A81" s="12" t="s">
        <v>10</v>
      </c>
      <c r="B81" s="53">
        <f>B33*LN(B80)</f>
        <v>0</v>
      </c>
      <c r="C81" s="53">
        <f>C33*LN(C80)</f>
        <v>0</v>
      </c>
      <c r="D81" s="53">
        <f t="shared" ref="D81:K81" si="35">D33*LN(D80)</f>
        <v>0.49791968009215709</v>
      </c>
      <c r="E81" s="53">
        <f t="shared" si="35"/>
        <v>0.26684639569716362</v>
      </c>
      <c r="F81" s="53">
        <f t="shared" si="35"/>
        <v>3.5821559718860217E-2</v>
      </c>
      <c r="G81" s="53">
        <f t="shared" si="35"/>
        <v>8.3175085913906998E-3</v>
      </c>
      <c r="H81" s="53">
        <f t="shared" si="35"/>
        <v>0</v>
      </c>
      <c r="I81" s="53">
        <f t="shared" si="35"/>
        <v>0</v>
      </c>
      <c r="J81" s="53">
        <f t="shared" si="35"/>
        <v>0</v>
      </c>
      <c r="K81" s="53">
        <f t="shared" si="35"/>
        <v>0</v>
      </c>
      <c r="L81" s="91">
        <f>SUM(B81:K81)</f>
        <v>0.80890514409957159</v>
      </c>
    </row>
    <row r="82" spans="1:12" ht="21">
      <c r="A82" s="12" t="s">
        <v>11</v>
      </c>
      <c r="B82" s="53">
        <f>B34*LN(B80)</f>
        <v>0</v>
      </c>
      <c r="C82" s="53">
        <f>C34*LN(C80)</f>
        <v>0</v>
      </c>
      <c r="D82" s="53">
        <f t="shared" ref="D82:K82" si="36">D34*LN(D80)</f>
        <v>0.51629481350349837</v>
      </c>
      <c r="E82" s="53">
        <f t="shared" si="36"/>
        <v>0.24413606414846883</v>
      </c>
      <c r="F82" s="53">
        <f t="shared" si="36"/>
        <v>2.2819660265347996E-2</v>
      </c>
      <c r="G82" s="53">
        <f t="shared" si="36"/>
        <v>1.3246402571474077E-2</v>
      </c>
      <c r="H82" s="53">
        <f t="shared" si="36"/>
        <v>3.6867478790700721E-3</v>
      </c>
      <c r="I82" s="53">
        <f t="shared" si="36"/>
        <v>0</v>
      </c>
      <c r="J82" s="53">
        <f t="shared" si="36"/>
        <v>0</v>
      </c>
      <c r="K82" s="53">
        <f t="shared" si="36"/>
        <v>0</v>
      </c>
      <c r="L82" s="91">
        <f t="shared" ref="L82:L93" si="37">SUM(B82:K82)</f>
        <v>0.80018368836785936</v>
      </c>
    </row>
    <row r="83" spans="1:12" ht="21">
      <c r="A83" s="12" t="s">
        <v>12</v>
      </c>
      <c r="B83" s="53">
        <f>B35*LN(B80)</f>
        <v>0</v>
      </c>
      <c r="C83" s="53">
        <f>C35*LN(C80)</f>
        <v>0</v>
      </c>
      <c r="D83" s="53">
        <f t="shared" ref="D83:K83" si="38">D35*LN(D80)</f>
        <v>0.5075626128616374</v>
      </c>
      <c r="E83" s="53">
        <f t="shared" si="38"/>
        <v>0.2321261448637458</v>
      </c>
      <c r="F83" s="53">
        <f t="shared" si="38"/>
        <v>4.695513158631888E-2</v>
      </c>
      <c r="G83" s="53">
        <f t="shared" si="38"/>
        <v>2.3362808406301457E-2</v>
      </c>
      <c r="H83" s="53">
        <f t="shared" si="38"/>
        <v>0</v>
      </c>
      <c r="I83" s="53">
        <f t="shared" si="38"/>
        <v>0</v>
      </c>
      <c r="J83" s="53">
        <f t="shared" si="38"/>
        <v>0</v>
      </c>
      <c r="K83" s="53">
        <f t="shared" si="38"/>
        <v>0</v>
      </c>
      <c r="L83" s="91">
        <f t="shared" si="37"/>
        <v>0.8100066977180036</v>
      </c>
    </row>
    <row r="84" spans="1:12" ht="21">
      <c r="A84" s="12" t="s">
        <v>13</v>
      </c>
      <c r="B84" s="53">
        <f>B36*LN(B80)</f>
        <v>0</v>
      </c>
      <c r="C84" s="53">
        <f>C36*LN(C80)</f>
        <v>0</v>
      </c>
      <c r="D84" s="53">
        <f t="shared" ref="D84:K84" si="39">D36*LN(D80)</f>
        <v>0.56098524349577727</v>
      </c>
      <c r="E84" s="53">
        <f t="shared" si="39"/>
        <v>0.16044641944037302</v>
      </c>
      <c r="F84" s="53">
        <f t="shared" si="39"/>
        <v>3.9367385508475593E-2</v>
      </c>
      <c r="G84" s="53">
        <f t="shared" si="39"/>
        <v>1.632289972042698E-2</v>
      </c>
      <c r="H84" s="53">
        <f t="shared" si="39"/>
        <v>0</v>
      </c>
      <c r="I84" s="53">
        <f t="shared" si="39"/>
        <v>3.9470794098485059E-3</v>
      </c>
      <c r="J84" s="53">
        <f t="shared" si="39"/>
        <v>0</v>
      </c>
      <c r="K84" s="53">
        <f t="shared" si="39"/>
        <v>0</v>
      </c>
      <c r="L84" s="91">
        <f t="shared" si="37"/>
        <v>0.78106902757490149</v>
      </c>
    </row>
    <row r="85" spans="1:12" ht="21">
      <c r="A85" s="12" t="s">
        <v>14</v>
      </c>
      <c r="B85" s="53">
        <f>B37*LN(B80)</f>
        <v>0</v>
      </c>
      <c r="C85" s="53">
        <f>C37*LN(C80)</f>
        <v>0</v>
      </c>
      <c r="D85" s="53">
        <f t="shared" ref="D85:K85" si="40">D37*LN(D80)</f>
        <v>0.53029934898260866</v>
      </c>
      <c r="E85" s="53">
        <f t="shared" si="40"/>
        <v>0.22281092601501826</v>
      </c>
      <c r="F85" s="53">
        <f t="shared" si="40"/>
        <v>2.5053512550359466E-2</v>
      </c>
      <c r="G85" s="53">
        <f t="shared" si="40"/>
        <v>1.6159015185081328E-2</v>
      </c>
      <c r="H85" s="53">
        <f t="shared" si="40"/>
        <v>0</v>
      </c>
      <c r="I85" s="53">
        <f t="shared" si="40"/>
        <v>0</v>
      </c>
      <c r="J85" s="53">
        <f t="shared" si="40"/>
        <v>0</v>
      </c>
      <c r="K85" s="53">
        <f t="shared" si="40"/>
        <v>0</v>
      </c>
      <c r="L85" s="91">
        <f t="shared" si="37"/>
        <v>0.79432280273306777</v>
      </c>
    </row>
    <row r="86" spans="1:12" ht="21">
      <c r="A86" s="12" t="s">
        <v>15</v>
      </c>
      <c r="B86" s="53">
        <f>B38*LN(B80)</f>
        <v>0</v>
      </c>
      <c r="C86" s="53">
        <f>C38*LN(C80)</f>
        <v>0</v>
      </c>
      <c r="D86" s="53">
        <f t="shared" ref="D86:K86" si="41">D38*LN(D80)</f>
        <v>0.55350830680636409</v>
      </c>
      <c r="E86" s="53">
        <f t="shared" si="41"/>
        <v>0.1893239623675626</v>
      </c>
      <c r="F86" s="53">
        <f t="shared" si="41"/>
        <v>2.0188752831843067E-2</v>
      </c>
      <c r="G86" s="53">
        <f t="shared" si="41"/>
        <v>1.953201350041384E-2</v>
      </c>
      <c r="H86" s="53">
        <f t="shared" si="41"/>
        <v>0</v>
      </c>
      <c r="I86" s="53">
        <f t="shared" si="41"/>
        <v>0</v>
      </c>
      <c r="J86" s="53">
        <f t="shared" si="41"/>
        <v>0</v>
      </c>
      <c r="K86" s="53">
        <f t="shared" si="41"/>
        <v>0</v>
      </c>
      <c r="L86" s="91">
        <f t="shared" si="37"/>
        <v>0.7825530355061836</v>
      </c>
    </row>
    <row r="87" spans="1:12" ht="21">
      <c r="A87" s="12" t="s">
        <v>16</v>
      </c>
      <c r="B87" s="53">
        <f>B39*LN(B80)</f>
        <v>0</v>
      </c>
      <c r="C87" s="53">
        <f>C39*LN(C80)</f>
        <v>0</v>
      </c>
      <c r="D87" s="53">
        <f t="shared" ref="D87:K87" si="42">D39*LN(D80)</f>
        <v>0.57586562339295844</v>
      </c>
      <c r="E87" s="53">
        <f t="shared" si="42"/>
        <v>0.16082347191529364</v>
      </c>
      <c r="F87" s="53">
        <f t="shared" si="42"/>
        <v>1.5813243662964532E-2</v>
      </c>
      <c r="G87" s="53">
        <f t="shared" si="42"/>
        <v>1.223907157744563E-2</v>
      </c>
      <c r="H87" s="53">
        <f t="shared" si="42"/>
        <v>3.4063868236274808E-3</v>
      </c>
      <c r="I87" s="53">
        <f t="shared" si="42"/>
        <v>0</v>
      </c>
      <c r="J87" s="53">
        <f t="shared" si="42"/>
        <v>0</v>
      </c>
      <c r="K87" s="53">
        <f t="shared" si="42"/>
        <v>0</v>
      </c>
      <c r="L87" s="91">
        <f t="shared" si="37"/>
        <v>0.76814779737228978</v>
      </c>
    </row>
    <row r="88" spans="1:12" ht="21">
      <c r="A88" s="12" t="s">
        <v>17</v>
      </c>
      <c r="B88" s="53">
        <f>B40*LN(B80)</f>
        <v>0</v>
      </c>
      <c r="C88" s="53">
        <f>C40*LN(C80)</f>
        <v>0</v>
      </c>
      <c r="D88" s="53">
        <f t="shared" ref="D88:K88" si="43">D40*LN(D80)</f>
        <v>0.52129250769384317</v>
      </c>
      <c r="E88" s="53">
        <f t="shared" si="43"/>
        <v>0.20655726915040909</v>
      </c>
      <c r="F88" s="53">
        <f t="shared" si="43"/>
        <v>4.5827912764293904E-2</v>
      </c>
      <c r="G88" s="53">
        <f t="shared" si="43"/>
        <v>3.6578134373502283E-2</v>
      </c>
      <c r="H88" s="53">
        <f t="shared" si="43"/>
        <v>0</v>
      </c>
      <c r="I88" s="53">
        <f t="shared" si="43"/>
        <v>0</v>
      </c>
      <c r="J88" s="53">
        <f t="shared" si="43"/>
        <v>0</v>
      </c>
      <c r="K88" s="53">
        <f t="shared" si="43"/>
        <v>0</v>
      </c>
      <c r="L88" s="91">
        <f t="shared" si="37"/>
        <v>0.81025582398204843</v>
      </c>
    </row>
    <row r="89" spans="1:12" ht="21">
      <c r="A89" s="12" t="s">
        <v>18</v>
      </c>
      <c r="B89" s="53">
        <f>B41*LN(B80)</f>
        <v>0</v>
      </c>
      <c r="C89" s="53">
        <f>C41*LN(C80)</f>
        <v>0</v>
      </c>
      <c r="D89" s="53">
        <f t="shared" ref="D89:K89" si="44">D41*LN(D80)</f>
        <v>0.55991889130946237</v>
      </c>
      <c r="E89" s="53">
        <f t="shared" si="44"/>
        <v>0.16835876631537267</v>
      </c>
      <c r="F89" s="53">
        <f t="shared" si="44"/>
        <v>4.3209174892048535E-2</v>
      </c>
      <c r="G89" s="53">
        <f t="shared" si="44"/>
        <v>0</v>
      </c>
      <c r="H89" s="53">
        <f t="shared" si="44"/>
        <v>0</v>
      </c>
      <c r="I89" s="53">
        <f t="shared" si="44"/>
        <v>0</v>
      </c>
      <c r="J89" s="53">
        <f t="shared" si="44"/>
        <v>0</v>
      </c>
      <c r="K89" s="53">
        <f t="shared" si="44"/>
        <v>0</v>
      </c>
      <c r="L89" s="91">
        <f t="shared" si="37"/>
        <v>0.77148683251688366</v>
      </c>
    </row>
    <row r="90" spans="1:12" ht="21">
      <c r="A90" s="12" t="s">
        <v>19</v>
      </c>
      <c r="B90" s="53">
        <f>B42*LN(B80)</f>
        <v>0</v>
      </c>
      <c r="C90" s="53">
        <f>C42*LN(C80)</f>
        <v>0</v>
      </c>
      <c r="D90" s="53">
        <f t="shared" ref="D90:K90" si="45">D42*LN(D80)</f>
        <v>0.53332377050602309</v>
      </c>
      <c r="E90" s="53">
        <f t="shared" si="45"/>
        <v>0.2037526550412033</v>
      </c>
      <c r="F90" s="53">
        <f t="shared" si="45"/>
        <v>3.126979761924565E-2</v>
      </c>
      <c r="G90" s="53">
        <f t="shared" si="45"/>
        <v>3.2269431828252634E-2</v>
      </c>
      <c r="H90" s="53">
        <f t="shared" si="45"/>
        <v>0</v>
      </c>
      <c r="I90" s="53">
        <f t="shared" si="45"/>
        <v>0</v>
      </c>
      <c r="J90" s="53">
        <f t="shared" si="45"/>
        <v>0</v>
      </c>
      <c r="K90" s="53">
        <f t="shared" si="45"/>
        <v>0</v>
      </c>
      <c r="L90" s="91">
        <f t="shared" si="37"/>
        <v>0.80061565499472465</v>
      </c>
    </row>
    <row r="91" spans="1:12" ht="21">
      <c r="A91" s="12" t="s">
        <v>20</v>
      </c>
      <c r="B91" s="53">
        <f>B43*LN(B80)</f>
        <v>0</v>
      </c>
      <c r="C91" s="53">
        <f>C43*LN(C80)</f>
        <v>0</v>
      </c>
      <c r="D91" s="53">
        <f t="shared" ref="D91:K91" si="46">D43*LN(D80)</f>
        <v>0.50082888768782174</v>
      </c>
      <c r="E91" s="53">
        <f t="shared" si="46"/>
        <v>0.22543778177871618</v>
      </c>
      <c r="F91" s="53">
        <f t="shared" si="46"/>
        <v>6.4106097624041181E-2</v>
      </c>
      <c r="G91" s="53">
        <f t="shared" si="46"/>
        <v>2.3257773301070813E-2</v>
      </c>
      <c r="H91" s="53">
        <f t="shared" si="46"/>
        <v>0</v>
      </c>
      <c r="I91" s="53">
        <f t="shared" si="46"/>
        <v>0</v>
      </c>
      <c r="J91" s="53">
        <f t="shared" si="46"/>
        <v>0</v>
      </c>
      <c r="K91" s="53">
        <f t="shared" si="46"/>
        <v>0</v>
      </c>
      <c r="L91" s="91">
        <f t="shared" si="37"/>
        <v>0.81363054039164995</v>
      </c>
    </row>
    <row r="92" spans="1:12" ht="21">
      <c r="A92" s="12" t="s">
        <v>21</v>
      </c>
      <c r="B92" s="53">
        <f>B44*LN(B80)</f>
        <v>0</v>
      </c>
      <c r="C92" s="53">
        <f>C44*LN(C80)</f>
        <v>0</v>
      </c>
      <c r="D92" s="53">
        <f t="shared" ref="D92:K92" si="47">D44*LN(D80)</f>
        <v>0.51925659867731089</v>
      </c>
      <c r="E92" s="53">
        <f t="shared" si="47"/>
        <v>0.2488146298377252</v>
      </c>
      <c r="F92" s="53">
        <f t="shared" si="47"/>
        <v>1.4490881823552864E-2</v>
      </c>
      <c r="G92" s="53">
        <f t="shared" si="47"/>
        <v>2.2431190417200004E-2</v>
      </c>
      <c r="H92" s="53">
        <f t="shared" si="47"/>
        <v>0</v>
      </c>
      <c r="I92" s="53">
        <f t="shared" si="47"/>
        <v>0</v>
      </c>
      <c r="J92" s="53">
        <f t="shared" si="47"/>
        <v>0</v>
      </c>
      <c r="K92" s="53">
        <f t="shared" si="47"/>
        <v>0</v>
      </c>
      <c r="L92" s="91">
        <f t="shared" si="37"/>
        <v>0.8049933007557889</v>
      </c>
    </row>
    <row r="93" spans="1:12" ht="21">
      <c r="A93" s="12" t="s">
        <v>22</v>
      </c>
      <c r="B93" s="53">
        <f>B45*LN(B80)</f>
        <v>0</v>
      </c>
      <c r="C93" s="53">
        <f>C45*LN(C80)</f>
        <v>0</v>
      </c>
      <c r="D93" s="53">
        <f t="shared" ref="D93:K93" si="48">D45*LN(D80)</f>
        <v>0.53142135708412186</v>
      </c>
      <c r="E93" s="53">
        <f t="shared" si="48"/>
        <v>0.21078620721425437</v>
      </c>
      <c r="F93" s="53">
        <f t="shared" si="48"/>
        <v>3.3743592570612657E-2</v>
      </c>
      <c r="G93" s="53">
        <f t="shared" si="48"/>
        <v>1.8643020789379978E-2</v>
      </c>
      <c r="H93" s="53">
        <f t="shared" si="48"/>
        <v>5.9109455855812934E-4</v>
      </c>
      <c r="I93" s="53">
        <f t="shared" si="48"/>
        <v>3.289232841540421E-4</v>
      </c>
      <c r="J93" s="53">
        <f t="shared" si="48"/>
        <v>0</v>
      </c>
      <c r="K93" s="53">
        <f t="shared" si="48"/>
        <v>0</v>
      </c>
      <c r="L93" s="91">
        <f t="shared" si="37"/>
        <v>0.79551419550108093</v>
      </c>
    </row>
    <row r="94" spans="1:12">
      <c r="C94" s="71"/>
      <c r="D94" s="71"/>
      <c r="E94" s="71"/>
      <c r="F94" s="71"/>
      <c r="G94" s="71"/>
      <c r="H94" s="71"/>
      <c r="I94" s="71"/>
      <c r="J94" s="71"/>
      <c r="K94" s="71"/>
    </row>
  </sheetData>
  <mergeCells count="7">
    <mergeCell ref="D78:H78"/>
    <mergeCell ref="A5:L5"/>
    <mergeCell ref="C6:L6"/>
    <mergeCell ref="A30:K30"/>
    <mergeCell ref="B31:K31"/>
    <mergeCell ref="D46:H46"/>
    <mergeCell ref="D62:H62"/>
  </mergeCell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dimension ref="A4:M94"/>
  <sheetViews>
    <sheetView topLeftCell="A13" zoomScale="85" zoomScaleNormal="85" workbookViewId="0">
      <selection activeCell="B50" sqref="B50"/>
    </sheetView>
  </sheetViews>
  <sheetFormatPr baseColWidth="10" defaultRowHeight="15"/>
  <cols>
    <col min="1" max="1" width="15" bestFit="1" customWidth="1"/>
    <col min="2" max="2" width="19.28515625" bestFit="1" customWidth="1"/>
    <col min="3" max="3" width="20.28515625" bestFit="1" customWidth="1"/>
    <col min="4" max="5" width="12.42578125" bestFit="1" customWidth="1"/>
    <col min="12" max="12" width="23.5703125" customWidth="1"/>
  </cols>
  <sheetData>
    <row r="4" spans="1:13" ht="15.75" thickBot="1"/>
    <row r="5" spans="1:13" ht="21.75" thickBot="1">
      <c r="A5" s="126" t="s">
        <v>23</v>
      </c>
      <c r="B5" s="127"/>
      <c r="C5" s="128"/>
      <c r="D5" s="128"/>
      <c r="E5" s="128"/>
      <c r="F5" s="128"/>
      <c r="G5" s="128"/>
      <c r="H5" s="128"/>
      <c r="I5" s="128"/>
      <c r="J5" s="128"/>
      <c r="K5" s="128"/>
      <c r="L5" s="129"/>
    </row>
    <row r="6" spans="1:13" ht="21">
      <c r="A6" s="11"/>
      <c r="B6" s="11"/>
      <c r="C6" s="130" t="s">
        <v>8</v>
      </c>
      <c r="D6" s="130"/>
      <c r="E6" s="130"/>
      <c r="F6" s="130"/>
      <c r="G6" s="130"/>
      <c r="H6" s="130"/>
      <c r="I6" s="130"/>
      <c r="J6" s="130"/>
      <c r="K6" s="130"/>
      <c r="L6" s="130"/>
    </row>
    <row r="7" spans="1:13" ht="21">
      <c r="A7" s="12" t="s">
        <v>9</v>
      </c>
      <c r="B7" s="12">
        <v>0</v>
      </c>
      <c r="C7" s="12">
        <v>1</v>
      </c>
      <c r="D7" s="12">
        <v>2</v>
      </c>
      <c r="E7" s="12">
        <v>3</v>
      </c>
      <c r="F7" s="12">
        <v>4</v>
      </c>
      <c r="G7" s="12">
        <v>5</v>
      </c>
      <c r="H7" s="12">
        <v>6</v>
      </c>
      <c r="I7" s="12">
        <v>7</v>
      </c>
      <c r="J7" s="12">
        <v>8</v>
      </c>
      <c r="K7" s="12">
        <v>9</v>
      </c>
      <c r="L7" s="12">
        <v>10</v>
      </c>
    </row>
    <row r="8" spans="1:13" ht="21">
      <c r="A8" s="12" t="s">
        <v>10</v>
      </c>
      <c r="B8" s="15">
        <v>0</v>
      </c>
      <c r="C8" s="15">
        <f>Janvier!F2</f>
        <v>7.7519379844961239E-3</v>
      </c>
      <c r="D8" s="15">
        <f>Janvier!F3</f>
        <v>0.71834625322997414</v>
      </c>
      <c r="E8" s="15">
        <f>Janvier!F4</f>
        <v>0.24289405684754523</v>
      </c>
      <c r="F8" s="15">
        <f>Janvier!F5</f>
        <v>2.5839793281653745E-2</v>
      </c>
      <c r="G8" s="15">
        <f>Janvier!F6</f>
        <v>5.1679586563307496E-3</v>
      </c>
      <c r="H8" s="15">
        <f>Janvier!F7</f>
        <v>0</v>
      </c>
      <c r="I8" s="15">
        <f>Janvier!F8</f>
        <v>0</v>
      </c>
      <c r="J8" s="15">
        <f>Janvier!F9</f>
        <v>0</v>
      </c>
      <c r="K8" s="15">
        <f>Janvier!F10</f>
        <v>0</v>
      </c>
      <c r="L8" s="15">
        <f>Janvier!F11</f>
        <v>0</v>
      </c>
      <c r="M8" s="13">
        <f>SUM(C8:L8)</f>
        <v>1</v>
      </c>
    </row>
    <row r="9" spans="1:13" ht="21">
      <c r="A9" s="12" t="s">
        <v>11</v>
      </c>
      <c r="B9" s="15">
        <v>0</v>
      </c>
      <c r="C9" s="15">
        <f>Février!F2</f>
        <v>6.1728395061728392E-3</v>
      </c>
      <c r="D9" s="15">
        <f>Février!F3</f>
        <v>0.74485596707818935</v>
      </c>
      <c r="E9" s="15">
        <f>Février!F4</f>
        <v>0.22222222222222221</v>
      </c>
      <c r="F9" s="15">
        <f>Février!F5</f>
        <v>1.646090534979424E-2</v>
      </c>
      <c r="G9" s="15">
        <f>Février!F6</f>
        <v>8.23045267489712E-3</v>
      </c>
      <c r="H9" s="15">
        <f>Février!F7</f>
        <v>2.05761316872428E-3</v>
      </c>
      <c r="I9" s="15">
        <f>Février!F8</f>
        <v>0</v>
      </c>
      <c r="J9" s="15">
        <f>Février!F9</f>
        <v>0</v>
      </c>
      <c r="K9" s="15">
        <f>Février!F10</f>
        <v>0</v>
      </c>
      <c r="L9" s="15">
        <f>Février!F11</f>
        <v>0</v>
      </c>
      <c r="M9" s="13">
        <f t="shared" ref="M9:M20" si="0">SUM(C9:L9)</f>
        <v>1</v>
      </c>
    </row>
    <row r="10" spans="1:13" ht="21">
      <c r="A10" s="12" t="s">
        <v>12</v>
      </c>
      <c r="B10" s="15">
        <v>0</v>
      </c>
      <c r="C10" s="15">
        <f>Mars!F2</f>
        <v>8.0645161290322578E-3</v>
      </c>
      <c r="D10" s="15">
        <f>Mars!F3</f>
        <v>0.73225806451612907</v>
      </c>
      <c r="E10" s="15">
        <f>Mars!F4</f>
        <v>0.21129032258064517</v>
      </c>
      <c r="F10" s="15">
        <f>Mars!F5</f>
        <v>3.3870967741935487E-2</v>
      </c>
      <c r="G10" s="15">
        <f>Mars!F6</f>
        <v>1.4516129032258065E-2</v>
      </c>
      <c r="H10" s="15">
        <f>Mars!F7</f>
        <v>0</v>
      </c>
      <c r="I10" s="15">
        <f>Mars!F8</f>
        <v>0</v>
      </c>
      <c r="J10" s="15">
        <f>Mars!F9</f>
        <v>0</v>
      </c>
      <c r="K10" s="15">
        <f>Mars!F10</f>
        <v>0</v>
      </c>
      <c r="L10" s="15">
        <f>Mars!F11</f>
        <v>0</v>
      </c>
      <c r="M10" s="13">
        <f t="shared" si="0"/>
        <v>1</v>
      </c>
    </row>
    <row r="11" spans="1:13" ht="21">
      <c r="A11" s="12" t="s">
        <v>13</v>
      </c>
      <c r="B11" s="15">
        <v>0</v>
      </c>
      <c r="C11" s="15">
        <f>Avril!F2</f>
        <v>4.0567951318458417E-3</v>
      </c>
      <c r="D11" s="15">
        <f>Avril!F3</f>
        <v>0.80933062880324547</v>
      </c>
      <c r="E11" s="15">
        <f>Avril!F4</f>
        <v>0.1460446247464503</v>
      </c>
      <c r="F11" s="15">
        <f>Avril!F5</f>
        <v>2.8397565922920892E-2</v>
      </c>
      <c r="G11" s="15">
        <f>Avril!F6</f>
        <v>1.0141987829614604E-2</v>
      </c>
      <c r="H11" s="15">
        <f>Avril!F7</f>
        <v>0</v>
      </c>
      <c r="I11" s="15">
        <f>Avril!F8</f>
        <v>2.0283975659229209E-3</v>
      </c>
      <c r="J11" s="15">
        <f>Avril!F9</f>
        <v>0</v>
      </c>
      <c r="K11" s="15">
        <f>Avril!F10</f>
        <v>0</v>
      </c>
      <c r="L11" s="15">
        <f>Avril!F11</f>
        <v>0</v>
      </c>
      <c r="M11" s="13">
        <f t="shared" si="0"/>
        <v>1</v>
      </c>
    </row>
    <row r="12" spans="1:13" ht="21">
      <c r="A12" s="12" t="s">
        <v>14</v>
      </c>
      <c r="B12" s="15">
        <v>0</v>
      </c>
      <c r="C12" s="15">
        <f>Mai!F2</f>
        <v>4.0160642570281121E-3</v>
      </c>
      <c r="D12" s="15">
        <f>Mai!F3</f>
        <v>0.76506024096385539</v>
      </c>
      <c r="E12" s="15">
        <f>Mai!F4</f>
        <v>0.20281124497991967</v>
      </c>
      <c r="F12" s="15">
        <f>Mai!F5</f>
        <v>1.8072289156626505E-2</v>
      </c>
      <c r="G12" s="15">
        <f>Mai!F6</f>
        <v>1.0040160642570281E-2</v>
      </c>
      <c r="H12" s="15">
        <f>Mai!F7</f>
        <v>0</v>
      </c>
      <c r="I12" s="15">
        <f>Mai!F8</f>
        <v>0</v>
      </c>
      <c r="J12" s="15">
        <f>Mai!F9</f>
        <v>0</v>
      </c>
      <c r="K12" s="15">
        <f>Mai!F10</f>
        <v>0</v>
      </c>
      <c r="L12" s="15">
        <f>Mai!F11</f>
        <v>0</v>
      </c>
      <c r="M12" s="13">
        <f t="shared" si="0"/>
        <v>1</v>
      </c>
    </row>
    <row r="13" spans="1:13" ht="21">
      <c r="A13" s="12" t="s">
        <v>15</v>
      </c>
      <c r="B13" s="15">
        <v>0</v>
      </c>
      <c r="C13" s="15">
        <f>Juin!F2</f>
        <v>2.4271844660194173E-3</v>
      </c>
      <c r="D13" s="15">
        <f>Juin!F3</f>
        <v>0.79854368932038833</v>
      </c>
      <c r="E13" s="15">
        <f>Juin!F4</f>
        <v>0.17233009708737865</v>
      </c>
      <c r="F13" s="15">
        <f>Juin!F5</f>
        <v>1.4563106796116505E-2</v>
      </c>
      <c r="G13" s="15">
        <f>Juin!F6</f>
        <v>1.2135922330097087E-2</v>
      </c>
      <c r="H13" s="15">
        <f>Juin!F7</f>
        <v>0</v>
      </c>
      <c r="I13" s="15">
        <f>Juin!F8</f>
        <v>0</v>
      </c>
      <c r="J13" s="15">
        <f>Juin!F9</f>
        <v>0</v>
      </c>
      <c r="K13" s="15">
        <f>Juin!F10</f>
        <v>0</v>
      </c>
      <c r="L13" s="15">
        <f>Juin!F11</f>
        <v>0</v>
      </c>
      <c r="M13" s="13">
        <f t="shared" si="0"/>
        <v>1</v>
      </c>
    </row>
    <row r="14" spans="1:13" ht="21">
      <c r="A14" s="12" t="s">
        <v>16</v>
      </c>
      <c r="B14" s="15">
        <v>0</v>
      </c>
      <c r="C14" s="15">
        <f>Juillet!F2</f>
        <v>1.9011406844106464E-3</v>
      </c>
      <c r="D14" s="15">
        <f>Juillet!F3</f>
        <v>0.83079847908745252</v>
      </c>
      <c r="E14" s="15">
        <f>Juillet!F4</f>
        <v>0.14638783269961977</v>
      </c>
      <c r="F14" s="15">
        <f>Juillet!F5</f>
        <v>1.1406844106463879E-2</v>
      </c>
      <c r="G14" s="15">
        <f>Juillet!F6</f>
        <v>7.6045627376425855E-3</v>
      </c>
      <c r="H14" s="15">
        <f>Juillet!F7</f>
        <v>1.9011406844106464E-3</v>
      </c>
      <c r="I14" s="15">
        <f>Juillet!F8</f>
        <v>0</v>
      </c>
      <c r="J14" s="15">
        <f>Juillet!F9</f>
        <v>0</v>
      </c>
      <c r="K14" s="15">
        <f>Juillet!F10</f>
        <v>0</v>
      </c>
      <c r="L14" s="15">
        <f>Juillet!F11</f>
        <v>0</v>
      </c>
      <c r="M14" s="13">
        <f t="shared" si="0"/>
        <v>0.99999999999999989</v>
      </c>
    </row>
    <row r="15" spans="1:13" ht="21">
      <c r="A15" s="12" t="s">
        <v>17</v>
      </c>
      <c r="B15" s="15">
        <v>0</v>
      </c>
      <c r="C15" s="15">
        <f>Août!F2</f>
        <v>4.1322314049586778E-3</v>
      </c>
      <c r="D15" s="15">
        <f>Août!F3</f>
        <v>0.75206611570247939</v>
      </c>
      <c r="E15" s="15">
        <f>Août!F4</f>
        <v>0.18801652892561985</v>
      </c>
      <c r="F15" s="15">
        <f>Août!F5</f>
        <v>3.3057851239669422E-2</v>
      </c>
      <c r="G15" s="15">
        <f>Août!F6</f>
        <v>2.2727272727272728E-2</v>
      </c>
      <c r="H15" s="15">
        <f>Août!F7</f>
        <v>0</v>
      </c>
      <c r="I15" s="15">
        <f>Août!F8</f>
        <v>0</v>
      </c>
      <c r="J15" s="15">
        <f>Août!F9</f>
        <v>0</v>
      </c>
      <c r="K15" s="15">
        <f>Août!F10</f>
        <v>0</v>
      </c>
      <c r="L15" s="15">
        <f>Août!F11</f>
        <v>0</v>
      </c>
      <c r="M15" s="13">
        <f t="shared" si="0"/>
        <v>1</v>
      </c>
    </row>
    <row r="16" spans="1:13" ht="21">
      <c r="A16" s="12" t="s">
        <v>18</v>
      </c>
      <c r="B16" s="15">
        <v>0</v>
      </c>
      <c r="C16" s="15">
        <f>Septembre!F2</f>
        <v>7.7922077922077922E-3</v>
      </c>
      <c r="D16" s="15">
        <f>Septembre!F3</f>
        <v>0.80779220779220784</v>
      </c>
      <c r="E16" s="15">
        <f>Septembre!F4</f>
        <v>0.15324675324675324</v>
      </c>
      <c r="F16" s="15">
        <f>Septembre!F5</f>
        <v>3.1168831168831169E-2</v>
      </c>
      <c r="G16" s="15">
        <f>Septembre!F6</f>
        <v>0</v>
      </c>
      <c r="H16" s="15">
        <f>Septembre!F7</f>
        <v>0</v>
      </c>
      <c r="I16" s="15">
        <f>Septembre!F8</f>
        <v>0</v>
      </c>
      <c r="J16" s="15">
        <f>Septembre!F9</f>
        <v>0</v>
      </c>
      <c r="K16" s="15">
        <f>Septembre!F10</f>
        <v>0</v>
      </c>
      <c r="L16" s="15">
        <f>Septembre!F11</f>
        <v>0</v>
      </c>
      <c r="M16" s="13">
        <f t="shared" si="0"/>
        <v>1</v>
      </c>
    </row>
    <row r="17" spans="1:13" ht="21">
      <c r="A17" s="12" t="s">
        <v>19</v>
      </c>
      <c r="B17" s="15">
        <v>0</v>
      </c>
      <c r="C17" s="15">
        <f>Octobre!F2</f>
        <v>2.5062656641604009E-3</v>
      </c>
      <c r="D17" s="15">
        <f>Octobre!F3</f>
        <v>0.76942355889724312</v>
      </c>
      <c r="E17" s="15">
        <f>Octobre!F4</f>
        <v>0.18546365914786966</v>
      </c>
      <c r="F17" s="15">
        <f>Octobre!F5</f>
        <v>2.2556390977443608E-2</v>
      </c>
      <c r="G17" s="15">
        <f>Octobre!F6</f>
        <v>2.0050125313283207E-2</v>
      </c>
      <c r="H17" s="15">
        <f>Octobre!F7</f>
        <v>0</v>
      </c>
      <c r="I17" s="15">
        <f>Octobre!F8</f>
        <v>0</v>
      </c>
      <c r="J17" s="15">
        <f>Octobre!F9</f>
        <v>0</v>
      </c>
      <c r="K17" s="15">
        <f>Octobre!F10</f>
        <v>0</v>
      </c>
      <c r="L17" s="15">
        <f>Octobre!F11</f>
        <v>0</v>
      </c>
      <c r="M17" s="13">
        <f t="shared" si="0"/>
        <v>1</v>
      </c>
    </row>
    <row r="18" spans="1:13" ht="21">
      <c r="A18" s="12" t="s">
        <v>20</v>
      </c>
      <c r="B18" s="15">
        <v>0</v>
      </c>
      <c r="C18" s="15">
        <f>Novembre!F2</f>
        <v>1.1560693641618497E-2</v>
      </c>
      <c r="D18" s="15">
        <f>Novembre!F3</f>
        <v>0.7225433526011561</v>
      </c>
      <c r="E18" s="15">
        <f>Novembre!F4</f>
        <v>0.20520231213872833</v>
      </c>
      <c r="F18" s="15">
        <f>Novembre!F5</f>
        <v>4.6242774566473986E-2</v>
      </c>
      <c r="G18" s="15">
        <f>Novembre!F6</f>
        <v>1.4450867052023121E-2</v>
      </c>
      <c r="H18" s="15">
        <f>Novembre!F7</f>
        <v>0</v>
      </c>
      <c r="I18" s="15">
        <f>Novembre!F8</f>
        <v>0</v>
      </c>
      <c r="J18" s="15">
        <f>Novembre!F9</f>
        <v>0</v>
      </c>
      <c r="K18" s="15">
        <f>Novembre!F10</f>
        <v>0</v>
      </c>
      <c r="L18" s="15">
        <f>Novembre!F11</f>
        <v>0</v>
      </c>
      <c r="M18" s="13">
        <f t="shared" si="0"/>
        <v>1</v>
      </c>
    </row>
    <row r="19" spans="1:13" ht="21">
      <c r="A19" s="12" t="s">
        <v>21</v>
      </c>
      <c r="B19" s="15">
        <v>0</v>
      </c>
      <c r="C19" s="15">
        <f>Décembre!F2</f>
        <v>0</v>
      </c>
      <c r="D19" s="15">
        <f>Décembre!F3</f>
        <v>0.74912891986062713</v>
      </c>
      <c r="E19" s="15">
        <f>Décembre!F4</f>
        <v>0.2264808362369338</v>
      </c>
      <c r="F19" s="15">
        <f>Décembre!F5</f>
        <v>1.0452961672473868E-2</v>
      </c>
      <c r="G19" s="15">
        <f>Décembre!F6</f>
        <v>1.3937282229965157E-2</v>
      </c>
      <c r="H19" s="15">
        <f>Décembre!F7</f>
        <v>0</v>
      </c>
      <c r="I19" s="15">
        <f>Décembre!F8</f>
        <v>0</v>
      </c>
      <c r="J19" s="15">
        <f>Décembre!F9</f>
        <v>0</v>
      </c>
      <c r="K19" s="15">
        <f>Décembre!F10</f>
        <v>0</v>
      </c>
      <c r="L19" s="15">
        <f>Décembre!F11</f>
        <v>0</v>
      </c>
      <c r="M19" s="13">
        <f t="shared" si="0"/>
        <v>1</v>
      </c>
    </row>
    <row r="20" spans="1:13" ht="21">
      <c r="A20" s="12" t="s">
        <v>22</v>
      </c>
      <c r="B20" s="15">
        <f>Janvier!E14</f>
        <v>0</v>
      </c>
      <c r="C20" s="16">
        <f>AVERAGE(C8:C19)</f>
        <v>5.0318230551625511E-3</v>
      </c>
      <c r="D20" s="16">
        <f t="shared" ref="D20:L20" si="1">AVERAGE(D8:D19)</f>
        <v>0.76667895648774564</v>
      </c>
      <c r="E20" s="16">
        <f t="shared" si="1"/>
        <v>0.19186587423830717</v>
      </c>
      <c r="F20" s="16">
        <f t="shared" si="1"/>
        <v>2.4340856831700276E-2</v>
      </c>
      <c r="G20" s="16">
        <f t="shared" si="1"/>
        <v>1.1583560102162891E-2</v>
      </c>
      <c r="H20" s="16">
        <f t="shared" si="1"/>
        <v>3.298961544279105E-4</v>
      </c>
      <c r="I20" s="16">
        <f t="shared" si="1"/>
        <v>1.6903313049357674E-4</v>
      </c>
      <c r="J20" s="16">
        <f t="shared" si="1"/>
        <v>0</v>
      </c>
      <c r="K20" s="16">
        <f t="shared" si="1"/>
        <v>0</v>
      </c>
      <c r="L20" s="16">
        <f t="shared" si="1"/>
        <v>0</v>
      </c>
      <c r="M20" s="13">
        <f t="shared" si="0"/>
        <v>1</v>
      </c>
    </row>
    <row r="21" spans="1:13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3"/>
    </row>
    <row r="22" spans="1:13">
      <c r="B22" s="58"/>
      <c r="C22" s="58"/>
      <c r="D22" s="58"/>
    </row>
    <row r="23" spans="1:13">
      <c r="B23" s="58"/>
      <c r="C23" s="78"/>
      <c r="D23" s="58"/>
    </row>
    <row r="24" spans="1:13">
      <c r="B24" s="78"/>
      <c r="C24" s="78"/>
      <c r="D24" s="58"/>
    </row>
    <row r="25" spans="1:13">
      <c r="B25" s="78"/>
      <c r="C25" s="78"/>
      <c r="D25" s="58"/>
      <c r="G25" s="58"/>
      <c r="H25" s="58"/>
      <c r="I25" s="58"/>
      <c r="J25" s="58"/>
      <c r="K25" s="58"/>
      <c r="L25" s="58"/>
      <c r="M25" s="58"/>
    </row>
    <row r="26" spans="1:13">
      <c r="B26" s="78"/>
      <c r="C26" s="78"/>
      <c r="D26" s="58"/>
      <c r="G26" s="58"/>
      <c r="H26" s="58"/>
      <c r="I26" s="58"/>
      <c r="J26" s="58"/>
      <c r="K26" s="58"/>
      <c r="L26" s="58"/>
      <c r="M26" s="58"/>
    </row>
    <row r="27" spans="1:13">
      <c r="B27" s="78"/>
      <c r="C27" s="78"/>
      <c r="D27" s="58"/>
      <c r="G27" s="58"/>
      <c r="H27" s="58"/>
      <c r="I27" s="58"/>
      <c r="J27" s="58"/>
      <c r="K27" s="58"/>
      <c r="L27" s="58"/>
      <c r="M27" s="58"/>
    </row>
    <row r="28" spans="1:13">
      <c r="B28" s="14"/>
      <c r="C28" s="14"/>
      <c r="G28" s="58"/>
      <c r="H28" s="58"/>
      <c r="I28" s="58"/>
      <c r="J28" s="58"/>
      <c r="K28" s="58"/>
      <c r="L28" s="58"/>
      <c r="M28" s="58"/>
    </row>
    <row r="29" spans="1:13" ht="31.5" customHeight="1" thickBot="1">
      <c r="A29" s="79" t="s">
        <v>3523</v>
      </c>
      <c r="B29" s="80">
        <f>POWER(L65,1/C46)</f>
        <v>2.4861317164296524</v>
      </c>
      <c r="C29" s="14"/>
    </row>
    <row r="30" spans="1:13" ht="21.75" thickBot="1">
      <c r="A30" s="158" t="s">
        <v>23</v>
      </c>
      <c r="B30" s="159"/>
      <c r="C30" s="128"/>
      <c r="D30" s="128"/>
      <c r="E30" s="128"/>
      <c r="F30" s="128"/>
      <c r="G30" s="128"/>
      <c r="H30" s="128"/>
      <c r="I30" s="128"/>
      <c r="J30" s="128"/>
      <c r="K30" s="129"/>
    </row>
    <row r="31" spans="1:13" ht="21">
      <c r="A31" s="11"/>
      <c r="B31" s="130" t="s">
        <v>8</v>
      </c>
      <c r="C31" s="130"/>
      <c r="D31" s="130"/>
      <c r="E31" s="130"/>
      <c r="F31" s="130"/>
      <c r="G31" s="130"/>
      <c r="H31" s="130"/>
      <c r="I31" s="130"/>
      <c r="J31" s="130"/>
      <c r="K31" s="130"/>
    </row>
    <row r="32" spans="1:13" ht="21">
      <c r="A32" s="12" t="s">
        <v>9</v>
      </c>
      <c r="B32" s="12">
        <v>0.5</v>
      </c>
      <c r="C32" s="12">
        <v>1</v>
      </c>
      <c r="D32" s="12">
        <v>2</v>
      </c>
      <c r="E32" s="12">
        <v>3</v>
      </c>
      <c r="F32" s="12">
        <v>4</v>
      </c>
      <c r="G32" s="12">
        <v>5</v>
      </c>
      <c r="H32" s="12">
        <v>6</v>
      </c>
      <c r="I32" s="12">
        <v>7</v>
      </c>
      <c r="J32" s="12">
        <v>8</v>
      </c>
      <c r="K32" s="12">
        <v>9</v>
      </c>
    </row>
    <row r="33" spans="1:12" ht="21">
      <c r="A33" s="12" t="s">
        <v>10</v>
      </c>
      <c r="B33" s="81">
        <f>B8</f>
        <v>0</v>
      </c>
      <c r="C33" s="81">
        <f t="shared" ref="C33:K33" si="2">C8</f>
        <v>7.7519379844961239E-3</v>
      </c>
      <c r="D33" s="81">
        <f t="shared" si="2"/>
        <v>0.71834625322997414</v>
      </c>
      <c r="E33" s="81">
        <f t="shared" si="2"/>
        <v>0.24289405684754523</v>
      </c>
      <c r="F33" s="81">
        <f t="shared" si="2"/>
        <v>2.5839793281653745E-2</v>
      </c>
      <c r="G33" s="81">
        <f t="shared" si="2"/>
        <v>5.1679586563307496E-3</v>
      </c>
      <c r="H33" s="81">
        <f t="shared" si="2"/>
        <v>0</v>
      </c>
      <c r="I33" s="81">
        <f t="shared" si="2"/>
        <v>0</v>
      </c>
      <c r="J33" s="81">
        <f t="shared" si="2"/>
        <v>0</v>
      </c>
      <c r="K33" s="81">
        <f t="shared" si="2"/>
        <v>0</v>
      </c>
    </row>
    <row r="34" spans="1:12" ht="21">
      <c r="A34" s="12" t="s">
        <v>11</v>
      </c>
      <c r="B34" s="81">
        <f t="shared" ref="B34:K45" si="3">B9</f>
        <v>0</v>
      </c>
      <c r="C34" s="81">
        <f t="shared" si="3"/>
        <v>6.1728395061728392E-3</v>
      </c>
      <c r="D34" s="81">
        <f t="shared" si="3"/>
        <v>0.74485596707818935</v>
      </c>
      <c r="E34" s="81">
        <f t="shared" si="3"/>
        <v>0.22222222222222221</v>
      </c>
      <c r="F34" s="81">
        <f t="shared" si="3"/>
        <v>1.646090534979424E-2</v>
      </c>
      <c r="G34" s="81">
        <f t="shared" si="3"/>
        <v>8.23045267489712E-3</v>
      </c>
      <c r="H34" s="81">
        <f t="shared" si="3"/>
        <v>2.05761316872428E-3</v>
      </c>
      <c r="I34" s="81">
        <f t="shared" si="3"/>
        <v>0</v>
      </c>
      <c r="J34" s="81">
        <f t="shared" si="3"/>
        <v>0</v>
      </c>
      <c r="K34" s="81">
        <f t="shared" si="3"/>
        <v>0</v>
      </c>
    </row>
    <row r="35" spans="1:12" ht="21">
      <c r="A35" s="12" t="s">
        <v>12</v>
      </c>
      <c r="B35" s="81">
        <f t="shared" si="3"/>
        <v>0</v>
      </c>
      <c r="C35" s="81">
        <f t="shared" si="3"/>
        <v>8.0645161290322578E-3</v>
      </c>
      <c r="D35" s="81">
        <f t="shared" si="3"/>
        <v>0.73225806451612907</v>
      </c>
      <c r="E35" s="81">
        <f t="shared" si="3"/>
        <v>0.21129032258064517</v>
      </c>
      <c r="F35" s="81">
        <f t="shared" si="3"/>
        <v>3.3870967741935487E-2</v>
      </c>
      <c r="G35" s="81">
        <f t="shared" si="3"/>
        <v>1.4516129032258065E-2</v>
      </c>
      <c r="H35" s="81">
        <f t="shared" si="3"/>
        <v>0</v>
      </c>
      <c r="I35" s="81">
        <f t="shared" si="3"/>
        <v>0</v>
      </c>
      <c r="J35" s="81">
        <f t="shared" si="3"/>
        <v>0</v>
      </c>
      <c r="K35" s="81">
        <f t="shared" si="3"/>
        <v>0</v>
      </c>
    </row>
    <row r="36" spans="1:12" ht="21">
      <c r="A36" s="12" t="s">
        <v>13</v>
      </c>
      <c r="B36" s="81">
        <f t="shared" si="3"/>
        <v>0</v>
      </c>
      <c r="C36" s="81">
        <f t="shared" si="3"/>
        <v>4.0567951318458417E-3</v>
      </c>
      <c r="D36" s="81">
        <f t="shared" si="3"/>
        <v>0.80933062880324547</v>
      </c>
      <c r="E36" s="81">
        <f t="shared" si="3"/>
        <v>0.1460446247464503</v>
      </c>
      <c r="F36" s="81">
        <f t="shared" si="3"/>
        <v>2.8397565922920892E-2</v>
      </c>
      <c r="G36" s="81">
        <f t="shared" si="3"/>
        <v>1.0141987829614604E-2</v>
      </c>
      <c r="H36" s="81">
        <f t="shared" si="3"/>
        <v>0</v>
      </c>
      <c r="I36" s="81">
        <f t="shared" si="3"/>
        <v>2.0283975659229209E-3</v>
      </c>
      <c r="J36" s="81">
        <f t="shared" si="3"/>
        <v>0</v>
      </c>
      <c r="K36" s="81">
        <f t="shared" si="3"/>
        <v>0</v>
      </c>
    </row>
    <row r="37" spans="1:12" ht="21">
      <c r="A37" s="12" t="s">
        <v>14</v>
      </c>
      <c r="B37" s="81">
        <f t="shared" si="3"/>
        <v>0</v>
      </c>
      <c r="C37" s="81">
        <f t="shared" si="3"/>
        <v>4.0160642570281121E-3</v>
      </c>
      <c r="D37" s="81">
        <f t="shared" si="3"/>
        <v>0.76506024096385539</v>
      </c>
      <c r="E37" s="81">
        <f t="shared" si="3"/>
        <v>0.20281124497991967</v>
      </c>
      <c r="F37" s="81">
        <f t="shared" si="3"/>
        <v>1.8072289156626505E-2</v>
      </c>
      <c r="G37" s="81">
        <f t="shared" si="3"/>
        <v>1.0040160642570281E-2</v>
      </c>
      <c r="H37" s="81">
        <f t="shared" si="3"/>
        <v>0</v>
      </c>
      <c r="I37" s="81">
        <f t="shared" si="3"/>
        <v>0</v>
      </c>
      <c r="J37" s="81">
        <f t="shared" si="3"/>
        <v>0</v>
      </c>
      <c r="K37" s="81">
        <f t="shared" si="3"/>
        <v>0</v>
      </c>
    </row>
    <row r="38" spans="1:12" ht="21">
      <c r="A38" s="12" t="s">
        <v>15</v>
      </c>
      <c r="B38" s="81">
        <f t="shared" si="3"/>
        <v>0</v>
      </c>
      <c r="C38" s="81">
        <f t="shared" si="3"/>
        <v>2.4271844660194173E-3</v>
      </c>
      <c r="D38" s="81">
        <f t="shared" si="3"/>
        <v>0.79854368932038833</v>
      </c>
      <c r="E38" s="81">
        <f t="shared" si="3"/>
        <v>0.17233009708737865</v>
      </c>
      <c r="F38" s="81">
        <f t="shared" si="3"/>
        <v>1.4563106796116505E-2</v>
      </c>
      <c r="G38" s="81">
        <f t="shared" si="3"/>
        <v>1.2135922330097087E-2</v>
      </c>
      <c r="H38" s="81">
        <f t="shared" si="3"/>
        <v>0</v>
      </c>
      <c r="I38" s="81">
        <f t="shared" si="3"/>
        <v>0</v>
      </c>
      <c r="J38" s="81">
        <f t="shared" si="3"/>
        <v>0</v>
      </c>
      <c r="K38" s="81">
        <f t="shared" si="3"/>
        <v>0</v>
      </c>
    </row>
    <row r="39" spans="1:12" ht="21">
      <c r="A39" s="12" t="s">
        <v>16</v>
      </c>
      <c r="B39" s="81">
        <f t="shared" si="3"/>
        <v>0</v>
      </c>
      <c r="C39" s="81">
        <f t="shared" si="3"/>
        <v>1.9011406844106464E-3</v>
      </c>
      <c r="D39" s="81">
        <f t="shared" si="3"/>
        <v>0.83079847908745252</v>
      </c>
      <c r="E39" s="81">
        <f t="shared" si="3"/>
        <v>0.14638783269961977</v>
      </c>
      <c r="F39" s="81">
        <f t="shared" si="3"/>
        <v>1.1406844106463879E-2</v>
      </c>
      <c r="G39" s="81">
        <f t="shared" si="3"/>
        <v>7.6045627376425855E-3</v>
      </c>
      <c r="H39" s="81">
        <f t="shared" si="3"/>
        <v>1.9011406844106464E-3</v>
      </c>
      <c r="I39" s="81">
        <f t="shared" si="3"/>
        <v>0</v>
      </c>
      <c r="J39" s="81">
        <f t="shared" si="3"/>
        <v>0</v>
      </c>
      <c r="K39" s="81">
        <f t="shared" si="3"/>
        <v>0</v>
      </c>
    </row>
    <row r="40" spans="1:12" ht="21">
      <c r="A40" s="12" t="s">
        <v>17</v>
      </c>
      <c r="B40" s="81">
        <f t="shared" si="3"/>
        <v>0</v>
      </c>
      <c r="C40" s="81">
        <f t="shared" si="3"/>
        <v>4.1322314049586778E-3</v>
      </c>
      <c r="D40" s="81">
        <f t="shared" si="3"/>
        <v>0.75206611570247939</v>
      </c>
      <c r="E40" s="81">
        <f t="shared" si="3"/>
        <v>0.18801652892561985</v>
      </c>
      <c r="F40" s="81">
        <f t="shared" si="3"/>
        <v>3.3057851239669422E-2</v>
      </c>
      <c r="G40" s="81">
        <f t="shared" si="3"/>
        <v>2.2727272727272728E-2</v>
      </c>
      <c r="H40" s="81">
        <f t="shared" si="3"/>
        <v>0</v>
      </c>
      <c r="I40" s="81">
        <f t="shared" si="3"/>
        <v>0</v>
      </c>
      <c r="J40" s="81">
        <f t="shared" si="3"/>
        <v>0</v>
      </c>
      <c r="K40" s="81">
        <f t="shared" si="3"/>
        <v>0</v>
      </c>
    </row>
    <row r="41" spans="1:12" ht="21">
      <c r="A41" s="12" t="s">
        <v>18</v>
      </c>
      <c r="B41" s="81">
        <f t="shared" si="3"/>
        <v>0</v>
      </c>
      <c r="C41" s="81">
        <f t="shared" si="3"/>
        <v>7.7922077922077922E-3</v>
      </c>
      <c r="D41" s="81">
        <f t="shared" si="3"/>
        <v>0.80779220779220784</v>
      </c>
      <c r="E41" s="81">
        <f t="shared" si="3"/>
        <v>0.15324675324675324</v>
      </c>
      <c r="F41" s="81">
        <f t="shared" si="3"/>
        <v>3.1168831168831169E-2</v>
      </c>
      <c r="G41" s="81">
        <f t="shared" si="3"/>
        <v>0</v>
      </c>
      <c r="H41" s="81">
        <f t="shared" si="3"/>
        <v>0</v>
      </c>
      <c r="I41" s="81">
        <f t="shared" si="3"/>
        <v>0</v>
      </c>
      <c r="J41" s="81">
        <f t="shared" si="3"/>
        <v>0</v>
      </c>
      <c r="K41" s="81">
        <f t="shared" si="3"/>
        <v>0</v>
      </c>
    </row>
    <row r="42" spans="1:12" ht="21">
      <c r="A42" s="12" t="s">
        <v>19</v>
      </c>
      <c r="B42" s="81">
        <f t="shared" si="3"/>
        <v>0</v>
      </c>
      <c r="C42" s="81">
        <f t="shared" si="3"/>
        <v>2.5062656641604009E-3</v>
      </c>
      <c r="D42" s="81">
        <f t="shared" si="3"/>
        <v>0.76942355889724312</v>
      </c>
      <c r="E42" s="81">
        <f t="shared" si="3"/>
        <v>0.18546365914786966</v>
      </c>
      <c r="F42" s="81">
        <f t="shared" si="3"/>
        <v>2.2556390977443608E-2</v>
      </c>
      <c r="G42" s="81">
        <f t="shared" si="3"/>
        <v>2.0050125313283207E-2</v>
      </c>
      <c r="H42" s="81">
        <f t="shared" si="3"/>
        <v>0</v>
      </c>
      <c r="I42" s="81">
        <f t="shared" si="3"/>
        <v>0</v>
      </c>
      <c r="J42" s="81">
        <f t="shared" si="3"/>
        <v>0</v>
      </c>
      <c r="K42" s="81">
        <f t="shared" si="3"/>
        <v>0</v>
      </c>
    </row>
    <row r="43" spans="1:12" ht="21">
      <c r="A43" s="12" t="s">
        <v>20</v>
      </c>
      <c r="B43" s="81">
        <f t="shared" si="3"/>
        <v>0</v>
      </c>
      <c r="C43" s="81">
        <f t="shared" si="3"/>
        <v>1.1560693641618497E-2</v>
      </c>
      <c r="D43" s="81">
        <f t="shared" si="3"/>
        <v>0.7225433526011561</v>
      </c>
      <c r="E43" s="81">
        <f t="shared" si="3"/>
        <v>0.20520231213872833</v>
      </c>
      <c r="F43" s="81">
        <f t="shared" si="3"/>
        <v>4.6242774566473986E-2</v>
      </c>
      <c r="G43" s="81">
        <f t="shared" si="3"/>
        <v>1.4450867052023121E-2</v>
      </c>
      <c r="H43" s="81">
        <f t="shared" si="3"/>
        <v>0</v>
      </c>
      <c r="I43" s="81">
        <f t="shared" si="3"/>
        <v>0</v>
      </c>
      <c r="J43" s="81">
        <f t="shared" si="3"/>
        <v>0</v>
      </c>
      <c r="K43" s="81">
        <f t="shared" si="3"/>
        <v>0</v>
      </c>
    </row>
    <row r="44" spans="1:12" ht="21">
      <c r="A44" s="12" t="s">
        <v>21</v>
      </c>
      <c r="B44" s="81">
        <f t="shared" si="3"/>
        <v>0</v>
      </c>
      <c r="C44" s="81">
        <f t="shared" si="3"/>
        <v>0</v>
      </c>
      <c r="D44" s="81">
        <f t="shared" si="3"/>
        <v>0.74912891986062713</v>
      </c>
      <c r="E44" s="81">
        <f t="shared" si="3"/>
        <v>0.2264808362369338</v>
      </c>
      <c r="F44" s="81">
        <f t="shared" si="3"/>
        <v>1.0452961672473868E-2</v>
      </c>
      <c r="G44" s="81">
        <f t="shared" si="3"/>
        <v>1.3937282229965157E-2</v>
      </c>
      <c r="H44" s="81">
        <f t="shared" si="3"/>
        <v>0</v>
      </c>
      <c r="I44" s="81">
        <f t="shared" si="3"/>
        <v>0</v>
      </c>
      <c r="J44" s="81">
        <f t="shared" si="3"/>
        <v>0</v>
      </c>
      <c r="K44" s="81">
        <f t="shared" si="3"/>
        <v>0</v>
      </c>
    </row>
    <row r="45" spans="1:12" ht="21.75" thickBot="1">
      <c r="A45" s="12" t="s">
        <v>22</v>
      </c>
      <c r="B45" s="81">
        <f t="shared" si="3"/>
        <v>0</v>
      </c>
      <c r="C45" s="81">
        <f t="shared" si="3"/>
        <v>5.0318230551625511E-3</v>
      </c>
      <c r="D45" s="82">
        <f t="shared" si="3"/>
        <v>0.76667895648774564</v>
      </c>
      <c r="E45" s="82">
        <f t="shared" si="3"/>
        <v>0.19186587423830717</v>
      </c>
      <c r="F45" s="82">
        <f t="shared" si="3"/>
        <v>2.4340856831700276E-2</v>
      </c>
      <c r="G45" s="82">
        <f t="shared" si="3"/>
        <v>1.1583560102162891E-2</v>
      </c>
      <c r="H45" s="82">
        <f t="shared" si="3"/>
        <v>3.298961544279105E-4</v>
      </c>
      <c r="I45" s="81">
        <f t="shared" si="3"/>
        <v>1.6903313049357674E-4</v>
      </c>
      <c r="J45" s="81">
        <f t="shared" si="3"/>
        <v>0</v>
      </c>
      <c r="K45" s="81">
        <f t="shared" si="3"/>
        <v>0</v>
      </c>
    </row>
    <row r="46" spans="1:12" ht="45.75" customHeight="1" thickBot="1">
      <c r="A46" s="83">
        <f>C46</f>
        <v>3.494213117626447</v>
      </c>
      <c r="B46" s="71">
        <f>L51/L67-L83</f>
        <v>0.28618746663033567</v>
      </c>
      <c r="C46" s="84">
        <f>1/B46</f>
        <v>3.494213117626447</v>
      </c>
      <c r="D46" s="152"/>
      <c r="E46" s="153"/>
      <c r="F46" s="153"/>
      <c r="G46" s="153"/>
      <c r="H46" s="154"/>
      <c r="L46" s="85"/>
    </row>
    <row r="47" spans="1:12" ht="23.25">
      <c r="A47" s="86" t="s">
        <v>3524</v>
      </c>
      <c r="B47" s="87">
        <v>3.4942131176269902</v>
      </c>
      <c r="C47" s="88">
        <f>B47</f>
        <v>3.4942131176269902</v>
      </c>
      <c r="D47" s="88">
        <f t="shared" ref="D47:K47" si="4">C47</f>
        <v>3.4942131176269902</v>
      </c>
      <c r="E47" s="88">
        <f t="shared" si="4"/>
        <v>3.4942131176269902</v>
      </c>
      <c r="F47" s="88">
        <f t="shared" si="4"/>
        <v>3.4942131176269902</v>
      </c>
      <c r="G47" s="88">
        <f t="shared" si="4"/>
        <v>3.4942131176269902</v>
      </c>
      <c r="H47" s="88">
        <f t="shared" si="4"/>
        <v>3.4942131176269902</v>
      </c>
      <c r="I47" s="88">
        <f t="shared" si="4"/>
        <v>3.4942131176269902</v>
      </c>
      <c r="J47" s="88">
        <f t="shared" si="4"/>
        <v>3.4942131176269902</v>
      </c>
      <c r="K47" s="88">
        <f t="shared" si="4"/>
        <v>3.4942131176269902</v>
      </c>
      <c r="L47" s="85"/>
    </row>
    <row r="48" spans="1:12" ht="21">
      <c r="A48" s="12" t="s">
        <v>9</v>
      </c>
      <c r="B48" s="89">
        <v>0.5</v>
      </c>
      <c r="C48" s="89">
        <v>1</v>
      </c>
      <c r="D48" s="89">
        <v>2</v>
      </c>
      <c r="E48" s="89">
        <v>3</v>
      </c>
      <c r="F48" s="89">
        <v>4</v>
      </c>
      <c r="G48" s="89">
        <v>5</v>
      </c>
      <c r="H48" s="89">
        <v>6</v>
      </c>
      <c r="I48" s="89">
        <v>7</v>
      </c>
      <c r="J48" s="89">
        <v>8</v>
      </c>
      <c r="K48" s="89">
        <v>9</v>
      </c>
      <c r="L48" s="85"/>
    </row>
    <row r="49" spans="1:12" ht="21">
      <c r="A49" s="12" t="s">
        <v>10</v>
      </c>
      <c r="B49" s="90">
        <f>B33*LN(B32)*POWER(B32,B47)</f>
        <v>0</v>
      </c>
      <c r="C49" s="53">
        <f t="shared" ref="C49:K49" si="5">C33*LN(C32)*POWER(C32,C47)</f>
        <v>0</v>
      </c>
      <c r="D49" s="53">
        <f t="shared" si="5"/>
        <v>5.610767227270042</v>
      </c>
      <c r="E49" s="53">
        <f t="shared" si="5"/>
        <v>12.40008574004991</v>
      </c>
      <c r="F49" s="53">
        <f t="shared" si="5"/>
        <v>4.548523166388291</v>
      </c>
      <c r="G49" s="53">
        <f t="shared" si="5"/>
        <v>2.3032623903293938</v>
      </c>
      <c r="H49" s="53">
        <f t="shared" si="5"/>
        <v>0</v>
      </c>
      <c r="I49" s="53">
        <f t="shared" si="5"/>
        <v>0</v>
      </c>
      <c r="J49" s="53">
        <f t="shared" si="5"/>
        <v>0</v>
      </c>
      <c r="K49" s="53">
        <f t="shared" si="5"/>
        <v>0</v>
      </c>
      <c r="L49" s="91">
        <f>SUM(B49:K49)</f>
        <v>24.862638524037635</v>
      </c>
    </row>
    <row r="50" spans="1:12" ht="21">
      <c r="A50" s="12" t="s">
        <v>11</v>
      </c>
      <c r="B50" s="53">
        <f>B34*LN(B32)*POWER(B32,B47)</f>
        <v>0</v>
      </c>
      <c r="C50" s="53">
        <f>C34*LN(C32)*POWER(C32,C47)</f>
        <v>0</v>
      </c>
      <c r="D50" s="53">
        <f t="shared" ref="D50:K50" si="6">D34*LN(D32)*POWER(D32,D47)</f>
        <v>5.8178259165791015</v>
      </c>
      <c r="E50" s="53">
        <f t="shared" si="6"/>
        <v>11.344759294088215</v>
      </c>
      <c r="F50" s="53">
        <f t="shared" si="6"/>
        <v>2.8975777208103195</v>
      </c>
      <c r="G50" s="53">
        <f t="shared" si="6"/>
        <v>3.6681586216357016</v>
      </c>
      <c r="H50" s="53">
        <f t="shared" si="6"/>
        <v>1.9304997319868793</v>
      </c>
      <c r="I50" s="53">
        <f t="shared" si="6"/>
        <v>0</v>
      </c>
      <c r="J50" s="53">
        <f t="shared" si="6"/>
        <v>0</v>
      </c>
      <c r="K50" s="53">
        <f t="shared" si="6"/>
        <v>0</v>
      </c>
      <c r="L50" s="91">
        <f>SUM(B50:K50)</f>
        <v>25.658821285100217</v>
      </c>
    </row>
    <row r="51" spans="1:12" ht="21">
      <c r="A51" s="12" t="s">
        <v>12</v>
      </c>
      <c r="B51" s="53">
        <f>B35*LN(B32)*POWER(B32,B47)</f>
        <v>0</v>
      </c>
      <c r="C51" s="53">
        <f>C35*LN(C32)*POWER(C32,C47)</f>
        <v>0</v>
      </c>
      <c r="D51" s="53">
        <f t="shared" ref="D51:K51" si="7">D35*LN(D32)*POWER(D32,D47)</f>
        <v>5.7194278272040604</v>
      </c>
      <c r="E51" s="53">
        <f t="shared" si="7"/>
        <v>10.786670328814521</v>
      </c>
      <c r="F51" s="53">
        <f t="shared" si="7"/>
        <v>5.9622335118125243</v>
      </c>
      <c r="G51" s="53">
        <f t="shared" si="7"/>
        <v>6.4695668592881281</v>
      </c>
      <c r="H51" s="53">
        <f t="shared" si="7"/>
        <v>0</v>
      </c>
      <c r="I51" s="53">
        <f t="shared" si="7"/>
        <v>0</v>
      </c>
      <c r="J51" s="53">
        <f t="shared" si="7"/>
        <v>0</v>
      </c>
      <c r="K51" s="53">
        <f t="shared" si="7"/>
        <v>0</v>
      </c>
      <c r="L51" s="91">
        <f t="shared" ref="L51:L61" si="8">SUM(B51:K51)</f>
        <v>28.937898527119234</v>
      </c>
    </row>
    <row r="52" spans="1:12" ht="21">
      <c r="A52" s="12" t="s">
        <v>13</v>
      </c>
      <c r="B52" s="53">
        <f>B36*LN(B32)*POWER(B32,B47)</f>
        <v>0</v>
      </c>
      <c r="C52" s="53">
        <f>C36*LN(C32)*POWER(C32,C47)</f>
        <v>0</v>
      </c>
      <c r="D52" s="53">
        <f t="shared" ref="D52:K52" si="9">D36*LN(D32)*POWER(D32,D47)</f>
        <v>6.3214163750379342</v>
      </c>
      <c r="E52" s="53">
        <f t="shared" si="9"/>
        <v>7.4557850127476302</v>
      </c>
      <c r="F52" s="53">
        <f t="shared" si="9"/>
        <v>4.9987623763674982</v>
      </c>
      <c r="G52" s="53">
        <f t="shared" si="9"/>
        <v>4.520094041873608</v>
      </c>
      <c r="H52" s="53">
        <f t="shared" si="9"/>
        <v>0</v>
      </c>
      <c r="I52" s="53">
        <f t="shared" si="9"/>
        <v>3.5418365961761347</v>
      </c>
      <c r="J52" s="53">
        <f t="shared" si="9"/>
        <v>0</v>
      </c>
      <c r="K52" s="53">
        <f t="shared" si="9"/>
        <v>0</v>
      </c>
      <c r="L52" s="91">
        <f t="shared" si="8"/>
        <v>26.837894402202807</v>
      </c>
    </row>
    <row r="53" spans="1:12" ht="21">
      <c r="A53" s="12" t="s">
        <v>14</v>
      </c>
      <c r="B53" s="53">
        <f>B37*LN(B32)*POWER(B32,B47)</f>
        <v>0</v>
      </c>
      <c r="C53" s="53">
        <f>C37*LN(C32)*POWER(C32,C47)</f>
        <v>0</v>
      </c>
      <c r="D53" s="53">
        <f t="shared" ref="D53:K53" si="10">D37*LN(D32)*POWER(D32,D47)</f>
        <v>5.9756348802352264</v>
      </c>
      <c r="E53" s="53">
        <f t="shared" si="10"/>
        <v>10.353801403941956</v>
      </c>
      <c r="F53" s="53">
        <f t="shared" si="10"/>
        <v>3.1812261422751846</v>
      </c>
      <c r="G53" s="53">
        <f t="shared" si="10"/>
        <v>4.4747115715736721</v>
      </c>
      <c r="H53" s="53">
        <f t="shared" si="10"/>
        <v>0</v>
      </c>
      <c r="I53" s="53">
        <f t="shared" si="10"/>
        <v>0</v>
      </c>
      <c r="J53" s="53">
        <f t="shared" si="10"/>
        <v>0</v>
      </c>
      <c r="K53" s="53">
        <f t="shared" si="10"/>
        <v>0</v>
      </c>
      <c r="L53" s="91">
        <f t="shared" si="8"/>
        <v>23.985373998026041</v>
      </c>
    </row>
    <row r="54" spans="1:12" ht="21">
      <c r="A54" s="12" t="s">
        <v>15</v>
      </c>
      <c r="B54" s="53">
        <f>B38*LN(B32)*POWER(B32,B47)</f>
        <v>0</v>
      </c>
      <c r="C54" s="53">
        <f>C38*LN(C32)*POWER(C32,C47)</f>
        <v>0</v>
      </c>
      <c r="D54" s="53">
        <f t="shared" ref="D54:K54" si="11">D38*LN(D32)*POWER(D32,D47)</f>
        <v>6.2371631249362958</v>
      </c>
      <c r="E54" s="53">
        <f t="shared" si="11"/>
        <v>8.7976956176242354</v>
      </c>
      <c r="F54" s="53">
        <f t="shared" si="11"/>
        <v>2.5635123282411687</v>
      </c>
      <c r="G54" s="53">
        <f t="shared" si="11"/>
        <v>5.4087533073875944</v>
      </c>
      <c r="H54" s="53">
        <f t="shared" si="11"/>
        <v>0</v>
      </c>
      <c r="I54" s="53">
        <f t="shared" si="11"/>
        <v>0</v>
      </c>
      <c r="J54" s="53">
        <f t="shared" si="11"/>
        <v>0</v>
      </c>
      <c r="K54" s="53">
        <f t="shared" si="11"/>
        <v>0</v>
      </c>
      <c r="L54" s="91">
        <f t="shared" si="8"/>
        <v>23.007124378189292</v>
      </c>
    </row>
    <row r="55" spans="1:12" ht="21">
      <c r="A55" s="12" t="s">
        <v>16</v>
      </c>
      <c r="B55" s="53">
        <f>B39*LN(B32)*POWER(B32,B47)</f>
        <v>0</v>
      </c>
      <c r="C55" s="53">
        <f>C39*LN(C32)*POWER(C32,C47)</f>
        <v>0</v>
      </c>
      <c r="D55" s="53">
        <f t="shared" ref="D55:K55" si="12">D39*LN(D32)*POWER(D32,D47)</f>
        <v>6.4890947199488629</v>
      </c>
      <c r="E55" s="53">
        <f t="shared" si="12"/>
        <v>7.4733062650219901</v>
      </c>
      <c r="F55" s="53">
        <f t="shared" si="12"/>
        <v>2.0079222038695086</v>
      </c>
      <c r="G55" s="53">
        <f t="shared" si="12"/>
        <v>3.3892111979371693</v>
      </c>
      <c r="H55" s="53">
        <f t="shared" si="12"/>
        <v>1.783693668717915</v>
      </c>
      <c r="I55" s="53">
        <f t="shared" si="12"/>
        <v>0</v>
      </c>
      <c r="J55" s="53">
        <f t="shared" si="12"/>
        <v>0</v>
      </c>
      <c r="K55" s="53">
        <f t="shared" si="12"/>
        <v>0</v>
      </c>
      <c r="L55" s="91">
        <f t="shared" si="8"/>
        <v>21.143228055495445</v>
      </c>
    </row>
    <row r="56" spans="1:12" ht="21">
      <c r="A56" s="12" t="s">
        <v>17</v>
      </c>
      <c r="B56" s="53">
        <f>B40*LN(B32)*POWER(B32,B47)</f>
        <v>0</v>
      </c>
      <c r="C56" s="53">
        <f>C40*LN(C32)*POWER(C32,C47)</f>
        <v>0</v>
      </c>
      <c r="D56" s="53">
        <f t="shared" ref="D56:K56" si="13">D40*LN(D32)*POWER(D32,D47)</f>
        <v>5.8741420251729908</v>
      </c>
      <c r="E56" s="53">
        <f t="shared" si="13"/>
        <v>9.598510187870092</v>
      </c>
      <c r="F56" s="53">
        <f t="shared" si="13"/>
        <v>5.8191023649331211</v>
      </c>
      <c r="G56" s="53">
        <f t="shared" si="13"/>
        <v>10.129119830198585</v>
      </c>
      <c r="H56" s="53">
        <f t="shared" si="13"/>
        <v>0</v>
      </c>
      <c r="I56" s="53">
        <f t="shared" si="13"/>
        <v>0</v>
      </c>
      <c r="J56" s="53">
        <f t="shared" si="13"/>
        <v>0</v>
      </c>
      <c r="K56" s="53">
        <f t="shared" si="13"/>
        <v>0</v>
      </c>
      <c r="L56" s="91">
        <f t="shared" si="8"/>
        <v>31.420874408174789</v>
      </c>
    </row>
    <row r="57" spans="1:12" ht="21">
      <c r="A57" s="12" t="s">
        <v>18</v>
      </c>
      <c r="B57" s="53">
        <f>B41*LN(B32)*POWER(B32,B47)</f>
        <v>0</v>
      </c>
      <c r="C57" s="53">
        <f>C41*LN(C32)*POWER(C32,C47)</f>
        <v>0</v>
      </c>
      <c r="D57" s="53">
        <f t="shared" ref="D57:K57" si="14">D41*LN(D32)*POWER(D32,D47)</f>
        <v>6.3094002725641456</v>
      </c>
      <c r="E57" s="53">
        <f t="shared" si="14"/>
        <v>7.8234638768322631</v>
      </c>
      <c r="F57" s="53">
        <f t="shared" si="14"/>
        <v>5.4865822297940845</v>
      </c>
      <c r="G57" s="53">
        <f t="shared" si="14"/>
        <v>0</v>
      </c>
      <c r="H57" s="53">
        <f t="shared" si="14"/>
        <v>0</v>
      </c>
      <c r="I57" s="53">
        <f t="shared" si="14"/>
        <v>0</v>
      </c>
      <c r="J57" s="53">
        <f t="shared" si="14"/>
        <v>0</v>
      </c>
      <c r="K57" s="53">
        <f t="shared" si="14"/>
        <v>0</v>
      </c>
      <c r="L57" s="91">
        <f t="shared" si="8"/>
        <v>19.619446379190492</v>
      </c>
    </row>
    <row r="58" spans="1:12" ht="21">
      <c r="A58" s="12" t="s">
        <v>19</v>
      </c>
      <c r="B58" s="53">
        <f>B42*LN(B32)*POWER(B32,B47)</f>
        <v>0</v>
      </c>
      <c r="C58" s="53">
        <f>C42*LN(C32)*POWER(C32,C47)</f>
        <v>0</v>
      </c>
      <c r="D58" s="53">
        <f t="shared" ref="D58:K58" si="15">D42*LN(D32)*POWER(D32,D47)</f>
        <v>6.0097153270291415</v>
      </c>
      <c r="E58" s="53">
        <f t="shared" si="15"/>
        <v>9.4681825687503149</v>
      </c>
      <c r="F58" s="53">
        <f t="shared" si="15"/>
        <v>3.9705529294562454</v>
      </c>
      <c r="G58" s="53">
        <f t="shared" si="15"/>
        <v>8.9359653639847156</v>
      </c>
      <c r="H58" s="53">
        <f t="shared" si="15"/>
        <v>0</v>
      </c>
      <c r="I58" s="53">
        <f t="shared" si="15"/>
        <v>0</v>
      </c>
      <c r="J58" s="53">
        <f t="shared" si="15"/>
        <v>0</v>
      </c>
      <c r="K58" s="53">
        <f t="shared" si="15"/>
        <v>0</v>
      </c>
      <c r="L58" s="91">
        <f t="shared" si="8"/>
        <v>28.384416189220417</v>
      </c>
    </row>
    <row r="59" spans="1:12" ht="21">
      <c r="A59" s="12" t="s">
        <v>20</v>
      </c>
      <c r="B59" s="53">
        <f>B43*LN(B32)*POWER(B32,B47)</f>
        <v>0</v>
      </c>
      <c r="C59" s="53">
        <f>C43*LN(C32)*POWER(C32,C47)</f>
        <v>0</v>
      </c>
      <c r="D59" s="53">
        <f t="shared" ref="D59:K59" si="16">D43*LN(D32)*POWER(D32,D47)</f>
        <v>5.6435493953338929</v>
      </c>
      <c r="E59" s="53">
        <f t="shared" si="16"/>
        <v>10.475868770119032</v>
      </c>
      <c r="F59" s="53">
        <f t="shared" si="16"/>
        <v>8.1400160249353473</v>
      </c>
      <c r="G59" s="53">
        <f t="shared" si="16"/>
        <v>6.4404808168892735</v>
      </c>
      <c r="H59" s="53">
        <f t="shared" si="16"/>
        <v>0</v>
      </c>
      <c r="I59" s="53">
        <f t="shared" si="16"/>
        <v>0</v>
      </c>
      <c r="J59" s="53">
        <f t="shared" si="16"/>
        <v>0</v>
      </c>
      <c r="K59" s="53">
        <f t="shared" si="16"/>
        <v>0</v>
      </c>
      <c r="L59" s="91">
        <f t="shared" si="8"/>
        <v>30.699915007277543</v>
      </c>
    </row>
    <row r="60" spans="1:12" ht="21">
      <c r="A60" s="12" t="s">
        <v>21</v>
      </c>
      <c r="B60" s="53">
        <f>B44*LN(B32)*POWER(B32,B47)</f>
        <v>0</v>
      </c>
      <c r="C60" s="53">
        <f>C44*LN(C32)*POWER(C32,C47)</f>
        <v>0</v>
      </c>
      <c r="D60" s="53">
        <f t="shared" ref="D60:K60" si="17">D44*LN(D32)*POWER(D32,D47)</f>
        <v>5.8512005507858991</v>
      </c>
      <c r="E60" s="53">
        <f t="shared" si="17"/>
        <v>11.562167573243215</v>
      </c>
      <c r="F60" s="53">
        <f t="shared" si="17"/>
        <v>1.8400123331626506</v>
      </c>
      <c r="G60" s="53">
        <f t="shared" si="17"/>
        <v>6.2115856798430347</v>
      </c>
      <c r="H60" s="53">
        <f t="shared" si="17"/>
        <v>0</v>
      </c>
      <c r="I60" s="53">
        <f t="shared" si="17"/>
        <v>0</v>
      </c>
      <c r="J60" s="53">
        <f t="shared" si="17"/>
        <v>0</v>
      </c>
      <c r="K60" s="53">
        <f t="shared" si="17"/>
        <v>0</v>
      </c>
      <c r="L60" s="91">
        <f t="shared" si="8"/>
        <v>25.4649661370348</v>
      </c>
    </row>
    <row r="61" spans="1:12" ht="21">
      <c r="A61" s="12" t="s">
        <v>22</v>
      </c>
      <c r="B61" s="53">
        <f>B45*LN(B32)*POWER(B32,B47)</f>
        <v>0</v>
      </c>
      <c r="C61" s="53">
        <f>C45*LN(C32)*POWER(C32,C47)</f>
        <v>0</v>
      </c>
      <c r="D61" s="53">
        <f t="shared" ref="D61:K61" si="18">D45*LN(D32)*POWER(D32,D47)</f>
        <v>5.9882781368414655</v>
      </c>
      <c r="E61" s="53">
        <f t="shared" si="18"/>
        <v>9.7950247199252818</v>
      </c>
      <c r="F61" s="53">
        <f t="shared" si="18"/>
        <v>4.2846686110038288</v>
      </c>
      <c r="G61" s="53">
        <f t="shared" si="18"/>
        <v>5.1625758067450729</v>
      </c>
      <c r="H61" s="53">
        <f t="shared" si="18"/>
        <v>0.30951611672539947</v>
      </c>
      <c r="I61" s="53">
        <f t="shared" si="18"/>
        <v>0.29515304968134454</v>
      </c>
      <c r="J61" s="53">
        <f t="shared" si="18"/>
        <v>0</v>
      </c>
      <c r="K61" s="53">
        <f t="shared" si="18"/>
        <v>0</v>
      </c>
      <c r="L61" s="91">
        <f t="shared" si="8"/>
        <v>25.835216440922395</v>
      </c>
    </row>
    <row r="62" spans="1:12" ht="45.75" customHeight="1" thickBot="1">
      <c r="D62" s="155"/>
      <c r="E62" s="156"/>
      <c r="F62" s="156"/>
      <c r="G62" s="156"/>
      <c r="H62" s="157"/>
      <c r="L62" s="85"/>
    </row>
    <row r="63" spans="1:12" ht="21">
      <c r="A63" s="92" t="s">
        <v>3524</v>
      </c>
      <c r="B63" s="88">
        <f>B47</f>
        <v>3.4942131176269902</v>
      </c>
      <c r="C63" s="88">
        <f>B63</f>
        <v>3.4942131176269902</v>
      </c>
      <c r="D63" s="88">
        <f t="shared" ref="D63:K63" si="19">C63</f>
        <v>3.4942131176269902</v>
      </c>
      <c r="E63" s="88">
        <f t="shared" si="19"/>
        <v>3.4942131176269902</v>
      </c>
      <c r="F63" s="88">
        <f t="shared" si="19"/>
        <v>3.4942131176269902</v>
      </c>
      <c r="G63" s="88">
        <f t="shared" si="19"/>
        <v>3.4942131176269902</v>
      </c>
      <c r="H63" s="88">
        <f t="shared" si="19"/>
        <v>3.4942131176269902</v>
      </c>
      <c r="I63" s="88">
        <f t="shared" si="19"/>
        <v>3.4942131176269902</v>
      </c>
      <c r="J63" s="88">
        <f t="shared" si="19"/>
        <v>3.4942131176269902</v>
      </c>
      <c r="K63" s="88">
        <f t="shared" si="19"/>
        <v>3.4942131176269902</v>
      </c>
      <c r="L63" s="85"/>
    </row>
    <row r="64" spans="1:12" ht="21">
      <c r="A64" s="12" t="s">
        <v>9</v>
      </c>
      <c r="B64" s="89">
        <v>0.5</v>
      </c>
      <c r="C64" s="89">
        <v>1</v>
      </c>
      <c r="D64" s="89">
        <v>2</v>
      </c>
      <c r="E64" s="89">
        <v>3</v>
      </c>
      <c r="F64" s="89">
        <v>4</v>
      </c>
      <c r="G64" s="89">
        <v>5</v>
      </c>
      <c r="H64" s="89">
        <v>6</v>
      </c>
      <c r="I64" s="89">
        <v>7</v>
      </c>
      <c r="J64" s="89">
        <v>8</v>
      </c>
      <c r="K64" s="89">
        <v>9</v>
      </c>
      <c r="L64" s="85"/>
    </row>
    <row r="65" spans="1:12" ht="21">
      <c r="A65" s="12" t="s">
        <v>10</v>
      </c>
      <c r="B65" s="90">
        <f>B33*POWER(B64,B63)</f>
        <v>0</v>
      </c>
      <c r="C65" s="53">
        <f>C33*POWER(C64,C63)</f>
        <v>7.7519379844961239E-3</v>
      </c>
      <c r="D65" s="53">
        <f t="shared" ref="D65:K65" si="20">D33*POWER(D64,D63)</f>
        <v>8.0946260543648094</v>
      </c>
      <c r="E65" s="53">
        <f t="shared" si="20"/>
        <v>11.287044454129504</v>
      </c>
      <c r="F65" s="53">
        <f t="shared" si="20"/>
        <v>3.2810659077584772</v>
      </c>
      <c r="G65" s="53">
        <f t="shared" si="20"/>
        <v>1.4310973865689292</v>
      </c>
      <c r="H65" s="53">
        <f t="shared" si="20"/>
        <v>0</v>
      </c>
      <c r="I65" s="53">
        <f t="shared" si="20"/>
        <v>0</v>
      </c>
      <c r="J65" s="53">
        <f t="shared" si="20"/>
        <v>0</v>
      </c>
      <c r="K65" s="53">
        <f t="shared" si="20"/>
        <v>0</v>
      </c>
      <c r="L65" s="91">
        <f>SUM(B65:K65)</f>
        <v>24.101585740806218</v>
      </c>
    </row>
    <row r="66" spans="1:12" ht="21">
      <c r="A66" s="12" t="s">
        <v>11</v>
      </c>
      <c r="B66" s="53">
        <f>B34*POWER(B64,B63)</f>
        <v>0</v>
      </c>
      <c r="C66" s="53">
        <f>C34*POWER(C64,C63)</f>
        <v>6.1728395061728392E-3</v>
      </c>
      <c r="D66" s="53">
        <f t="shared" ref="D66:K66" si="21">D34*POWER(D64,D63)</f>
        <v>8.3933485986039589</v>
      </c>
      <c r="E66" s="53">
        <f t="shared" si="21"/>
        <v>10.326444926118482</v>
      </c>
      <c r="F66" s="53">
        <f t="shared" si="21"/>
        <v>2.0901605042016969</v>
      </c>
      <c r="G66" s="53">
        <f t="shared" si="21"/>
        <v>2.2791550971282946</v>
      </c>
      <c r="H66" s="53">
        <f t="shared" si="21"/>
        <v>1.0774324149762122</v>
      </c>
      <c r="I66" s="53">
        <f t="shared" si="21"/>
        <v>0</v>
      </c>
      <c r="J66" s="53">
        <f t="shared" si="21"/>
        <v>0</v>
      </c>
      <c r="K66" s="53">
        <f t="shared" si="21"/>
        <v>0</v>
      </c>
      <c r="L66" s="91">
        <f>SUM(B66:K66)</f>
        <v>24.172714380534817</v>
      </c>
    </row>
    <row r="67" spans="1:12" ht="21">
      <c r="A67" s="12" t="s">
        <v>12</v>
      </c>
      <c r="B67" s="53">
        <f>B35*POWER(B64,B63)</f>
        <v>0</v>
      </c>
      <c r="C67" s="53">
        <f>C35*POWER(C64,C63)</f>
        <v>8.0645161290322578E-3</v>
      </c>
      <c r="D67" s="53">
        <f t="shared" ref="D67:K67" si="22">D35*POWER(D64,D63)</f>
        <v>8.2513901630296367</v>
      </c>
      <c r="E67" s="53">
        <f t="shared" si="22"/>
        <v>9.8184504579787824</v>
      </c>
      <c r="F67" s="53">
        <f t="shared" si="22"/>
        <v>4.3008423600569587</v>
      </c>
      <c r="G67" s="53">
        <f t="shared" si="22"/>
        <v>4.0197679011448226</v>
      </c>
      <c r="H67" s="53">
        <f t="shared" si="22"/>
        <v>0</v>
      </c>
      <c r="I67" s="53">
        <f t="shared" si="22"/>
        <v>0</v>
      </c>
      <c r="J67" s="53">
        <f t="shared" si="22"/>
        <v>0</v>
      </c>
      <c r="K67" s="53">
        <f t="shared" si="22"/>
        <v>0</v>
      </c>
      <c r="L67" s="91">
        <f>SUM(B67:K67)</f>
        <v>26.398515398339228</v>
      </c>
    </row>
    <row r="68" spans="1:12" ht="21">
      <c r="A68" s="12" t="s">
        <v>13</v>
      </c>
      <c r="B68" s="53">
        <f>B36*POWER(B64,B63)</f>
        <v>0</v>
      </c>
      <c r="C68" s="53">
        <f>C36*POWER(C64,C63)</f>
        <v>4.0567951318458417E-3</v>
      </c>
      <c r="D68" s="53">
        <f t="shared" ref="D68:K68" si="23">D36*POWER(D64,D63)</f>
        <v>9.1198760556615142</v>
      </c>
      <c r="E68" s="53">
        <f t="shared" si="23"/>
        <v>6.7865479838993679</v>
      </c>
      <c r="F68" s="53">
        <f t="shared" si="23"/>
        <v>3.6058448454838601</v>
      </c>
      <c r="G68" s="53">
        <f t="shared" si="23"/>
        <v>2.8084923357108296</v>
      </c>
      <c r="H68" s="53">
        <f t="shared" si="23"/>
        <v>0</v>
      </c>
      <c r="I68" s="53">
        <f t="shared" si="23"/>
        <v>1.8201439557194357</v>
      </c>
      <c r="J68" s="53">
        <f t="shared" si="23"/>
        <v>0</v>
      </c>
      <c r="K68" s="53">
        <f t="shared" si="23"/>
        <v>0</v>
      </c>
      <c r="L68" s="91">
        <f t="shared" ref="L68:L77" si="24">SUM(B68:K68)</f>
        <v>24.14496197160685</v>
      </c>
    </row>
    <row r="69" spans="1:12" ht="21">
      <c r="A69" s="12" t="s">
        <v>14</v>
      </c>
      <c r="B69" s="53">
        <f>B37*POWER(B64,B63)</f>
        <v>0</v>
      </c>
      <c r="C69" s="53">
        <f>C37*POWER(C64,C63)</f>
        <v>4.0160642570281121E-3</v>
      </c>
      <c r="D69" s="53">
        <f t="shared" ref="D69:K69" si="25">D37*POWER(D64,D63)</f>
        <v>8.6210188078784764</v>
      </c>
      <c r="E69" s="53">
        <f t="shared" si="25"/>
        <v>9.4244361825719878</v>
      </c>
      <c r="F69" s="53">
        <f t="shared" si="25"/>
        <v>2.2947695897033684</v>
      </c>
      <c r="G69" s="53">
        <f t="shared" si="25"/>
        <v>2.7802946214968651</v>
      </c>
      <c r="H69" s="53">
        <f t="shared" si="25"/>
        <v>0</v>
      </c>
      <c r="I69" s="53">
        <f t="shared" si="25"/>
        <v>0</v>
      </c>
      <c r="J69" s="53">
        <f t="shared" si="25"/>
        <v>0</v>
      </c>
      <c r="K69" s="53">
        <f t="shared" si="25"/>
        <v>0</v>
      </c>
      <c r="L69" s="91">
        <f t="shared" si="24"/>
        <v>23.124535265907724</v>
      </c>
    </row>
    <row r="70" spans="1:12" ht="21">
      <c r="A70" s="12" t="s">
        <v>15</v>
      </c>
      <c r="B70" s="53">
        <f>B38*POWER(B64,B63)</f>
        <v>0</v>
      </c>
      <c r="C70" s="53">
        <f>C38*POWER(C64,C63)</f>
        <v>2.4271844660194173E-3</v>
      </c>
      <c r="D70" s="53">
        <f t="shared" ref="D70:K70" si="26">D38*POWER(D64,D63)</f>
        <v>8.9983243095611041</v>
      </c>
      <c r="E70" s="53">
        <f t="shared" si="26"/>
        <v>8.0080076550845991</v>
      </c>
      <c r="F70" s="53">
        <f t="shared" si="26"/>
        <v>1.8491832616056272</v>
      </c>
      <c r="G70" s="53">
        <f t="shared" si="26"/>
        <v>3.3606473822947547</v>
      </c>
      <c r="H70" s="53">
        <f t="shared" si="26"/>
        <v>0</v>
      </c>
      <c r="I70" s="53">
        <f t="shared" si="26"/>
        <v>0</v>
      </c>
      <c r="J70" s="53">
        <f t="shared" si="26"/>
        <v>0</v>
      </c>
      <c r="K70" s="53">
        <f t="shared" si="26"/>
        <v>0</v>
      </c>
      <c r="L70" s="91">
        <f t="shared" si="24"/>
        <v>22.218589793012107</v>
      </c>
    </row>
    <row r="71" spans="1:12" ht="21">
      <c r="A71" s="12" t="s">
        <v>16</v>
      </c>
      <c r="B71" s="53">
        <f>B39*POWER(B64,B63)</f>
        <v>0</v>
      </c>
      <c r="C71" s="53">
        <f>C39*POWER(C64,C63)</f>
        <v>1.9011406844106464E-3</v>
      </c>
      <c r="D71" s="53">
        <f t="shared" ref="D71:K71" si="27">D39*POWER(D64,D63)</f>
        <v>9.3617847723289813</v>
      </c>
      <c r="E71" s="53">
        <f t="shared" si="27"/>
        <v>6.8024965150191141</v>
      </c>
      <c r="F71" s="53">
        <f t="shared" si="27"/>
        <v>1.4484097030066889</v>
      </c>
      <c r="G71" s="53">
        <f t="shared" si="27"/>
        <v>2.1058353178789946</v>
      </c>
      <c r="H71" s="53">
        <f t="shared" si="27"/>
        <v>0.99549839102364845</v>
      </c>
      <c r="I71" s="53">
        <f t="shared" si="27"/>
        <v>0</v>
      </c>
      <c r="J71" s="53">
        <f t="shared" si="27"/>
        <v>0</v>
      </c>
      <c r="K71" s="53">
        <f t="shared" si="27"/>
        <v>0</v>
      </c>
      <c r="L71" s="91">
        <f t="shared" si="24"/>
        <v>20.715925839941839</v>
      </c>
    </row>
    <row r="72" spans="1:12" ht="21">
      <c r="A72" s="12" t="s">
        <v>17</v>
      </c>
      <c r="B72" s="53">
        <f>B40*POWER(B64,B63)</f>
        <v>0</v>
      </c>
      <c r="C72" s="53">
        <f>C40*POWER(C64,C63)</f>
        <v>4.1322314049586778E-3</v>
      </c>
      <c r="D72" s="53">
        <f t="shared" ref="D72:K72" si="28">D40*POWER(D64,D63)</f>
        <v>8.4745955691945269</v>
      </c>
      <c r="E72" s="53">
        <f t="shared" si="28"/>
        <v>8.7369404901766909</v>
      </c>
      <c r="F72" s="53">
        <f t="shared" si="28"/>
        <v>4.1975950621571263</v>
      </c>
      <c r="G72" s="53">
        <f t="shared" si="28"/>
        <v>6.2935760068429039</v>
      </c>
      <c r="H72" s="53">
        <f t="shared" si="28"/>
        <v>0</v>
      </c>
      <c r="I72" s="53">
        <f t="shared" si="28"/>
        <v>0</v>
      </c>
      <c r="J72" s="53">
        <f t="shared" si="28"/>
        <v>0</v>
      </c>
      <c r="K72" s="53">
        <f t="shared" si="28"/>
        <v>0</v>
      </c>
      <c r="L72" s="91">
        <f t="shared" si="24"/>
        <v>27.706839359776211</v>
      </c>
    </row>
    <row r="73" spans="1:12" ht="21">
      <c r="A73" s="12" t="s">
        <v>18</v>
      </c>
      <c r="B73" s="53">
        <f>B41*POWER(B64,B63)</f>
        <v>0</v>
      </c>
      <c r="C73" s="53">
        <f>C41*POWER(C64,C63)</f>
        <v>7.7922077922077922E-3</v>
      </c>
      <c r="D73" s="53">
        <f t="shared" ref="D73:K73" si="29">D41*POWER(D64,D63)</f>
        <v>9.102540484211767</v>
      </c>
      <c r="E73" s="53">
        <f t="shared" si="29"/>
        <v>7.1212237087907972</v>
      </c>
      <c r="F73" s="53">
        <f t="shared" si="29"/>
        <v>3.957732487176719</v>
      </c>
      <c r="G73" s="53">
        <f t="shared" si="29"/>
        <v>0</v>
      </c>
      <c r="H73" s="53">
        <f t="shared" si="29"/>
        <v>0</v>
      </c>
      <c r="I73" s="53">
        <f t="shared" si="29"/>
        <v>0</v>
      </c>
      <c r="J73" s="53">
        <f t="shared" si="29"/>
        <v>0</v>
      </c>
      <c r="K73" s="53">
        <f t="shared" si="29"/>
        <v>0</v>
      </c>
      <c r="L73" s="91">
        <f t="shared" si="24"/>
        <v>20.189288887971493</v>
      </c>
    </row>
    <row r="74" spans="1:12" ht="21">
      <c r="A74" s="12" t="s">
        <v>19</v>
      </c>
      <c r="B74" s="53">
        <f>B42*POWER(B64,B63)</f>
        <v>0</v>
      </c>
      <c r="C74" s="53">
        <f>C42*POWER(C64,C63)</f>
        <v>2.5062656641604009E-3</v>
      </c>
      <c r="D74" s="53">
        <f t="shared" ref="D74:K74" si="30">D42*POWER(D64,D63)</f>
        <v>8.6701864994593372</v>
      </c>
      <c r="E74" s="53">
        <f t="shared" si="30"/>
        <v>8.6183111789409885</v>
      </c>
      <c r="F74" s="53">
        <f t="shared" si="30"/>
        <v>2.864148510456836</v>
      </c>
      <c r="G74" s="53">
        <f t="shared" si="30"/>
        <v>5.552227454658401</v>
      </c>
      <c r="H74" s="53">
        <f t="shared" si="30"/>
        <v>0</v>
      </c>
      <c r="I74" s="53">
        <f t="shared" si="30"/>
        <v>0</v>
      </c>
      <c r="J74" s="53">
        <f t="shared" si="30"/>
        <v>0</v>
      </c>
      <c r="K74" s="53">
        <f t="shared" si="30"/>
        <v>0</v>
      </c>
      <c r="L74" s="91">
        <f t="shared" si="24"/>
        <v>25.707379909179721</v>
      </c>
    </row>
    <row r="75" spans="1:12" ht="21">
      <c r="A75" s="12" t="s">
        <v>20</v>
      </c>
      <c r="B75" s="53">
        <f>B43*POWER(B64,B63)</f>
        <v>0</v>
      </c>
      <c r="C75" s="53">
        <f>C43*POWER(C64,C63)</f>
        <v>1.1560693641618497E-2</v>
      </c>
      <c r="D75" s="53">
        <f t="shared" ref="D75:K75" si="31">D43*POWER(D64,D63)</f>
        <v>8.1419207256601158</v>
      </c>
      <c r="E75" s="53">
        <f t="shared" si="31"/>
        <v>9.5355466875573853</v>
      </c>
      <c r="F75" s="53">
        <f t="shared" si="31"/>
        <v>5.8717803759654599</v>
      </c>
      <c r="G75" s="53">
        <f t="shared" si="31"/>
        <v>4.0016957268943321</v>
      </c>
      <c r="H75" s="53">
        <f t="shared" si="31"/>
        <v>0</v>
      </c>
      <c r="I75" s="53">
        <f t="shared" si="31"/>
        <v>0</v>
      </c>
      <c r="J75" s="53">
        <f t="shared" si="31"/>
        <v>0</v>
      </c>
      <c r="K75" s="53">
        <f t="shared" si="31"/>
        <v>0</v>
      </c>
      <c r="L75" s="91">
        <f t="shared" si="24"/>
        <v>27.562504209718913</v>
      </c>
    </row>
    <row r="76" spans="1:12" ht="21">
      <c r="A76" s="12" t="s">
        <v>21</v>
      </c>
      <c r="B76" s="53">
        <f>B44*POWER(B64,B63)</f>
        <v>0</v>
      </c>
      <c r="C76" s="53">
        <f>C44*POWER(C64,C63)</f>
        <v>0</v>
      </c>
      <c r="D76" s="53">
        <f t="shared" ref="D76:K76" si="32">D44*POWER(D64,D63)</f>
        <v>8.4414980178655892</v>
      </c>
      <c r="E76" s="53">
        <f t="shared" si="32"/>
        <v>10.524338469998801</v>
      </c>
      <c r="F76" s="53">
        <f t="shared" si="32"/>
        <v>1.3272883341141437</v>
      </c>
      <c r="G76" s="53">
        <f t="shared" si="32"/>
        <v>3.8594751818966939</v>
      </c>
      <c r="H76" s="53">
        <f t="shared" si="32"/>
        <v>0</v>
      </c>
      <c r="I76" s="53">
        <f t="shared" si="32"/>
        <v>0</v>
      </c>
      <c r="J76" s="53">
        <f t="shared" si="32"/>
        <v>0</v>
      </c>
      <c r="K76" s="53">
        <f t="shared" si="32"/>
        <v>0</v>
      </c>
      <c r="L76" s="91">
        <f t="shared" si="24"/>
        <v>24.152600003875229</v>
      </c>
    </row>
    <row r="77" spans="1:12" ht="21">
      <c r="A77" s="12" t="s">
        <v>22</v>
      </c>
      <c r="B77" s="53">
        <f>B45*POWER(B64,B63)</f>
        <v>0</v>
      </c>
      <c r="C77" s="53">
        <f>C45*POWER(C64,C63)</f>
        <v>5.0318230551625511E-3</v>
      </c>
      <c r="D77" s="53">
        <f t="shared" ref="D77:K77" si="33">D45*POWER(D64,D63)</f>
        <v>8.6392591714849853</v>
      </c>
      <c r="E77" s="53">
        <f t="shared" si="33"/>
        <v>8.9158157258555431</v>
      </c>
      <c r="F77" s="53">
        <f t="shared" si="33"/>
        <v>3.0907350784739136</v>
      </c>
      <c r="G77" s="53">
        <f t="shared" si="33"/>
        <v>3.2076887010429846</v>
      </c>
      <c r="H77" s="53">
        <f t="shared" si="33"/>
        <v>0.17274423383332169</v>
      </c>
      <c r="I77" s="53">
        <f t="shared" si="33"/>
        <v>0.15167866297661964</v>
      </c>
      <c r="J77" s="53">
        <f t="shared" si="33"/>
        <v>0</v>
      </c>
      <c r="K77" s="53">
        <f t="shared" si="33"/>
        <v>0</v>
      </c>
      <c r="L77" s="91">
        <f t="shared" si="24"/>
        <v>24.182953396722528</v>
      </c>
    </row>
    <row r="78" spans="1:12" ht="45.75" customHeight="1" thickBot="1">
      <c r="D78" s="155"/>
      <c r="E78" s="156"/>
      <c r="F78" s="156"/>
      <c r="G78" s="156"/>
      <c r="H78" s="157"/>
      <c r="L78" s="85"/>
    </row>
    <row r="79" spans="1:12" ht="21">
      <c r="A79" s="92" t="s">
        <v>3524</v>
      </c>
      <c r="B79" s="88">
        <f>B63</f>
        <v>3.4942131176269902</v>
      </c>
      <c r="C79" s="88">
        <f>B79</f>
        <v>3.4942131176269902</v>
      </c>
      <c r="D79" s="88">
        <f t="shared" ref="D79:K79" si="34">C79</f>
        <v>3.4942131176269902</v>
      </c>
      <c r="E79" s="88">
        <f t="shared" si="34"/>
        <v>3.4942131176269902</v>
      </c>
      <c r="F79" s="88">
        <f t="shared" si="34"/>
        <v>3.4942131176269902</v>
      </c>
      <c r="G79" s="88">
        <f t="shared" si="34"/>
        <v>3.4942131176269902</v>
      </c>
      <c r="H79" s="88">
        <f t="shared" si="34"/>
        <v>3.4942131176269902</v>
      </c>
      <c r="I79" s="88">
        <f t="shared" si="34"/>
        <v>3.4942131176269902</v>
      </c>
      <c r="J79" s="88">
        <f t="shared" si="34"/>
        <v>3.4942131176269902</v>
      </c>
      <c r="K79" s="88">
        <f t="shared" si="34"/>
        <v>3.4942131176269902</v>
      </c>
      <c r="L79" s="85"/>
    </row>
    <row r="80" spans="1:12" ht="21">
      <c r="A80" s="12" t="s">
        <v>9</v>
      </c>
      <c r="B80" s="89">
        <v>0.5</v>
      </c>
      <c r="C80" s="89">
        <v>1</v>
      </c>
      <c r="D80" s="89">
        <v>2</v>
      </c>
      <c r="E80" s="89">
        <v>3</v>
      </c>
      <c r="F80" s="89">
        <v>4</v>
      </c>
      <c r="G80" s="89">
        <v>5</v>
      </c>
      <c r="H80" s="89">
        <v>6</v>
      </c>
      <c r="I80" s="89">
        <v>7</v>
      </c>
      <c r="J80" s="89">
        <v>8</v>
      </c>
      <c r="K80" s="89">
        <v>9</v>
      </c>
      <c r="L80" s="85"/>
    </row>
    <row r="81" spans="1:12" ht="21">
      <c r="A81" s="12" t="s">
        <v>10</v>
      </c>
      <c r="B81" s="53">
        <f>B33*LN(B80)</f>
        <v>0</v>
      </c>
      <c r="C81" s="53">
        <f>C33*LN(C80)</f>
        <v>0</v>
      </c>
      <c r="D81" s="53">
        <f t="shared" ref="D81:K81" si="35">D33*LN(D80)</f>
        <v>0.49791968009215709</v>
      </c>
      <c r="E81" s="53">
        <f t="shared" si="35"/>
        <v>0.26684639569716362</v>
      </c>
      <c r="F81" s="53">
        <f t="shared" si="35"/>
        <v>3.5821559718860217E-2</v>
      </c>
      <c r="G81" s="53">
        <f t="shared" si="35"/>
        <v>8.3175085913906998E-3</v>
      </c>
      <c r="H81" s="53">
        <f t="shared" si="35"/>
        <v>0</v>
      </c>
      <c r="I81" s="53">
        <f t="shared" si="35"/>
        <v>0</v>
      </c>
      <c r="J81" s="53">
        <f t="shared" si="35"/>
        <v>0</v>
      </c>
      <c r="K81" s="53">
        <f t="shared" si="35"/>
        <v>0</v>
      </c>
      <c r="L81" s="91">
        <f>SUM(B81:K81)</f>
        <v>0.80890514409957159</v>
      </c>
    </row>
    <row r="82" spans="1:12" ht="21">
      <c r="A82" s="12" t="s">
        <v>11</v>
      </c>
      <c r="B82" s="53">
        <f>B34*LN(B80)</f>
        <v>0</v>
      </c>
      <c r="C82" s="53">
        <f>C34*LN(C80)</f>
        <v>0</v>
      </c>
      <c r="D82" s="53">
        <f t="shared" ref="D82:K82" si="36">D34*LN(D80)</f>
        <v>0.51629481350349837</v>
      </c>
      <c r="E82" s="53">
        <f t="shared" si="36"/>
        <v>0.24413606414846883</v>
      </c>
      <c r="F82" s="53">
        <f t="shared" si="36"/>
        <v>2.2819660265347996E-2</v>
      </c>
      <c r="G82" s="53">
        <f t="shared" si="36"/>
        <v>1.3246402571474077E-2</v>
      </c>
      <c r="H82" s="53">
        <f t="shared" si="36"/>
        <v>3.6867478790700721E-3</v>
      </c>
      <c r="I82" s="53">
        <f t="shared" si="36"/>
        <v>0</v>
      </c>
      <c r="J82" s="53">
        <f t="shared" si="36"/>
        <v>0</v>
      </c>
      <c r="K82" s="53">
        <f t="shared" si="36"/>
        <v>0</v>
      </c>
      <c r="L82" s="91">
        <f t="shared" ref="L82:L93" si="37">SUM(B82:K82)</f>
        <v>0.80018368836785936</v>
      </c>
    </row>
    <row r="83" spans="1:12" ht="21">
      <c r="A83" s="12" t="s">
        <v>12</v>
      </c>
      <c r="B83" s="53">
        <f>B35*LN(B80)</f>
        <v>0</v>
      </c>
      <c r="C83" s="53">
        <f>C35*LN(C80)</f>
        <v>0</v>
      </c>
      <c r="D83" s="53">
        <f t="shared" ref="D83:K83" si="38">D35*LN(D80)</f>
        <v>0.5075626128616374</v>
      </c>
      <c r="E83" s="53">
        <f t="shared" si="38"/>
        <v>0.2321261448637458</v>
      </c>
      <c r="F83" s="53">
        <f t="shared" si="38"/>
        <v>4.695513158631888E-2</v>
      </c>
      <c r="G83" s="53">
        <f t="shared" si="38"/>
        <v>2.3362808406301457E-2</v>
      </c>
      <c r="H83" s="53">
        <f t="shared" si="38"/>
        <v>0</v>
      </c>
      <c r="I83" s="53">
        <f t="shared" si="38"/>
        <v>0</v>
      </c>
      <c r="J83" s="53">
        <f t="shared" si="38"/>
        <v>0</v>
      </c>
      <c r="K83" s="53">
        <f t="shared" si="38"/>
        <v>0</v>
      </c>
      <c r="L83" s="91">
        <f t="shared" si="37"/>
        <v>0.8100066977180036</v>
      </c>
    </row>
    <row r="84" spans="1:12" ht="21">
      <c r="A84" s="12" t="s">
        <v>13</v>
      </c>
      <c r="B84" s="53">
        <f>B36*LN(B80)</f>
        <v>0</v>
      </c>
      <c r="C84" s="53">
        <f>C36*LN(C80)</f>
        <v>0</v>
      </c>
      <c r="D84" s="53">
        <f t="shared" ref="D84:K84" si="39">D36*LN(D80)</f>
        <v>0.56098524349577727</v>
      </c>
      <c r="E84" s="53">
        <f t="shared" si="39"/>
        <v>0.16044641944037302</v>
      </c>
      <c r="F84" s="53">
        <f t="shared" si="39"/>
        <v>3.9367385508475593E-2</v>
      </c>
      <c r="G84" s="53">
        <f t="shared" si="39"/>
        <v>1.632289972042698E-2</v>
      </c>
      <c r="H84" s="53">
        <f t="shared" si="39"/>
        <v>0</v>
      </c>
      <c r="I84" s="53">
        <f t="shared" si="39"/>
        <v>3.9470794098485059E-3</v>
      </c>
      <c r="J84" s="53">
        <f t="shared" si="39"/>
        <v>0</v>
      </c>
      <c r="K84" s="53">
        <f t="shared" si="39"/>
        <v>0</v>
      </c>
      <c r="L84" s="91">
        <f t="shared" si="37"/>
        <v>0.78106902757490149</v>
      </c>
    </row>
    <row r="85" spans="1:12" ht="21">
      <c r="A85" s="12" t="s">
        <v>14</v>
      </c>
      <c r="B85" s="53">
        <f>B37*LN(B80)</f>
        <v>0</v>
      </c>
      <c r="C85" s="53">
        <f>C37*LN(C80)</f>
        <v>0</v>
      </c>
      <c r="D85" s="53">
        <f t="shared" ref="D85:K85" si="40">D37*LN(D80)</f>
        <v>0.53029934898260866</v>
      </c>
      <c r="E85" s="53">
        <f t="shared" si="40"/>
        <v>0.22281092601501826</v>
      </c>
      <c r="F85" s="53">
        <f t="shared" si="40"/>
        <v>2.5053512550359466E-2</v>
      </c>
      <c r="G85" s="53">
        <f t="shared" si="40"/>
        <v>1.6159015185081328E-2</v>
      </c>
      <c r="H85" s="53">
        <f t="shared" si="40"/>
        <v>0</v>
      </c>
      <c r="I85" s="53">
        <f t="shared" si="40"/>
        <v>0</v>
      </c>
      <c r="J85" s="53">
        <f t="shared" si="40"/>
        <v>0</v>
      </c>
      <c r="K85" s="53">
        <f t="shared" si="40"/>
        <v>0</v>
      </c>
      <c r="L85" s="91">
        <f t="shared" si="37"/>
        <v>0.79432280273306777</v>
      </c>
    </row>
    <row r="86" spans="1:12" ht="21">
      <c r="A86" s="12" t="s">
        <v>15</v>
      </c>
      <c r="B86" s="53">
        <f>B38*LN(B80)</f>
        <v>0</v>
      </c>
      <c r="C86" s="53">
        <f>C38*LN(C80)</f>
        <v>0</v>
      </c>
      <c r="D86" s="53">
        <f t="shared" ref="D86:K86" si="41">D38*LN(D80)</f>
        <v>0.55350830680636409</v>
      </c>
      <c r="E86" s="53">
        <f t="shared" si="41"/>
        <v>0.1893239623675626</v>
      </c>
      <c r="F86" s="53">
        <f t="shared" si="41"/>
        <v>2.0188752831843067E-2</v>
      </c>
      <c r="G86" s="53">
        <f t="shared" si="41"/>
        <v>1.953201350041384E-2</v>
      </c>
      <c r="H86" s="53">
        <f t="shared" si="41"/>
        <v>0</v>
      </c>
      <c r="I86" s="53">
        <f t="shared" si="41"/>
        <v>0</v>
      </c>
      <c r="J86" s="53">
        <f t="shared" si="41"/>
        <v>0</v>
      </c>
      <c r="K86" s="53">
        <f t="shared" si="41"/>
        <v>0</v>
      </c>
      <c r="L86" s="91">
        <f t="shared" si="37"/>
        <v>0.7825530355061836</v>
      </c>
    </row>
    <row r="87" spans="1:12" ht="21">
      <c r="A87" s="12" t="s">
        <v>16</v>
      </c>
      <c r="B87" s="53">
        <f>B39*LN(B80)</f>
        <v>0</v>
      </c>
      <c r="C87" s="53">
        <f>C39*LN(C80)</f>
        <v>0</v>
      </c>
      <c r="D87" s="53">
        <f t="shared" ref="D87:K87" si="42">D39*LN(D80)</f>
        <v>0.57586562339295844</v>
      </c>
      <c r="E87" s="53">
        <f t="shared" si="42"/>
        <v>0.16082347191529364</v>
      </c>
      <c r="F87" s="53">
        <f t="shared" si="42"/>
        <v>1.5813243662964532E-2</v>
      </c>
      <c r="G87" s="53">
        <f t="shared" si="42"/>
        <v>1.223907157744563E-2</v>
      </c>
      <c r="H87" s="53">
        <f t="shared" si="42"/>
        <v>3.4063868236274808E-3</v>
      </c>
      <c r="I87" s="53">
        <f t="shared" si="42"/>
        <v>0</v>
      </c>
      <c r="J87" s="53">
        <f t="shared" si="42"/>
        <v>0</v>
      </c>
      <c r="K87" s="53">
        <f t="shared" si="42"/>
        <v>0</v>
      </c>
      <c r="L87" s="91">
        <f t="shared" si="37"/>
        <v>0.76814779737228978</v>
      </c>
    </row>
    <row r="88" spans="1:12" ht="21">
      <c r="A88" s="12" t="s">
        <v>17</v>
      </c>
      <c r="B88" s="53">
        <f>B40*LN(B80)</f>
        <v>0</v>
      </c>
      <c r="C88" s="53">
        <f>C40*LN(C80)</f>
        <v>0</v>
      </c>
      <c r="D88" s="53">
        <f t="shared" ref="D88:K88" si="43">D40*LN(D80)</f>
        <v>0.52129250769384317</v>
      </c>
      <c r="E88" s="53">
        <f t="shared" si="43"/>
        <v>0.20655726915040909</v>
      </c>
      <c r="F88" s="53">
        <f t="shared" si="43"/>
        <v>4.5827912764293904E-2</v>
      </c>
      <c r="G88" s="53">
        <f t="shared" si="43"/>
        <v>3.6578134373502283E-2</v>
      </c>
      <c r="H88" s="53">
        <f t="shared" si="43"/>
        <v>0</v>
      </c>
      <c r="I88" s="53">
        <f t="shared" si="43"/>
        <v>0</v>
      </c>
      <c r="J88" s="53">
        <f t="shared" si="43"/>
        <v>0</v>
      </c>
      <c r="K88" s="53">
        <f t="shared" si="43"/>
        <v>0</v>
      </c>
      <c r="L88" s="91">
        <f t="shared" si="37"/>
        <v>0.81025582398204843</v>
      </c>
    </row>
    <row r="89" spans="1:12" ht="21">
      <c r="A89" s="12" t="s">
        <v>18</v>
      </c>
      <c r="B89" s="53">
        <f>B41*LN(B80)</f>
        <v>0</v>
      </c>
      <c r="C89" s="53">
        <f>C41*LN(C80)</f>
        <v>0</v>
      </c>
      <c r="D89" s="53">
        <f t="shared" ref="D89:K89" si="44">D41*LN(D80)</f>
        <v>0.55991889130946237</v>
      </c>
      <c r="E89" s="53">
        <f t="shared" si="44"/>
        <v>0.16835876631537267</v>
      </c>
      <c r="F89" s="53">
        <f t="shared" si="44"/>
        <v>4.3209174892048535E-2</v>
      </c>
      <c r="G89" s="53">
        <f t="shared" si="44"/>
        <v>0</v>
      </c>
      <c r="H89" s="53">
        <f t="shared" si="44"/>
        <v>0</v>
      </c>
      <c r="I89" s="53">
        <f t="shared" si="44"/>
        <v>0</v>
      </c>
      <c r="J89" s="53">
        <f t="shared" si="44"/>
        <v>0</v>
      </c>
      <c r="K89" s="53">
        <f t="shared" si="44"/>
        <v>0</v>
      </c>
      <c r="L89" s="91">
        <f t="shared" si="37"/>
        <v>0.77148683251688366</v>
      </c>
    </row>
    <row r="90" spans="1:12" ht="21">
      <c r="A90" s="12" t="s">
        <v>19</v>
      </c>
      <c r="B90" s="53">
        <f>B42*LN(B80)</f>
        <v>0</v>
      </c>
      <c r="C90" s="53">
        <f>C42*LN(C80)</f>
        <v>0</v>
      </c>
      <c r="D90" s="53">
        <f t="shared" ref="D90:K90" si="45">D42*LN(D80)</f>
        <v>0.53332377050602309</v>
      </c>
      <c r="E90" s="53">
        <f t="shared" si="45"/>
        <v>0.2037526550412033</v>
      </c>
      <c r="F90" s="53">
        <f t="shared" si="45"/>
        <v>3.126979761924565E-2</v>
      </c>
      <c r="G90" s="53">
        <f t="shared" si="45"/>
        <v>3.2269431828252634E-2</v>
      </c>
      <c r="H90" s="53">
        <f t="shared" si="45"/>
        <v>0</v>
      </c>
      <c r="I90" s="53">
        <f t="shared" si="45"/>
        <v>0</v>
      </c>
      <c r="J90" s="53">
        <f t="shared" si="45"/>
        <v>0</v>
      </c>
      <c r="K90" s="53">
        <f t="shared" si="45"/>
        <v>0</v>
      </c>
      <c r="L90" s="91">
        <f t="shared" si="37"/>
        <v>0.80061565499472465</v>
      </c>
    </row>
    <row r="91" spans="1:12" ht="21">
      <c r="A91" s="12" t="s">
        <v>20</v>
      </c>
      <c r="B91" s="53">
        <f>B43*LN(B80)</f>
        <v>0</v>
      </c>
      <c r="C91" s="53">
        <f>C43*LN(C80)</f>
        <v>0</v>
      </c>
      <c r="D91" s="53">
        <f t="shared" ref="D91:K91" si="46">D43*LN(D80)</f>
        <v>0.50082888768782174</v>
      </c>
      <c r="E91" s="53">
        <f t="shared" si="46"/>
        <v>0.22543778177871618</v>
      </c>
      <c r="F91" s="53">
        <f t="shared" si="46"/>
        <v>6.4106097624041181E-2</v>
      </c>
      <c r="G91" s="53">
        <f t="shared" si="46"/>
        <v>2.3257773301070813E-2</v>
      </c>
      <c r="H91" s="53">
        <f t="shared" si="46"/>
        <v>0</v>
      </c>
      <c r="I91" s="53">
        <f t="shared" si="46"/>
        <v>0</v>
      </c>
      <c r="J91" s="53">
        <f t="shared" si="46"/>
        <v>0</v>
      </c>
      <c r="K91" s="53">
        <f t="shared" si="46"/>
        <v>0</v>
      </c>
      <c r="L91" s="91">
        <f t="shared" si="37"/>
        <v>0.81363054039164995</v>
      </c>
    </row>
    <row r="92" spans="1:12" ht="21">
      <c r="A92" s="12" t="s">
        <v>21</v>
      </c>
      <c r="B92" s="53">
        <f>B44*LN(B80)</f>
        <v>0</v>
      </c>
      <c r="C92" s="53">
        <f>C44*LN(C80)</f>
        <v>0</v>
      </c>
      <c r="D92" s="53">
        <f t="shared" ref="D92:K92" si="47">D44*LN(D80)</f>
        <v>0.51925659867731089</v>
      </c>
      <c r="E92" s="53">
        <f t="shared" si="47"/>
        <v>0.2488146298377252</v>
      </c>
      <c r="F92" s="53">
        <f t="shared" si="47"/>
        <v>1.4490881823552864E-2</v>
      </c>
      <c r="G92" s="53">
        <f t="shared" si="47"/>
        <v>2.2431190417200004E-2</v>
      </c>
      <c r="H92" s="53">
        <f t="shared" si="47"/>
        <v>0</v>
      </c>
      <c r="I92" s="53">
        <f t="shared" si="47"/>
        <v>0</v>
      </c>
      <c r="J92" s="53">
        <f t="shared" si="47"/>
        <v>0</v>
      </c>
      <c r="K92" s="53">
        <f t="shared" si="47"/>
        <v>0</v>
      </c>
      <c r="L92" s="91">
        <f t="shared" si="37"/>
        <v>0.8049933007557889</v>
      </c>
    </row>
    <row r="93" spans="1:12" ht="21">
      <c r="A93" s="12" t="s">
        <v>22</v>
      </c>
      <c r="B93" s="53">
        <f>B45*LN(B80)</f>
        <v>0</v>
      </c>
      <c r="C93" s="53">
        <f>C45*LN(C80)</f>
        <v>0</v>
      </c>
      <c r="D93" s="53">
        <f t="shared" ref="D93:K93" si="48">D45*LN(D80)</f>
        <v>0.53142135708412186</v>
      </c>
      <c r="E93" s="53">
        <f t="shared" si="48"/>
        <v>0.21078620721425437</v>
      </c>
      <c r="F93" s="53">
        <f t="shared" si="48"/>
        <v>3.3743592570612657E-2</v>
      </c>
      <c r="G93" s="53">
        <f t="shared" si="48"/>
        <v>1.8643020789379978E-2</v>
      </c>
      <c r="H93" s="53">
        <f t="shared" si="48"/>
        <v>5.9109455855812934E-4</v>
      </c>
      <c r="I93" s="53">
        <f t="shared" si="48"/>
        <v>3.289232841540421E-4</v>
      </c>
      <c r="J93" s="53">
        <f t="shared" si="48"/>
        <v>0</v>
      </c>
      <c r="K93" s="53">
        <f t="shared" si="48"/>
        <v>0</v>
      </c>
      <c r="L93" s="91">
        <f t="shared" si="37"/>
        <v>0.79551419550108093</v>
      </c>
    </row>
    <row r="94" spans="1:12">
      <c r="C94" s="71"/>
      <c r="D94" s="71"/>
      <c r="E94" s="71"/>
      <c r="F94" s="71"/>
      <c r="G94" s="71"/>
      <c r="H94" s="71"/>
      <c r="I94" s="71"/>
      <c r="J94" s="71"/>
      <c r="K94" s="71"/>
    </row>
  </sheetData>
  <mergeCells count="7">
    <mergeCell ref="D78:H78"/>
    <mergeCell ref="A5:L5"/>
    <mergeCell ref="C6:L6"/>
    <mergeCell ref="A30:K30"/>
    <mergeCell ref="B31:K31"/>
    <mergeCell ref="D46:H46"/>
    <mergeCell ref="D62:H62"/>
  </mergeCell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A4:M94"/>
  <sheetViews>
    <sheetView topLeftCell="A28" zoomScale="85" zoomScaleNormal="85" workbookViewId="0">
      <selection activeCell="B46" sqref="B46"/>
    </sheetView>
  </sheetViews>
  <sheetFormatPr baseColWidth="10" defaultRowHeight="15"/>
  <cols>
    <col min="1" max="1" width="15" bestFit="1" customWidth="1"/>
    <col min="2" max="2" width="19.28515625" bestFit="1" customWidth="1"/>
    <col min="3" max="3" width="20.28515625" bestFit="1" customWidth="1"/>
    <col min="4" max="5" width="12.42578125" bestFit="1" customWidth="1"/>
    <col min="12" max="12" width="23.5703125" customWidth="1"/>
  </cols>
  <sheetData>
    <row r="4" spans="1:13" ht="15.75" thickBot="1"/>
    <row r="5" spans="1:13" ht="21.75" thickBot="1">
      <c r="A5" s="126" t="s">
        <v>23</v>
      </c>
      <c r="B5" s="127"/>
      <c r="C5" s="128"/>
      <c r="D5" s="128"/>
      <c r="E5" s="128"/>
      <c r="F5" s="128"/>
      <c r="G5" s="128"/>
      <c r="H5" s="128"/>
      <c r="I5" s="128"/>
      <c r="J5" s="128"/>
      <c r="K5" s="128"/>
      <c r="L5" s="129"/>
    </row>
    <row r="6" spans="1:13" ht="21">
      <c r="A6" s="11"/>
      <c r="B6" s="11"/>
      <c r="C6" s="130" t="s">
        <v>8</v>
      </c>
      <c r="D6" s="130"/>
      <c r="E6" s="130"/>
      <c r="F6" s="130"/>
      <c r="G6" s="130"/>
      <c r="H6" s="130"/>
      <c r="I6" s="130"/>
      <c r="J6" s="130"/>
      <c r="K6" s="130"/>
      <c r="L6" s="130"/>
    </row>
    <row r="7" spans="1:13" ht="21">
      <c r="A7" s="12" t="s">
        <v>9</v>
      </c>
      <c r="B7" s="12">
        <v>0</v>
      </c>
      <c r="C7" s="12">
        <v>1</v>
      </c>
      <c r="D7" s="12">
        <v>2</v>
      </c>
      <c r="E7" s="12">
        <v>3</v>
      </c>
      <c r="F7" s="12">
        <v>4</v>
      </c>
      <c r="G7" s="12">
        <v>5</v>
      </c>
      <c r="H7" s="12">
        <v>6</v>
      </c>
      <c r="I7" s="12">
        <v>7</v>
      </c>
      <c r="J7" s="12">
        <v>8</v>
      </c>
      <c r="K7" s="12">
        <v>9</v>
      </c>
      <c r="L7" s="12">
        <v>10</v>
      </c>
    </row>
    <row r="8" spans="1:13" ht="21">
      <c r="A8" s="12" t="s">
        <v>10</v>
      </c>
      <c r="B8" s="15">
        <v>0</v>
      </c>
      <c r="C8" s="15">
        <f>Janvier!F2</f>
        <v>7.7519379844961239E-3</v>
      </c>
      <c r="D8" s="15">
        <f>Janvier!F3</f>
        <v>0.71834625322997414</v>
      </c>
      <c r="E8" s="15">
        <f>Janvier!F4</f>
        <v>0.24289405684754523</v>
      </c>
      <c r="F8" s="15">
        <f>Janvier!F5</f>
        <v>2.5839793281653745E-2</v>
      </c>
      <c r="G8" s="15">
        <f>Janvier!F6</f>
        <v>5.1679586563307496E-3</v>
      </c>
      <c r="H8" s="15">
        <f>Janvier!F7</f>
        <v>0</v>
      </c>
      <c r="I8" s="15">
        <f>Janvier!F8</f>
        <v>0</v>
      </c>
      <c r="J8" s="15">
        <f>Janvier!F9</f>
        <v>0</v>
      </c>
      <c r="K8" s="15">
        <f>Janvier!F10</f>
        <v>0</v>
      </c>
      <c r="L8" s="15">
        <f>Janvier!F11</f>
        <v>0</v>
      </c>
      <c r="M8" s="13">
        <f>SUM(C8:L8)</f>
        <v>1</v>
      </c>
    </row>
    <row r="9" spans="1:13" ht="21">
      <c r="A9" s="12" t="s">
        <v>11</v>
      </c>
      <c r="B9" s="15">
        <v>0</v>
      </c>
      <c r="C9" s="15">
        <f>Février!F2</f>
        <v>6.1728395061728392E-3</v>
      </c>
      <c r="D9" s="15">
        <f>Février!F3</f>
        <v>0.74485596707818935</v>
      </c>
      <c r="E9" s="15">
        <f>Février!F4</f>
        <v>0.22222222222222221</v>
      </c>
      <c r="F9" s="15">
        <f>Février!F5</f>
        <v>1.646090534979424E-2</v>
      </c>
      <c r="G9" s="15">
        <f>Février!F6</f>
        <v>8.23045267489712E-3</v>
      </c>
      <c r="H9" s="15">
        <f>Février!F7</f>
        <v>2.05761316872428E-3</v>
      </c>
      <c r="I9" s="15">
        <f>Février!F8</f>
        <v>0</v>
      </c>
      <c r="J9" s="15">
        <f>Février!F9</f>
        <v>0</v>
      </c>
      <c r="K9" s="15">
        <f>Février!F10</f>
        <v>0</v>
      </c>
      <c r="L9" s="15">
        <f>Février!F11</f>
        <v>0</v>
      </c>
      <c r="M9" s="13">
        <f t="shared" ref="M9:M20" si="0">SUM(C9:L9)</f>
        <v>1</v>
      </c>
    </row>
    <row r="10" spans="1:13" ht="21">
      <c r="A10" s="12" t="s">
        <v>12</v>
      </c>
      <c r="B10" s="15">
        <v>0</v>
      </c>
      <c r="C10" s="15">
        <f>Mars!F2</f>
        <v>8.0645161290322578E-3</v>
      </c>
      <c r="D10" s="15">
        <f>Mars!F3</f>
        <v>0.73225806451612907</v>
      </c>
      <c r="E10" s="15">
        <f>Mars!F4</f>
        <v>0.21129032258064517</v>
      </c>
      <c r="F10" s="15">
        <f>Mars!F5</f>
        <v>3.3870967741935487E-2</v>
      </c>
      <c r="G10" s="15">
        <f>Mars!F6</f>
        <v>1.4516129032258065E-2</v>
      </c>
      <c r="H10" s="15">
        <f>Mars!F7</f>
        <v>0</v>
      </c>
      <c r="I10" s="15">
        <f>Mars!F8</f>
        <v>0</v>
      </c>
      <c r="J10" s="15">
        <f>Mars!F9</f>
        <v>0</v>
      </c>
      <c r="K10" s="15">
        <f>Mars!F10</f>
        <v>0</v>
      </c>
      <c r="L10" s="15">
        <f>Mars!F11</f>
        <v>0</v>
      </c>
      <c r="M10" s="13">
        <f t="shared" si="0"/>
        <v>1</v>
      </c>
    </row>
    <row r="11" spans="1:13" ht="21">
      <c r="A11" s="12" t="s">
        <v>13</v>
      </c>
      <c r="B11" s="15">
        <v>0</v>
      </c>
      <c r="C11" s="15">
        <f>Avril!F2</f>
        <v>4.0567951318458417E-3</v>
      </c>
      <c r="D11" s="15">
        <f>Avril!F3</f>
        <v>0.80933062880324547</v>
      </c>
      <c r="E11" s="15">
        <f>Avril!F4</f>
        <v>0.1460446247464503</v>
      </c>
      <c r="F11" s="15">
        <f>Avril!F5</f>
        <v>2.8397565922920892E-2</v>
      </c>
      <c r="G11" s="15">
        <f>Avril!F6</f>
        <v>1.0141987829614604E-2</v>
      </c>
      <c r="H11" s="15">
        <f>Avril!F7</f>
        <v>0</v>
      </c>
      <c r="I11" s="15">
        <f>Avril!F8</f>
        <v>2.0283975659229209E-3</v>
      </c>
      <c r="J11" s="15">
        <f>Avril!F9</f>
        <v>0</v>
      </c>
      <c r="K11" s="15">
        <f>Avril!F10</f>
        <v>0</v>
      </c>
      <c r="L11" s="15">
        <f>Avril!F11</f>
        <v>0</v>
      </c>
      <c r="M11" s="13">
        <f t="shared" si="0"/>
        <v>1</v>
      </c>
    </row>
    <row r="12" spans="1:13" ht="21">
      <c r="A12" s="12" t="s">
        <v>14</v>
      </c>
      <c r="B12" s="15">
        <v>0</v>
      </c>
      <c r="C12" s="15">
        <f>Mai!F2</f>
        <v>4.0160642570281121E-3</v>
      </c>
      <c r="D12" s="15">
        <f>Mai!F3</f>
        <v>0.76506024096385539</v>
      </c>
      <c r="E12" s="15">
        <f>Mai!F4</f>
        <v>0.20281124497991967</v>
      </c>
      <c r="F12" s="15">
        <f>Mai!F5</f>
        <v>1.8072289156626505E-2</v>
      </c>
      <c r="G12" s="15">
        <f>Mai!F6</f>
        <v>1.0040160642570281E-2</v>
      </c>
      <c r="H12" s="15">
        <f>Mai!F7</f>
        <v>0</v>
      </c>
      <c r="I12" s="15">
        <f>Mai!F8</f>
        <v>0</v>
      </c>
      <c r="J12" s="15">
        <f>Mai!F9</f>
        <v>0</v>
      </c>
      <c r="K12" s="15">
        <f>Mai!F10</f>
        <v>0</v>
      </c>
      <c r="L12" s="15">
        <f>Mai!F11</f>
        <v>0</v>
      </c>
      <c r="M12" s="13">
        <f t="shared" si="0"/>
        <v>1</v>
      </c>
    </row>
    <row r="13" spans="1:13" ht="21">
      <c r="A13" s="12" t="s">
        <v>15</v>
      </c>
      <c r="B13" s="15">
        <v>0</v>
      </c>
      <c r="C13" s="15">
        <f>Juin!F2</f>
        <v>2.4271844660194173E-3</v>
      </c>
      <c r="D13" s="15">
        <f>Juin!F3</f>
        <v>0.79854368932038833</v>
      </c>
      <c r="E13" s="15">
        <f>Juin!F4</f>
        <v>0.17233009708737865</v>
      </c>
      <c r="F13" s="15">
        <f>Juin!F5</f>
        <v>1.4563106796116505E-2</v>
      </c>
      <c r="G13" s="15">
        <f>Juin!F6</f>
        <v>1.2135922330097087E-2</v>
      </c>
      <c r="H13" s="15">
        <f>Juin!F7</f>
        <v>0</v>
      </c>
      <c r="I13" s="15">
        <f>Juin!F8</f>
        <v>0</v>
      </c>
      <c r="J13" s="15">
        <f>Juin!F9</f>
        <v>0</v>
      </c>
      <c r="K13" s="15">
        <f>Juin!F10</f>
        <v>0</v>
      </c>
      <c r="L13" s="15">
        <f>Juin!F11</f>
        <v>0</v>
      </c>
      <c r="M13" s="13">
        <f t="shared" si="0"/>
        <v>1</v>
      </c>
    </row>
    <row r="14" spans="1:13" ht="21">
      <c r="A14" s="12" t="s">
        <v>16</v>
      </c>
      <c r="B14" s="15">
        <v>0</v>
      </c>
      <c r="C14" s="15">
        <f>Juillet!F2</f>
        <v>1.9011406844106464E-3</v>
      </c>
      <c r="D14" s="15">
        <f>Juillet!F3</f>
        <v>0.83079847908745252</v>
      </c>
      <c r="E14" s="15">
        <f>Juillet!F4</f>
        <v>0.14638783269961977</v>
      </c>
      <c r="F14" s="15">
        <f>Juillet!F5</f>
        <v>1.1406844106463879E-2</v>
      </c>
      <c r="G14" s="15">
        <f>Juillet!F6</f>
        <v>7.6045627376425855E-3</v>
      </c>
      <c r="H14" s="15">
        <f>Juillet!F7</f>
        <v>1.9011406844106464E-3</v>
      </c>
      <c r="I14" s="15">
        <f>Juillet!F8</f>
        <v>0</v>
      </c>
      <c r="J14" s="15">
        <f>Juillet!F9</f>
        <v>0</v>
      </c>
      <c r="K14" s="15">
        <f>Juillet!F10</f>
        <v>0</v>
      </c>
      <c r="L14" s="15">
        <f>Juillet!F11</f>
        <v>0</v>
      </c>
      <c r="M14" s="13">
        <f t="shared" si="0"/>
        <v>0.99999999999999989</v>
      </c>
    </row>
    <row r="15" spans="1:13" ht="21">
      <c r="A15" s="12" t="s">
        <v>17</v>
      </c>
      <c r="B15" s="15">
        <v>0</v>
      </c>
      <c r="C15" s="15">
        <f>Août!F2</f>
        <v>4.1322314049586778E-3</v>
      </c>
      <c r="D15" s="15">
        <f>Août!F3</f>
        <v>0.75206611570247939</v>
      </c>
      <c r="E15" s="15">
        <f>Août!F4</f>
        <v>0.18801652892561985</v>
      </c>
      <c r="F15" s="15">
        <f>Août!F5</f>
        <v>3.3057851239669422E-2</v>
      </c>
      <c r="G15" s="15">
        <f>Août!F6</f>
        <v>2.2727272727272728E-2</v>
      </c>
      <c r="H15" s="15">
        <f>Août!F7</f>
        <v>0</v>
      </c>
      <c r="I15" s="15">
        <f>Août!F8</f>
        <v>0</v>
      </c>
      <c r="J15" s="15">
        <f>Août!F9</f>
        <v>0</v>
      </c>
      <c r="K15" s="15">
        <f>Août!F10</f>
        <v>0</v>
      </c>
      <c r="L15" s="15">
        <f>Août!F11</f>
        <v>0</v>
      </c>
      <c r="M15" s="13">
        <f t="shared" si="0"/>
        <v>1</v>
      </c>
    </row>
    <row r="16" spans="1:13" ht="21">
      <c r="A16" s="12" t="s">
        <v>18</v>
      </c>
      <c r="B16" s="15">
        <v>0</v>
      </c>
      <c r="C16" s="15">
        <f>Septembre!F2</f>
        <v>7.7922077922077922E-3</v>
      </c>
      <c r="D16" s="15">
        <f>Septembre!F3</f>
        <v>0.80779220779220784</v>
      </c>
      <c r="E16" s="15">
        <f>Septembre!F4</f>
        <v>0.15324675324675324</v>
      </c>
      <c r="F16" s="15">
        <f>Septembre!F5</f>
        <v>3.1168831168831169E-2</v>
      </c>
      <c r="G16" s="15">
        <f>Septembre!F6</f>
        <v>0</v>
      </c>
      <c r="H16" s="15">
        <f>Septembre!F7</f>
        <v>0</v>
      </c>
      <c r="I16" s="15">
        <f>Septembre!F8</f>
        <v>0</v>
      </c>
      <c r="J16" s="15">
        <f>Septembre!F9</f>
        <v>0</v>
      </c>
      <c r="K16" s="15">
        <f>Septembre!F10</f>
        <v>0</v>
      </c>
      <c r="L16" s="15">
        <f>Septembre!F11</f>
        <v>0</v>
      </c>
      <c r="M16" s="13">
        <f t="shared" si="0"/>
        <v>1</v>
      </c>
    </row>
    <row r="17" spans="1:13" ht="21">
      <c r="A17" s="12" t="s">
        <v>19</v>
      </c>
      <c r="B17" s="15">
        <v>0</v>
      </c>
      <c r="C17" s="15">
        <f>Octobre!F2</f>
        <v>2.5062656641604009E-3</v>
      </c>
      <c r="D17" s="15">
        <f>Octobre!F3</f>
        <v>0.76942355889724312</v>
      </c>
      <c r="E17" s="15">
        <f>Octobre!F4</f>
        <v>0.18546365914786966</v>
      </c>
      <c r="F17" s="15">
        <f>Octobre!F5</f>
        <v>2.2556390977443608E-2</v>
      </c>
      <c r="G17" s="15">
        <f>Octobre!F6</f>
        <v>2.0050125313283207E-2</v>
      </c>
      <c r="H17" s="15">
        <f>Octobre!F7</f>
        <v>0</v>
      </c>
      <c r="I17" s="15">
        <f>Octobre!F8</f>
        <v>0</v>
      </c>
      <c r="J17" s="15">
        <f>Octobre!F9</f>
        <v>0</v>
      </c>
      <c r="K17" s="15">
        <f>Octobre!F10</f>
        <v>0</v>
      </c>
      <c r="L17" s="15">
        <f>Octobre!F11</f>
        <v>0</v>
      </c>
      <c r="M17" s="13">
        <f t="shared" si="0"/>
        <v>1</v>
      </c>
    </row>
    <row r="18" spans="1:13" ht="21">
      <c r="A18" s="12" t="s">
        <v>20</v>
      </c>
      <c r="B18" s="15">
        <v>0</v>
      </c>
      <c r="C18" s="15">
        <f>Novembre!F2</f>
        <v>1.1560693641618497E-2</v>
      </c>
      <c r="D18" s="15">
        <f>Novembre!F3</f>
        <v>0.7225433526011561</v>
      </c>
      <c r="E18" s="15">
        <f>Novembre!F4</f>
        <v>0.20520231213872833</v>
      </c>
      <c r="F18" s="15">
        <f>Novembre!F5</f>
        <v>4.6242774566473986E-2</v>
      </c>
      <c r="G18" s="15">
        <f>Novembre!F6</f>
        <v>1.4450867052023121E-2</v>
      </c>
      <c r="H18" s="15">
        <f>Novembre!F7</f>
        <v>0</v>
      </c>
      <c r="I18" s="15">
        <f>Novembre!F8</f>
        <v>0</v>
      </c>
      <c r="J18" s="15">
        <f>Novembre!F9</f>
        <v>0</v>
      </c>
      <c r="K18" s="15">
        <f>Novembre!F10</f>
        <v>0</v>
      </c>
      <c r="L18" s="15">
        <f>Novembre!F11</f>
        <v>0</v>
      </c>
      <c r="M18" s="13">
        <f t="shared" si="0"/>
        <v>1</v>
      </c>
    </row>
    <row r="19" spans="1:13" ht="21">
      <c r="A19" s="12" t="s">
        <v>21</v>
      </c>
      <c r="B19" s="15">
        <v>0</v>
      </c>
      <c r="C19" s="15">
        <f>Décembre!F2</f>
        <v>0</v>
      </c>
      <c r="D19" s="15">
        <f>Décembre!F3</f>
        <v>0.74912891986062713</v>
      </c>
      <c r="E19" s="15">
        <f>Décembre!F4</f>
        <v>0.2264808362369338</v>
      </c>
      <c r="F19" s="15">
        <f>Décembre!F5</f>
        <v>1.0452961672473868E-2</v>
      </c>
      <c r="G19" s="15">
        <f>Décembre!F6</f>
        <v>1.3937282229965157E-2</v>
      </c>
      <c r="H19" s="15">
        <f>Décembre!F7</f>
        <v>0</v>
      </c>
      <c r="I19" s="15">
        <f>Décembre!F8</f>
        <v>0</v>
      </c>
      <c r="J19" s="15">
        <f>Décembre!F9</f>
        <v>0</v>
      </c>
      <c r="K19" s="15">
        <f>Décembre!F10</f>
        <v>0</v>
      </c>
      <c r="L19" s="15">
        <f>Décembre!F11</f>
        <v>0</v>
      </c>
      <c r="M19" s="13">
        <f t="shared" si="0"/>
        <v>1</v>
      </c>
    </row>
    <row r="20" spans="1:13" ht="21">
      <c r="A20" s="12" t="s">
        <v>22</v>
      </c>
      <c r="B20" s="15">
        <f>Janvier!E14</f>
        <v>0</v>
      </c>
      <c r="C20" s="16">
        <f>AVERAGE(C8:C19)</f>
        <v>5.0318230551625511E-3</v>
      </c>
      <c r="D20" s="16">
        <f t="shared" ref="D20:L20" si="1">AVERAGE(D8:D19)</f>
        <v>0.76667895648774564</v>
      </c>
      <c r="E20" s="16">
        <f t="shared" si="1"/>
        <v>0.19186587423830717</v>
      </c>
      <c r="F20" s="16">
        <f t="shared" si="1"/>
        <v>2.4340856831700276E-2</v>
      </c>
      <c r="G20" s="16">
        <f t="shared" si="1"/>
        <v>1.1583560102162891E-2</v>
      </c>
      <c r="H20" s="16">
        <f t="shared" si="1"/>
        <v>3.298961544279105E-4</v>
      </c>
      <c r="I20" s="16">
        <f t="shared" si="1"/>
        <v>1.6903313049357674E-4</v>
      </c>
      <c r="J20" s="16">
        <f t="shared" si="1"/>
        <v>0</v>
      </c>
      <c r="K20" s="16">
        <f t="shared" si="1"/>
        <v>0</v>
      </c>
      <c r="L20" s="16">
        <f t="shared" si="1"/>
        <v>0</v>
      </c>
      <c r="M20" s="13">
        <f t="shared" si="0"/>
        <v>1</v>
      </c>
    </row>
    <row r="21" spans="1:13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3"/>
    </row>
    <row r="22" spans="1:13">
      <c r="B22" s="58"/>
      <c r="C22" s="58"/>
      <c r="D22" s="58"/>
    </row>
    <row r="23" spans="1:13">
      <c r="B23" s="58"/>
      <c r="C23" s="78"/>
      <c r="D23" s="58"/>
    </row>
    <row r="24" spans="1:13">
      <c r="B24" s="78"/>
      <c r="C24" s="78"/>
      <c r="D24" s="58"/>
    </row>
    <row r="25" spans="1:13">
      <c r="B25" s="78"/>
      <c r="C25" s="78"/>
      <c r="D25" s="58"/>
      <c r="G25" s="58"/>
      <c r="H25" s="58"/>
      <c r="I25" s="58"/>
      <c r="J25" s="58"/>
      <c r="K25" s="58"/>
      <c r="L25" s="58"/>
      <c r="M25" s="58"/>
    </row>
    <row r="26" spans="1:13">
      <c r="B26" s="78"/>
      <c r="C26" s="78"/>
      <c r="D26" s="58"/>
      <c r="G26" s="58"/>
      <c r="H26" s="58"/>
      <c r="I26" s="58"/>
      <c r="J26" s="58"/>
      <c r="K26" s="58"/>
      <c r="L26" s="58"/>
      <c r="M26" s="58"/>
    </row>
    <row r="27" spans="1:13">
      <c r="B27" s="78"/>
      <c r="C27" s="78"/>
      <c r="D27" s="58"/>
      <c r="G27" s="58"/>
      <c r="H27" s="58"/>
      <c r="I27" s="58"/>
      <c r="J27" s="58"/>
      <c r="K27" s="58"/>
      <c r="L27" s="58"/>
      <c r="M27" s="58"/>
    </row>
    <row r="28" spans="1:13">
      <c r="B28" s="14"/>
      <c r="C28" s="14"/>
      <c r="G28" s="58"/>
      <c r="H28" s="58"/>
      <c r="I28" s="58"/>
      <c r="J28" s="58"/>
      <c r="K28" s="58"/>
      <c r="L28" s="58"/>
      <c r="M28" s="58"/>
    </row>
    <row r="29" spans="1:13" ht="31.5" customHeight="1" thickBot="1">
      <c r="A29" s="79" t="s">
        <v>3523</v>
      </c>
      <c r="B29" s="80">
        <f>POWER(L65,1/C46)</f>
        <v>2.4705704275807125</v>
      </c>
      <c r="C29" s="14"/>
    </row>
    <row r="30" spans="1:13" ht="21.75" thickBot="1">
      <c r="A30" s="158" t="s">
        <v>23</v>
      </c>
      <c r="B30" s="159"/>
      <c r="C30" s="128"/>
      <c r="D30" s="128"/>
      <c r="E30" s="128"/>
      <c r="F30" s="128"/>
      <c r="G30" s="128"/>
      <c r="H30" s="128"/>
      <c r="I30" s="128"/>
      <c r="J30" s="128"/>
      <c r="K30" s="129"/>
    </row>
    <row r="31" spans="1:13" ht="21">
      <c r="A31" s="11"/>
      <c r="B31" s="130" t="s">
        <v>8</v>
      </c>
      <c r="C31" s="130"/>
      <c r="D31" s="130"/>
      <c r="E31" s="130"/>
      <c r="F31" s="130"/>
      <c r="G31" s="130"/>
      <c r="H31" s="130"/>
      <c r="I31" s="130"/>
      <c r="J31" s="130"/>
      <c r="K31" s="130"/>
    </row>
    <row r="32" spans="1:13" ht="21">
      <c r="A32" s="12" t="s">
        <v>9</v>
      </c>
      <c r="B32" s="12">
        <v>0.5</v>
      </c>
      <c r="C32" s="12">
        <v>1</v>
      </c>
      <c r="D32" s="12">
        <v>2</v>
      </c>
      <c r="E32" s="12">
        <v>3</v>
      </c>
      <c r="F32" s="12">
        <v>4</v>
      </c>
      <c r="G32" s="12">
        <v>5</v>
      </c>
      <c r="H32" s="12">
        <v>6</v>
      </c>
      <c r="I32" s="12">
        <v>7</v>
      </c>
      <c r="J32" s="12">
        <v>8</v>
      </c>
      <c r="K32" s="12">
        <v>9</v>
      </c>
    </row>
    <row r="33" spans="1:12" ht="21">
      <c r="A33" s="12" t="s">
        <v>10</v>
      </c>
      <c r="B33" s="81">
        <f>B8</f>
        <v>0</v>
      </c>
      <c r="C33" s="81">
        <f t="shared" ref="C33:K33" si="2">C8</f>
        <v>7.7519379844961239E-3</v>
      </c>
      <c r="D33" s="81">
        <f t="shared" si="2"/>
        <v>0.71834625322997414</v>
      </c>
      <c r="E33" s="81">
        <f t="shared" si="2"/>
        <v>0.24289405684754523</v>
      </c>
      <c r="F33" s="81">
        <f t="shared" si="2"/>
        <v>2.5839793281653745E-2</v>
      </c>
      <c r="G33" s="81">
        <f t="shared" si="2"/>
        <v>5.1679586563307496E-3</v>
      </c>
      <c r="H33" s="81">
        <f t="shared" si="2"/>
        <v>0</v>
      </c>
      <c r="I33" s="81">
        <f t="shared" si="2"/>
        <v>0</v>
      </c>
      <c r="J33" s="81">
        <f t="shared" si="2"/>
        <v>0</v>
      </c>
      <c r="K33" s="81">
        <f t="shared" si="2"/>
        <v>0</v>
      </c>
    </row>
    <row r="34" spans="1:12" ht="21">
      <c r="A34" s="12" t="s">
        <v>11</v>
      </c>
      <c r="B34" s="81">
        <f t="shared" ref="B34:K45" si="3">B9</f>
        <v>0</v>
      </c>
      <c r="C34" s="81">
        <f t="shared" si="3"/>
        <v>6.1728395061728392E-3</v>
      </c>
      <c r="D34" s="81">
        <f t="shared" si="3"/>
        <v>0.74485596707818935</v>
      </c>
      <c r="E34" s="81">
        <f t="shared" si="3"/>
        <v>0.22222222222222221</v>
      </c>
      <c r="F34" s="81">
        <f t="shared" si="3"/>
        <v>1.646090534979424E-2</v>
      </c>
      <c r="G34" s="81">
        <f t="shared" si="3"/>
        <v>8.23045267489712E-3</v>
      </c>
      <c r="H34" s="81">
        <f t="shared" si="3"/>
        <v>2.05761316872428E-3</v>
      </c>
      <c r="I34" s="81">
        <f t="shared" si="3"/>
        <v>0</v>
      </c>
      <c r="J34" s="81">
        <f t="shared" si="3"/>
        <v>0</v>
      </c>
      <c r="K34" s="81">
        <f t="shared" si="3"/>
        <v>0</v>
      </c>
    </row>
    <row r="35" spans="1:12" ht="21">
      <c r="A35" s="12" t="s">
        <v>12</v>
      </c>
      <c r="B35" s="81">
        <f t="shared" si="3"/>
        <v>0</v>
      </c>
      <c r="C35" s="81">
        <f t="shared" si="3"/>
        <v>8.0645161290322578E-3</v>
      </c>
      <c r="D35" s="81">
        <f t="shared" si="3"/>
        <v>0.73225806451612907</v>
      </c>
      <c r="E35" s="81">
        <f t="shared" si="3"/>
        <v>0.21129032258064517</v>
      </c>
      <c r="F35" s="81">
        <f t="shared" si="3"/>
        <v>3.3870967741935487E-2</v>
      </c>
      <c r="G35" s="81">
        <f t="shared" si="3"/>
        <v>1.4516129032258065E-2</v>
      </c>
      <c r="H35" s="81">
        <f t="shared" si="3"/>
        <v>0</v>
      </c>
      <c r="I35" s="81">
        <f t="shared" si="3"/>
        <v>0</v>
      </c>
      <c r="J35" s="81">
        <f t="shared" si="3"/>
        <v>0</v>
      </c>
      <c r="K35" s="81">
        <f t="shared" si="3"/>
        <v>0</v>
      </c>
    </row>
    <row r="36" spans="1:12" ht="21">
      <c r="A36" s="12" t="s">
        <v>13</v>
      </c>
      <c r="B36" s="81">
        <f t="shared" si="3"/>
        <v>0</v>
      </c>
      <c r="C36" s="81">
        <f t="shared" si="3"/>
        <v>4.0567951318458417E-3</v>
      </c>
      <c r="D36" s="81">
        <f t="shared" si="3"/>
        <v>0.80933062880324547</v>
      </c>
      <c r="E36" s="81">
        <f t="shared" si="3"/>
        <v>0.1460446247464503</v>
      </c>
      <c r="F36" s="81">
        <f t="shared" si="3"/>
        <v>2.8397565922920892E-2</v>
      </c>
      <c r="G36" s="81">
        <f t="shared" si="3"/>
        <v>1.0141987829614604E-2</v>
      </c>
      <c r="H36" s="81">
        <f t="shared" si="3"/>
        <v>0</v>
      </c>
      <c r="I36" s="81">
        <f t="shared" si="3"/>
        <v>2.0283975659229209E-3</v>
      </c>
      <c r="J36" s="81">
        <f t="shared" si="3"/>
        <v>0</v>
      </c>
      <c r="K36" s="81">
        <f t="shared" si="3"/>
        <v>0</v>
      </c>
    </row>
    <row r="37" spans="1:12" ht="21">
      <c r="A37" s="12" t="s">
        <v>14</v>
      </c>
      <c r="B37" s="81">
        <f t="shared" si="3"/>
        <v>0</v>
      </c>
      <c r="C37" s="81">
        <f t="shared" si="3"/>
        <v>4.0160642570281121E-3</v>
      </c>
      <c r="D37" s="81">
        <f t="shared" si="3"/>
        <v>0.76506024096385539</v>
      </c>
      <c r="E37" s="81">
        <f t="shared" si="3"/>
        <v>0.20281124497991967</v>
      </c>
      <c r="F37" s="81">
        <f t="shared" si="3"/>
        <v>1.8072289156626505E-2</v>
      </c>
      <c r="G37" s="81">
        <f t="shared" si="3"/>
        <v>1.0040160642570281E-2</v>
      </c>
      <c r="H37" s="81">
        <f t="shared" si="3"/>
        <v>0</v>
      </c>
      <c r="I37" s="81">
        <f t="shared" si="3"/>
        <v>0</v>
      </c>
      <c r="J37" s="81">
        <f t="shared" si="3"/>
        <v>0</v>
      </c>
      <c r="K37" s="81">
        <f t="shared" si="3"/>
        <v>0</v>
      </c>
    </row>
    <row r="38" spans="1:12" ht="21">
      <c r="A38" s="12" t="s">
        <v>15</v>
      </c>
      <c r="B38" s="81">
        <f t="shared" si="3"/>
        <v>0</v>
      </c>
      <c r="C38" s="81">
        <f t="shared" si="3"/>
        <v>2.4271844660194173E-3</v>
      </c>
      <c r="D38" s="81">
        <f t="shared" si="3"/>
        <v>0.79854368932038833</v>
      </c>
      <c r="E38" s="81">
        <f t="shared" si="3"/>
        <v>0.17233009708737865</v>
      </c>
      <c r="F38" s="81">
        <f t="shared" si="3"/>
        <v>1.4563106796116505E-2</v>
      </c>
      <c r="G38" s="81">
        <f t="shared" si="3"/>
        <v>1.2135922330097087E-2</v>
      </c>
      <c r="H38" s="81">
        <f t="shared" si="3"/>
        <v>0</v>
      </c>
      <c r="I38" s="81">
        <f t="shared" si="3"/>
        <v>0</v>
      </c>
      <c r="J38" s="81">
        <f t="shared" si="3"/>
        <v>0</v>
      </c>
      <c r="K38" s="81">
        <f t="shared" si="3"/>
        <v>0</v>
      </c>
    </row>
    <row r="39" spans="1:12" ht="21">
      <c r="A39" s="12" t="s">
        <v>16</v>
      </c>
      <c r="B39" s="81">
        <f t="shared" si="3"/>
        <v>0</v>
      </c>
      <c r="C39" s="81">
        <f t="shared" si="3"/>
        <v>1.9011406844106464E-3</v>
      </c>
      <c r="D39" s="81">
        <f t="shared" si="3"/>
        <v>0.83079847908745252</v>
      </c>
      <c r="E39" s="81">
        <f t="shared" si="3"/>
        <v>0.14638783269961977</v>
      </c>
      <c r="F39" s="81">
        <f t="shared" si="3"/>
        <v>1.1406844106463879E-2</v>
      </c>
      <c r="G39" s="81">
        <f t="shared" si="3"/>
        <v>7.6045627376425855E-3</v>
      </c>
      <c r="H39" s="81">
        <f t="shared" si="3"/>
        <v>1.9011406844106464E-3</v>
      </c>
      <c r="I39" s="81">
        <f t="shared" si="3"/>
        <v>0</v>
      </c>
      <c r="J39" s="81">
        <f t="shared" si="3"/>
        <v>0</v>
      </c>
      <c r="K39" s="81">
        <f t="shared" si="3"/>
        <v>0</v>
      </c>
    </row>
    <row r="40" spans="1:12" ht="21">
      <c r="A40" s="12" t="s">
        <v>17</v>
      </c>
      <c r="B40" s="81">
        <f t="shared" si="3"/>
        <v>0</v>
      </c>
      <c r="C40" s="81">
        <f t="shared" si="3"/>
        <v>4.1322314049586778E-3</v>
      </c>
      <c r="D40" s="81">
        <f t="shared" si="3"/>
        <v>0.75206611570247939</v>
      </c>
      <c r="E40" s="81">
        <f t="shared" si="3"/>
        <v>0.18801652892561985</v>
      </c>
      <c r="F40" s="81">
        <f t="shared" si="3"/>
        <v>3.3057851239669422E-2</v>
      </c>
      <c r="G40" s="81">
        <f t="shared" si="3"/>
        <v>2.2727272727272728E-2</v>
      </c>
      <c r="H40" s="81">
        <f t="shared" si="3"/>
        <v>0</v>
      </c>
      <c r="I40" s="81">
        <f t="shared" si="3"/>
        <v>0</v>
      </c>
      <c r="J40" s="81">
        <f t="shared" si="3"/>
        <v>0</v>
      </c>
      <c r="K40" s="81">
        <f t="shared" si="3"/>
        <v>0</v>
      </c>
    </row>
    <row r="41" spans="1:12" ht="21">
      <c r="A41" s="12" t="s">
        <v>18</v>
      </c>
      <c r="B41" s="81">
        <f t="shared" si="3"/>
        <v>0</v>
      </c>
      <c r="C41" s="81">
        <f t="shared" si="3"/>
        <v>7.7922077922077922E-3</v>
      </c>
      <c r="D41" s="81">
        <f t="shared" si="3"/>
        <v>0.80779220779220784</v>
      </c>
      <c r="E41" s="81">
        <f t="shared" si="3"/>
        <v>0.15324675324675324</v>
      </c>
      <c r="F41" s="81">
        <f t="shared" si="3"/>
        <v>3.1168831168831169E-2</v>
      </c>
      <c r="G41" s="81">
        <f t="shared" si="3"/>
        <v>0</v>
      </c>
      <c r="H41" s="81">
        <f t="shared" si="3"/>
        <v>0</v>
      </c>
      <c r="I41" s="81">
        <f t="shared" si="3"/>
        <v>0</v>
      </c>
      <c r="J41" s="81">
        <f t="shared" si="3"/>
        <v>0</v>
      </c>
      <c r="K41" s="81">
        <f t="shared" si="3"/>
        <v>0</v>
      </c>
    </row>
    <row r="42" spans="1:12" ht="21">
      <c r="A42" s="12" t="s">
        <v>19</v>
      </c>
      <c r="B42" s="81">
        <f t="shared" si="3"/>
        <v>0</v>
      </c>
      <c r="C42" s="81">
        <f t="shared" si="3"/>
        <v>2.5062656641604009E-3</v>
      </c>
      <c r="D42" s="81">
        <f t="shared" si="3"/>
        <v>0.76942355889724312</v>
      </c>
      <c r="E42" s="81">
        <f t="shared" si="3"/>
        <v>0.18546365914786966</v>
      </c>
      <c r="F42" s="81">
        <f t="shared" si="3"/>
        <v>2.2556390977443608E-2</v>
      </c>
      <c r="G42" s="81">
        <f t="shared" si="3"/>
        <v>2.0050125313283207E-2</v>
      </c>
      <c r="H42" s="81">
        <f t="shared" si="3"/>
        <v>0</v>
      </c>
      <c r="I42" s="81">
        <f t="shared" si="3"/>
        <v>0</v>
      </c>
      <c r="J42" s="81">
        <f t="shared" si="3"/>
        <v>0</v>
      </c>
      <c r="K42" s="81">
        <f t="shared" si="3"/>
        <v>0</v>
      </c>
    </row>
    <row r="43" spans="1:12" ht="21">
      <c r="A43" s="12" t="s">
        <v>20</v>
      </c>
      <c r="B43" s="81">
        <f t="shared" si="3"/>
        <v>0</v>
      </c>
      <c r="C43" s="81">
        <f t="shared" si="3"/>
        <v>1.1560693641618497E-2</v>
      </c>
      <c r="D43" s="81">
        <f t="shared" si="3"/>
        <v>0.7225433526011561</v>
      </c>
      <c r="E43" s="81">
        <f t="shared" si="3"/>
        <v>0.20520231213872833</v>
      </c>
      <c r="F43" s="81">
        <f t="shared" si="3"/>
        <v>4.6242774566473986E-2</v>
      </c>
      <c r="G43" s="81">
        <f t="shared" si="3"/>
        <v>1.4450867052023121E-2</v>
      </c>
      <c r="H43" s="81">
        <f t="shared" si="3"/>
        <v>0</v>
      </c>
      <c r="I43" s="81">
        <f t="shared" si="3"/>
        <v>0</v>
      </c>
      <c r="J43" s="81">
        <f t="shared" si="3"/>
        <v>0</v>
      </c>
      <c r="K43" s="81">
        <f t="shared" si="3"/>
        <v>0</v>
      </c>
    </row>
    <row r="44" spans="1:12" ht="21">
      <c r="A44" s="12" t="s">
        <v>21</v>
      </c>
      <c r="B44" s="81">
        <f t="shared" si="3"/>
        <v>0</v>
      </c>
      <c r="C44" s="81">
        <f t="shared" si="3"/>
        <v>0</v>
      </c>
      <c r="D44" s="81">
        <f t="shared" si="3"/>
        <v>0.74912891986062713</v>
      </c>
      <c r="E44" s="81">
        <f t="shared" si="3"/>
        <v>0.2264808362369338</v>
      </c>
      <c r="F44" s="81">
        <f t="shared" si="3"/>
        <v>1.0452961672473868E-2</v>
      </c>
      <c r="G44" s="81">
        <f t="shared" si="3"/>
        <v>1.3937282229965157E-2</v>
      </c>
      <c r="H44" s="81">
        <f t="shared" si="3"/>
        <v>0</v>
      </c>
      <c r="I44" s="81">
        <f t="shared" si="3"/>
        <v>0</v>
      </c>
      <c r="J44" s="81">
        <f t="shared" si="3"/>
        <v>0</v>
      </c>
      <c r="K44" s="81">
        <f t="shared" si="3"/>
        <v>0</v>
      </c>
    </row>
    <row r="45" spans="1:12" ht="21.75" thickBot="1">
      <c r="A45" s="12" t="s">
        <v>22</v>
      </c>
      <c r="B45" s="81">
        <f t="shared" si="3"/>
        <v>0</v>
      </c>
      <c r="C45" s="81">
        <f t="shared" si="3"/>
        <v>5.0318230551625511E-3</v>
      </c>
      <c r="D45" s="82">
        <f t="shared" si="3"/>
        <v>0.76667895648774564</v>
      </c>
      <c r="E45" s="82">
        <f t="shared" si="3"/>
        <v>0.19186587423830717</v>
      </c>
      <c r="F45" s="82">
        <f t="shared" si="3"/>
        <v>2.4340856831700276E-2</v>
      </c>
      <c r="G45" s="82">
        <f t="shared" si="3"/>
        <v>1.1583560102162891E-2</v>
      </c>
      <c r="H45" s="82">
        <f t="shared" si="3"/>
        <v>3.298961544279105E-4</v>
      </c>
      <c r="I45" s="81">
        <f t="shared" si="3"/>
        <v>1.6903313049357674E-4</v>
      </c>
      <c r="J45" s="81">
        <f t="shared" si="3"/>
        <v>0</v>
      </c>
      <c r="K45" s="81">
        <f t="shared" si="3"/>
        <v>0</v>
      </c>
    </row>
    <row r="46" spans="1:12" ht="45.75" customHeight="1" thickBot="1">
      <c r="A46" s="83">
        <f>C46</f>
        <v>3.3114366742227856</v>
      </c>
      <c r="B46" s="71">
        <f>L52/L68-L84</f>
        <v>0.30198373044071758</v>
      </c>
      <c r="C46" s="84">
        <f>1/B46</f>
        <v>3.3114366742227856</v>
      </c>
      <c r="D46" s="152"/>
      <c r="E46" s="153"/>
      <c r="F46" s="153"/>
      <c r="G46" s="153"/>
      <c r="H46" s="154"/>
      <c r="L46" s="85"/>
    </row>
    <row r="47" spans="1:12" ht="23.25">
      <c r="A47" s="86" t="s">
        <v>3524</v>
      </c>
      <c r="B47" s="87">
        <v>3.3114366742230001</v>
      </c>
      <c r="C47" s="88">
        <f>B47</f>
        <v>3.3114366742230001</v>
      </c>
      <c r="D47" s="88">
        <f t="shared" ref="D47:K47" si="4">C47</f>
        <v>3.3114366742230001</v>
      </c>
      <c r="E47" s="88">
        <f t="shared" si="4"/>
        <v>3.3114366742230001</v>
      </c>
      <c r="F47" s="88">
        <f t="shared" si="4"/>
        <v>3.3114366742230001</v>
      </c>
      <c r="G47" s="88">
        <f t="shared" si="4"/>
        <v>3.3114366742230001</v>
      </c>
      <c r="H47" s="88">
        <f t="shared" si="4"/>
        <v>3.3114366742230001</v>
      </c>
      <c r="I47" s="88">
        <f t="shared" si="4"/>
        <v>3.3114366742230001</v>
      </c>
      <c r="J47" s="88">
        <f t="shared" si="4"/>
        <v>3.3114366742230001</v>
      </c>
      <c r="K47" s="88">
        <f t="shared" si="4"/>
        <v>3.3114366742230001</v>
      </c>
      <c r="L47" s="85"/>
    </row>
    <row r="48" spans="1:12" ht="21">
      <c r="A48" s="12" t="s">
        <v>9</v>
      </c>
      <c r="B48" s="89">
        <v>0.5</v>
      </c>
      <c r="C48" s="89">
        <v>1</v>
      </c>
      <c r="D48" s="89">
        <v>2</v>
      </c>
      <c r="E48" s="89">
        <v>3</v>
      </c>
      <c r="F48" s="89">
        <v>4</v>
      </c>
      <c r="G48" s="89">
        <v>5</v>
      </c>
      <c r="H48" s="89">
        <v>6</v>
      </c>
      <c r="I48" s="89">
        <v>7</v>
      </c>
      <c r="J48" s="89">
        <v>8</v>
      </c>
      <c r="K48" s="89">
        <v>9</v>
      </c>
      <c r="L48" s="85"/>
    </row>
    <row r="49" spans="1:12" ht="21">
      <c r="A49" s="12" t="s">
        <v>10</v>
      </c>
      <c r="B49" s="90">
        <f>B33*LN(B32)*POWER(B32,B47)</f>
        <v>0</v>
      </c>
      <c r="C49" s="53">
        <f t="shared" ref="C49:K49" si="5">C33*LN(C32)*POWER(C32,C47)</f>
        <v>0</v>
      </c>
      <c r="D49" s="53">
        <f t="shared" si="5"/>
        <v>4.9431189304795433</v>
      </c>
      <c r="E49" s="53">
        <f t="shared" si="5"/>
        <v>10.144208386373139</v>
      </c>
      <c r="F49" s="53">
        <f t="shared" si="5"/>
        <v>3.5304334318116886</v>
      </c>
      <c r="G49" s="53">
        <f t="shared" si="5"/>
        <v>1.7162800910629383</v>
      </c>
      <c r="H49" s="53">
        <f t="shared" si="5"/>
        <v>0</v>
      </c>
      <c r="I49" s="53">
        <f t="shared" si="5"/>
        <v>0</v>
      </c>
      <c r="J49" s="53">
        <f t="shared" si="5"/>
        <v>0</v>
      </c>
      <c r="K49" s="53">
        <f t="shared" si="5"/>
        <v>0</v>
      </c>
      <c r="L49" s="91">
        <f>SUM(B49:K49)</f>
        <v>20.334040839727308</v>
      </c>
    </row>
    <row r="50" spans="1:12" ht="21">
      <c r="A50" s="12" t="s">
        <v>11</v>
      </c>
      <c r="B50" s="53">
        <f>B34*LN(B32)*POWER(B32,B47)</f>
        <v>0</v>
      </c>
      <c r="C50" s="53">
        <f>C34*LN(C32)*POWER(C32,C47)</f>
        <v>0</v>
      </c>
      <c r="D50" s="53">
        <f t="shared" ref="D50:K50" si="6">D34*LN(D32)*POWER(D32,D47)</f>
        <v>5.1255388537066722</v>
      </c>
      <c r="E50" s="53">
        <f t="shared" si="6"/>
        <v>9.2808715024264874</v>
      </c>
      <c r="F50" s="53">
        <f t="shared" si="6"/>
        <v>2.2490168528578169</v>
      </c>
      <c r="G50" s="53">
        <f t="shared" si="6"/>
        <v>2.7333349598409757</v>
      </c>
      <c r="H50" s="53">
        <f t="shared" si="6"/>
        <v>1.3913680540493696</v>
      </c>
      <c r="I50" s="53">
        <f t="shared" si="6"/>
        <v>0</v>
      </c>
      <c r="J50" s="53">
        <f t="shared" si="6"/>
        <v>0</v>
      </c>
      <c r="K50" s="53">
        <f t="shared" si="6"/>
        <v>0</v>
      </c>
      <c r="L50" s="91">
        <f>SUM(B50:K50)</f>
        <v>20.780130222881322</v>
      </c>
    </row>
    <row r="51" spans="1:12" ht="21">
      <c r="A51" s="12" t="s">
        <v>12</v>
      </c>
      <c r="B51" s="53">
        <f>B35*LN(B32)*POWER(B32,B47)</f>
        <v>0</v>
      </c>
      <c r="C51" s="53">
        <f>C35*LN(C32)*POWER(C32,C47)</f>
        <v>0</v>
      </c>
      <c r="D51" s="53">
        <f t="shared" ref="D51:K51" si="7">D35*LN(D32)*POWER(D32,D47)</f>
        <v>5.0388495581770414</v>
      </c>
      <c r="E51" s="53">
        <f t="shared" si="7"/>
        <v>8.8243125010974435</v>
      </c>
      <c r="F51" s="53">
        <f t="shared" si="7"/>
        <v>4.6277149194086453</v>
      </c>
      <c r="G51" s="53">
        <f t="shared" si="7"/>
        <v>4.8208093203001727</v>
      </c>
      <c r="H51" s="53">
        <f t="shared" si="7"/>
        <v>0</v>
      </c>
      <c r="I51" s="53">
        <f t="shared" si="7"/>
        <v>0</v>
      </c>
      <c r="J51" s="53">
        <f t="shared" si="7"/>
        <v>0</v>
      </c>
      <c r="K51" s="53">
        <f t="shared" si="7"/>
        <v>0</v>
      </c>
      <c r="L51" s="91">
        <f t="shared" ref="L51:L61" si="8">SUM(B51:K51)</f>
        <v>23.311686298983304</v>
      </c>
    </row>
    <row r="52" spans="1:12" ht="21">
      <c r="A52" s="12" t="s">
        <v>13</v>
      </c>
      <c r="B52" s="53">
        <f>B36*LN(B32)*POWER(B32,B47)</f>
        <v>0</v>
      </c>
      <c r="C52" s="53">
        <f>C36*LN(C32)*POWER(C32,C47)</f>
        <v>0</v>
      </c>
      <c r="D52" s="53">
        <f t="shared" ref="D52:K52" si="9">D36*LN(D32)*POWER(D32,D47)</f>
        <v>5.5692050097927659</v>
      </c>
      <c r="E52" s="53">
        <f t="shared" si="9"/>
        <v>6.0993962815135534</v>
      </c>
      <c r="F52" s="53">
        <f t="shared" si="9"/>
        <v>3.8798962137029878</v>
      </c>
      <c r="G52" s="53">
        <f t="shared" si="9"/>
        <v>3.3681561624815268</v>
      </c>
      <c r="H52" s="53">
        <f t="shared" si="9"/>
        <v>0</v>
      </c>
      <c r="I52" s="53">
        <f t="shared" si="9"/>
        <v>2.4817870090561516</v>
      </c>
      <c r="J52" s="53">
        <f t="shared" si="9"/>
        <v>0</v>
      </c>
      <c r="K52" s="53">
        <f t="shared" si="9"/>
        <v>0</v>
      </c>
      <c r="L52" s="91">
        <f t="shared" si="8"/>
        <v>21.398440676546986</v>
      </c>
    </row>
    <row r="53" spans="1:12" ht="21">
      <c r="A53" s="12" t="s">
        <v>14</v>
      </c>
      <c r="B53" s="53">
        <f>B37*LN(B32)*POWER(B32,B47)</f>
        <v>0</v>
      </c>
      <c r="C53" s="53">
        <f>C37*LN(C32)*POWER(C32,C47)</f>
        <v>0</v>
      </c>
      <c r="D53" s="53">
        <f t="shared" ref="D53:K53" si="10">D37*LN(D32)*POWER(D32,D47)</f>
        <v>5.2645694789403441</v>
      </c>
      <c r="E53" s="53">
        <f t="shared" si="10"/>
        <v>8.4701929675759811</v>
      </c>
      <c r="F53" s="53">
        <f t="shared" si="10"/>
        <v>2.4691766351405846</v>
      </c>
      <c r="G53" s="53">
        <f t="shared" si="10"/>
        <v>3.334339333540949</v>
      </c>
      <c r="H53" s="53">
        <f t="shared" si="10"/>
        <v>0</v>
      </c>
      <c r="I53" s="53">
        <f t="shared" si="10"/>
        <v>0</v>
      </c>
      <c r="J53" s="53">
        <f t="shared" si="10"/>
        <v>0</v>
      </c>
      <c r="K53" s="53">
        <f t="shared" si="10"/>
        <v>0</v>
      </c>
      <c r="L53" s="91">
        <f t="shared" si="8"/>
        <v>19.538278415197858</v>
      </c>
    </row>
    <row r="54" spans="1:12" ht="21">
      <c r="A54" s="12" t="s">
        <v>15</v>
      </c>
      <c r="B54" s="53">
        <f>B38*LN(B32)*POWER(B32,B47)</f>
        <v>0</v>
      </c>
      <c r="C54" s="53">
        <f>C38*LN(C32)*POWER(C32,C47)</f>
        <v>0</v>
      </c>
      <c r="D54" s="53">
        <f t="shared" ref="D54:K54" si="11">D38*LN(D32)*POWER(D32,D47)</f>
        <v>5.4949774008647658</v>
      </c>
      <c r="E54" s="53">
        <f t="shared" si="11"/>
        <v>7.1971806918088905</v>
      </c>
      <c r="F54" s="53">
        <f t="shared" si="11"/>
        <v>1.9897248613268792</v>
      </c>
      <c r="G54" s="53">
        <f t="shared" si="11"/>
        <v>4.030342204134449</v>
      </c>
      <c r="H54" s="53">
        <f t="shared" si="11"/>
        <v>0</v>
      </c>
      <c r="I54" s="53">
        <f t="shared" si="11"/>
        <v>0</v>
      </c>
      <c r="J54" s="53">
        <f t="shared" si="11"/>
        <v>0</v>
      </c>
      <c r="K54" s="53">
        <f t="shared" si="11"/>
        <v>0</v>
      </c>
      <c r="L54" s="91">
        <f t="shared" si="8"/>
        <v>18.712225158134984</v>
      </c>
    </row>
    <row r="55" spans="1:12" ht="21">
      <c r="A55" s="12" t="s">
        <v>16</v>
      </c>
      <c r="B55" s="53">
        <f>B39*LN(B32)*POWER(B32,B47)</f>
        <v>0</v>
      </c>
      <c r="C55" s="53">
        <f>C39*LN(C32)*POWER(C32,C47)</f>
        <v>0</v>
      </c>
      <c r="D55" s="53">
        <f t="shared" ref="D55:K55" si="12">D39*LN(D32)*POWER(D32,D47)</f>
        <v>5.7169306179648904</v>
      </c>
      <c r="E55" s="53">
        <f t="shared" si="12"/>
        <v>6.1137299916174488</v>
      </c>
      <c r="F55" s="53">
        <f t="shared" si="12"/>
        <v>1.5584917164765668</v>
      </c>
      <c r="G55" s="53">
        <f t="shared" si="12"/>
        <v>2.5254767879899509</v>
      </c>
      <c r="H55" s="53">
        <f t="shared" si="12"/>
        <v>1.2855605974676683</v>
      </c>
      <c r="I55" s="53">
        <f t="shared" si="12"/>
        <v>0</v>
      </c>
      <c r="J55" s="53">
        <f t="shared" si="12"/>
        <v>0</v>
      </c>
      <c r="K55" s="53">
        <f t="shared" si="12"/>
        <v>0</v>
      </c>
      <c r="L55" s="91">
        <f t="shared" si="8"/>
        <v>17.200189711516526</v>
      </c>
    </row>
    <row r="56" spans="1:12" ht="21">
      <c r="A56" s="12" t="s">
        <v>17</v>
      </c>
      <c r="B56" s="53">
        <f>B40*LN(B32)*POWER(B32,B47)</f>
        <v>0</v>
      </c>
      <c r="C56" s="53">
        <f>C40*LN(C32)*POWER(C32,C47)</f>
        <v>0</v>
      </c>
      <c r="D56" s="53">
        <f t="shared" ref="D56:K56" si="13">D40*LN(D32)*POWER(D32,D47)</f>
        <v>5.1751536766364845</v>
      </c>
      <c r="E56" s="53">
        <f t="shared" si="13"/>
        <v>7.8523076038091881</v>
      </c>
      <c r="F56" s="53">
        <f t="shared" si="13"/>
        <v>4.5166206218549538</v>
      </c>
      <c r="G56" s="53">
        <f t="shared" si="13"/>
        <v>7.5477317641063308</v>
      </c>
      <c r="H56" s="53">
        <f t="shared" si="13"/>
        <v>0</v>
      </c>
      <c r="I56" s="53">
        <f t="shared" si="13"/>
        <v>0</v>
      </c>
      <c r="J56" s="53">
        <f t="shared" si="13"/>
        <v>0</v>
      </c>
      <c r="K56" s="53">
        <f t="shared" si="13"/>
        <v>0</v>
      </c>
      <c r="L56" s="91">
        <f t="shared" si="8"/>
        <v>25.091813666406956</v>
      </c>
    </row>
    <row r="57" spans="1:12" ht="21">
      <c r="A57" s="12" t="s">
        <v>18</v>
      </c>
      <c r="B57" s="53">
        <f>B41*LN(B32)*POWER(B32,B47)</f>
        <v>0</v>
      </c>
      <c r="C57" s="53">
        <f>C41*LN(C32)*POWER(C32,C47)</f>
        <v>0</v>
      </c>
      <c r="D57" s="53">
        <f t="shared" ref="D57:K57" si="14">D41*LN(D32)*POWER(D32,D47)</f>
        <v>5.5586187528330973</v>
      </c>
      <c r="E57" s="53">
        <f t="shared" si="14"/>
        <v>6.4001854127122924</v>
      </c>
      <c r="F57" s="53">
        <f t="shared" si="14"/>
        <v>4.2585280148918141</v>
      </c>
      <c r="G57" s="53">
        <f t="shared" si="14"/>
        <v>0</v>
      </c>
      <c r="H57" s="53">
        <f t="shared" si="14"/>
        <v>0</v>
      </c>
      <c r="I57" s="53">
        <f t="shared" si="14"/>
        <v>0</v>
      </c>
      <c r="J57" s="53">
        <f t="shared" si="14"/>
        <v>0</v>
      </c>
      <c r="K57" s="53">
        <f t="shared" si="14"/>
        <v>0</v>
      </c>
      <c r="L57" s="91">
        <f t="shared" si="8"/>
        <v>16.217332180437204</v>
      </c>
    </row>
    <row r="58" spans="1:12" ht="21">
      <c r="A58" s="12" t="s">
        <v>19</v>
      </c>
      <c r="B58" s="53">
        <f>B42*LN(B32)*POWER(B32,B47)</f>
        <v>0</v>
      </c>
      <c r="C58" s="53">
        <f>C42*LN(C32)*POWER(C32,C47)</f>
        <v>0</v>
      </c>
      <c r="D58" s="53">
        <f t="shared" ref="D58:K58" si="15">D42*LN(D32)*POWER(D32,D47)</f>
        <v>5.2945945530313558</v>
      </c>
      <c r="E58" s="53">
        <f t="shared" si="15"/>
        <v>7.7456897501454138</v>
      </c>
      <c r="F58" s="53">
        <f t="shared" si="15"/>
        <v>3.0818294844611809</v>
      </c>
      <c r="G58" s="53">
        <f t="shared" si="15"/>
        <v>6.6586505788607218</v>
      </c>
      <c r="H58" s="53">
        <f t="shared" si="15"/>
        <v>0</v>
      </c>
      <c r="I58" s="53">
        <f t="shared" si="15"/>
        <v>0</v>
      </c>
      <c r="J58" s="53">
        <f t="shared" si="15"/>
        <v>0</v>
      </c>
      <c r="K58" s="53">
        <f t="shared" si="15"/>
        <v>0</v>
      </c>
      <c r="L58" s="91">
        <f t="shared" si="8"/>
        <v>22.780764366498673</v>
      </c>
    </row>
    <row r="59" spans="1:12" ht="21">
      <c r="A59" s="12" t="s">
        <v>20</v>
      </c>
      <c r="B59" s="53">
        <f>B43*LN(B32)*POWER(B32,B47)</f>
        <v>0</v>
      </c>
      <c r="C59" s="53">
        <f>C43*LN(C32)*POWER(C32,C47)</f>
        <v>0</v>
      </c>
      <c r="D59" s="53">
        <f t="shared" ref="D59:K59" si="16">D43*LN(D32)*POWER(D32,D47)</f>
        <v>4.9720002133727261</v>
      </c>
      <c r="E59" s="53">
        <f t="shared" si="16"/>
        <v>8.5700533093215689</v>
      </c>
      <c r="F59" s="53">
        <f t="shared" si="16"/>
        <v>6.3180473438664677</v>
      </c>
      <c r="G59" s="53">
        <f t="shared" si="16"/>
        <v>4.7991358037670304</v>
      </c>
      <c r="H59" s="53">
        <f t="shared" si="16"/>
        <v>0</v>
      </c>
      <c r="I59" s="53">
        <f t="shared" si="16"/>
        <v>0</v>
      </c>
      <c r="J59" s="53">
        <f t="shared" si="16"/>
        <v>0</v>
      </c>
      <c r="K59" s="53">
        <f t="shared" si="16"/>
        <v>0</v>
      </c>
      <c r="L59" s="91">
        <f t="shared" si="8"/>
        <v>24.659236670327793</v>
      </c>
    </row>
    <row r="60" spans="1:12" ht="21">
      <c r="A60" s="12" t="s">
        <v>21</v>
      </c>
      <c r="B60" s="53">
        <f>B44*LN(B32)*POWER(B32,B47)</f>
        <v>0</v>
      </c>
      <c r="C60" s="53">
        <f>C44*LN(C32)*POWER(C32,C47)</f>
        <v>0</v>
      </c>
      <c r="D60" s="53">
        <f t="shared" ref="D60:K60" si="17">D44*LN(D32)*POWER(D32,D47)</f>
        <v>5.1549421027567535</v>
      </c>
      <c r="E60" s="53">
        <f t="shared" si="17"/>
        <v>9.4587279249468565</v>
      </c>
      <c r="F60" s="53">
        <f t="shared" si="17"/>
        <v>1.4281648830429865</v>
      </c>
      <c r="G60" s="53">
        <f t="shared" si="17"/>
        <v>4.6285741828665996</v>
      </c>
      <c r="H60" s="53">
        <f t="shared" si="17"/>
        <v>0</v>
      </c>
      <c r="I60" s="53">
        <f t="shared" si="17"/>
        <v>0</v>
      </c>
      <c r="J60" s="53">
        <f t="shared" si="17"/>
        <v>0</v>
      </c>
      <c r="K60" s="53">
        <f t="shared" si="17"/>
        <v>0</v>
      </c>
      <c r="L60" s="91">
        <f t="shared" si="8"/>
        <v>20.670409093613195</v>
      </c>
    </row>
    <row r="61" spans="1:12" ht="21">
      <c r="A61" s="12" t="s">
        <v>22</v>
      </c>
      <c r="B61" s="53">
        <f>B45*LN(B32)*POWER(B32,B47)</f>
        <v>0</v>
      </c>
      <c r="C61" s="53">
        <f>C45*LN(C32)*POWER(C32,C47)</f>
        <v>0</v>
      </c>
      <c r="D61" s="53">
        <f t="shared" ref="D61:K61" si="18">D45*LN(D32)*POWER(D32,D47)</f>
        <v>5.2757082623797027</v>
      </c>
      <c r="E61" s="53">
        <f t="shared" si="18"/>
        <v>8.0130713602790227</v>
      </c>
      <c r="F61" s="53">
        <f t="shared" si="18"/>
        <v>3.3256370815702145</v>
      </c>
      <c r="G61" s="53">
        <f t="shared" si="18"/>
        <v>3.8469025990793035</v>
      </c>
      <c r="H61" s="53">
        <f t="shared" si="18"/>
        <v>0.22307738762641979</v>
      </c>
      <c r="I61" s="53">
        <f t="shared" si="18"/>
        <v>0.20681558408801259</v>
      </c>
      <c r="J61" s="53">
        <f t="shared" si="18"/>
        <v>0</v>
      </c>
      <c r="K61" s="53">
        <f t="shared" si="18"/>
        <v>0</v>
      </c>
      <c r="L61" s="91">
        <f t="shared" si="8"/>
        <v>20.891212275022674</v>
      </c>
    </row>
    <row r="62" spans="1:12" ht="45.75" customHeight="1" thickBot="1">
      <c r="D62" s="155"/>
      <c r="E62" s="156"/>
      <c r="F62" s="156"/>
      <c r="G62" s="156"/>
      <c r="H62" s="157"/>
      <c r="L62" s="85"/>
    </row>
    <row r="63" spans="1:12" ht="21">
      <c r="A63" s="92" t="s">
        <v>3524</v>
      </c>
      <c r="B63" s="88">
        <f>B47</f>
        <v>3.3114366742230001</v>
      </c>
      <c r="C63" s="88">
        <f>B63</f>
        <v>3.3114366742230001</v>
      </c>
      <c r="D63" s="88">
        <f t="shared" ref="D63:K63" si="19">C63</f>
        <v>3.3114366742230001</v>
      </c>
      <c r="E63" s="88">
        <f t="shared" si="19"/>
        <v>3.3114366742230001</v>
      </c>
      <c r="F63" s="88">
        <f t="shared" si="19"/>
        <v>3.3114366742230001</v>
      </c>
      <c r="G63" s="88">
        <f t="shared" si="19"/>
        <v>3.3114366742230001</v>
      </c>
      <c r="H63" s="88">
        <f t="shared" si="19"/>
        <v>3.3114366742230001</v>
      </c>
      <c r="I63" s="88">
        <f t="shared" si="19"/>
        <v>3.3114366742230001</v>
      </c>
      <c r="J63" s="88">
        <f t="shared" si="19"/>
        <v>3.3114366742230001</v>
      </c>
      <c r="K63" s="88">
        <f t="shared" si="19"/>
        <v>3.3114366742230001</v>
      </c>
      <c r="L63" s="85"/>
    </row>
    <row r="64" spans="1:12" ht="21">
      <c r="A64" s="12" t="s">
        <v>9</v>
      </c>
      <c r="B64" s="89">
        <v>0.5</v>
      </c>
      <c r="C64" s="89">
        <v>1</v>
      </c>
      <c r="D64" s="89">
        <v>2</v>
      </c>
      <c r="E64" s="89">
        <v>3</v>
      </c>
      <c r="F64" s="89">
        <v>4</v>
      </c>
      <c r="G64" s="89">
        <v>5</v>
      </c>
      <c r="H64" s="89">
        <v>6</v>
      </c>
      <c r="I64" s="89">
        <v>7</v>
      </c>
      <c r="J64" s="89">
        <v>8</v>
      </c>
      <c r="K64" s="89">
        <v>9</v>
      </c>
      <c r="L64" s="85"/>
    </row>
    <row r="65" spans="1:12" ht="21">
      <c r="A65" s="12" t="s">
        <v>10</v>
      </c>
      <c r="B65" s="90">
        <f>B33*POWER(B64,B63)</f>
        <v>0</v>
      </c>
      <c r="C65" s="53">
        <f>C33*POWER(C64,C63)</f>
        <v>7.7519379844961239E-3</v>
      </c>
      <c r="D65" s="53">
        <f t="shared" ref="D65:K65" si="20">D33*POWER(D64,D63)</f>
        <v>7.1314131675271932</v>
      </c>
      <c r="E65" s="53">
        <f t="shared" si="20"/>
        <v>9.2336563963537621</v>
      </c>
      <c r="F65" s="53">
        <f t="shared" si="20"/>
        <v>2.546669402131664</v>
      </c>
      <c r="G65" s="53">
        <f t="shared" si="20"/>
        <v>1.0663847780665554</v>
      </c>
      <c r="H65" s="53">
        <f t="shared" si="20"/>
        <v>0</v>
      </c>
      <c r="I65" s="53">
        <f t="shared" si="20"/>
        <v>0</v>
      </c>
      <c r="J65" s="53">
        <f t="shared" si="20"/>
        <v>0</v>
      </c>
      <c r="K65" s="53">
        <f t="shared" si="20"/>
        <v>0</v>
      </c>
      <c r="L65" s="91">
        <f>SUM(B65:K65)</f>
        <v>19.985875682063671</v>
      </c>
    </row>
    <row r="66" spans="1:12" ht="21">
      <c r="A66" s="12" t="s">
        <v>11</v>
      </c>
      <c r="B66" s="53">
        <f>B34*POWER(B64,B63)</f>
        <v>0</v>
      </c>
      <c r="C66" s="53">
        <f>C34*POWER(C64,C63)</f>
        <v>6.1728395061728392E-3</v>
      </c>
      <c r="D66" s="53">
        <f t="shared" ref="D66:K66" si="21">D34*POWER(D64,D63)</f>
        <v>7.3945894861263186</v>
      </c>
      <c r="E66" s="53">
        <f t="shared" si="21"/>
        <v>8.4478132987917398</v>
      </c>
      <c r="F66" s="53">
        <f t="shared" si="21"/>
        <v>1.6223227302468379</v>
      </c>
      <c r="G66" s="53">
        <f t="shared" si="21"/>
        <v>1.698316498402292</v>
      </c>
      <c r="H66" s="53">
        <f t="shared" si="21"/>
        <v>0.77653729640888336</v>
      </c>
      <c r="I66" s="53">
        <f t="shared" si="21"/>
        <v>0</v>
      </c>
      <c r="J66" s="53">
        <f t="shared" si="21"/>
        <v>0</v>
      </c>
      <c r="K66" s="53">
        <f t="shared" si="21"/>
        <v>0</v>
      </c>
      <c r="L66" s="91">
        <f>SUM(B66:K66)</f>
        <v>19.945752149482246</v>
      </c>
    </row>
    <row r="67" spans="1:12" ht="21">
      <c r="A67" s="12" t="s">
        <v>12</v>
      </c>
      <c r="B67" s="53">
        <f>B35*POWER(B64,B63)</f>
        <v>0</v>
      </c>
      <c r="C67" s="53">
        <f>C35*POWER(C64,C63)</f>
        <v>8.0645161290322578E-3</v>
      </c>
      <c r="D67" s="53">
        <f t="shared" ref="D67:K67" si="22">D35*POWER(D64,D63)</f>
        <v>7.2695232693675615</v>
      </c>
      <c r="E67" s="53">
        <f t="shared" si="22"/>
        <v>8.03223538651247</v>
      </c>
      <c r="F67" s="53">
        <f t="shared" si="22"/>
        <v>3.3381906824393606</v>
      </c>
      <c r="G67" s="53">
        <f t="shared" si="22"/>
        <v>2.9953372435530747</v>
      </c>
      <c r="H67" s="53">
        <f t="shared" si="22"/>
        <v>0</v>
      </c>
      <c r="I67" s="53">
        <f t="shared" si="22"/>
        <v>0</v>
      </c>
      <c r="J67" s="53">
        <f t="shared" si="22"/>
        <v>0</v>
      </c>
      <c r="K67" s="53">
        <f t="shared" si="22"/>
        <v>0</v>
      </c>
      <c r="L67" s="91">
        <f>SUM(B67:K67)</f>
        <v>21.643351098001499</v>
      </c>
    </row>
    <row r="68" spans="1:12" ht="21">
      <c r="A68" s="12" t="s">
        <v>13</v>
      </c>
      <c r="B68" s="53">
        <f>B36*POWER(B64,B63)</f>
        <v>0</v>
      </c>
      <c r="C68" s="53">
        <f>C36*POWER(C64,C63)</f>
        <v>4.0567951318458417E-3</v>
      </c>
      <c r="D68" s="53">
        <f t="shared" ref="D68:K68" si="23">D36*POWER(D64,D63)</f>
        <v>8.0346644493219941</v>
      </c>
      <c r="E68" s="53">
        <f t="shared" si="23"/>
        <v>5.5519097541755045</v>
      </c>
      <c r="F68" s="53">
        <f t="shared" si="23"/>
        <v>2.7987535133365835</v>
      </c>
      <c r="G68" s="53">
        <f t="shared" si="23"/>
        <v>2.0927530888020129</v>
      </c>
      <c r="H68" s="53">
        <f t="shared" si="23"/>
        <v>0</v>
      </c>
      <c r="I68" s="53">
        <f t="shared" si="23"/>
        <v>1.2753862300687377</v>
      </c>
      <c r="J68" s="53">
        <f t="shared" si="23"/>
        <v>0</v>
      </c>
      <c r="K68" s="53">
        <f t="shared" si="23"/>
        <v>0</v>
      </c>
      <c r="L68" s="91">
        <f t="shared" ref="L68:L77" si="24">SUM(B68:K68)</f>
        <v>19.757523830836679</v>
      </c>
    </row>
    <row r="69" spans="1:12" ht="21">
      <c r="A69" s="12" t="s">
        <v>14</v>
      </c>
      <c r="B69" s="53">
        <f>B37*POWER(B64,B63)</f>
        <v>0</v>
      </c>
      <c r="C69" s="53">
        <f>C37*POWER(C64,C63)</f>
        <v>4.0160642570281121E-3</v>
      </c>
      <c r="D69" s="53">
        <f t="shared" ref="D69:K69" si="25">D37*POWER(D64,D63)</f>
        <v>7.5951682796826301</v>
      </c>
      <c r="E69" s="53">
        <f t="shared" si="25"/>
        <v>7.7099018961864374</v>
      </c>
      <c r="F69" s="53">
        <f t="shared" si="25"/>
        <v>1.7811344432981095</v>
      </c>
      <c r="G69" s="53">
        <f t="shared" si="25"/>
        <v>2.0717415116052056</v>
      </c>
      <c r="H69" s="53">
        <f t="shared" si="25"/>
        <v>0</v>
      </c>
      <c r="I69" s="53">
        <f t="shared" si="25"/>
        <v>0</v>
      </c>
      <c r="J69" s="53">
        <f t="shared" si="25"/>
        <v>0</v>
      </c>
      <c r="K69" s="53">
        <f t="shared" si="25"/>
        <v>0</v>
      </c>
      <c r="L69" s="91">
        <f t="shared" si="24"/>
        <v>19.16196219502941</v>
      </c>
    </row>
    <row r="70" spans="1:12" ht="21">
      <c r="A70" s="12" t="s">
        <v>15</v>
      </c>
      <c r="B70" s="53">
        <f>B38*POWER(B64,B63)</f>
        <v>0</v>
      </c>
      <c r="C70" s="53">
        <f>C38*POWER(C64,C63)</f>
        <v>2.4271844660194173E-3</v>
      </c>
      <c r="D70" s="53">
        <f t="shared" ref="D70:K70" si="26">D38*POWER(D64,D63)</f>
        <v>7.9275766460245238</v>
      </c>
      <c r="E70" s="53">
        <f t="shared" si="26"/>
        <v>6.5511561868057306</v>
      </c>
      <c r="F70" s="53">
        <f t="shared" si="26"/>
        <v>1.4352830950848845</v>
      </c>
      <c r="G70" s="53">
        <f t="shared" si="26"/>
        <v>2.5041924096587191</v>
      </c>
      <c r="H70" s="53">
        <f t="shared" si="26"/>
        <v>0</v>
      </c>
      <c r="I70" s="53">
        <f t="shared" si="26"/>
        <v>0</v>
      </c>
      <c r="J70" s="53">
        <f t="shared" si="26"/>
        <v>0</v>
      </c>
      <c r="K70" s="53">
        <f t="shared" si="26"/>
        <v>0</v>
      </c>
      <c r="L70" s="91">
        <f t="shared" si="24"/>
        <v>18.420635522039877</v>
      </c>
    </row>
    <row r="71" spans="1:12" ht="21">
      <c r="A71" s="12" t="s">
        <v>16</v>
      </c>
      <c r="B71" s="53">
        <f>B39*POWER(B64,B63)</f>
        <v>0</v>
      </c>
      <c r="C71" s="53">
        <f>C39*POWER(C64,C63)</f>
        <v>1.9011406844106464E-3</v>
      </c>
      <c r="D71" s="53">
        <f t="shared" ref="D71:K71" si="27">D39*POWER(D64,D63)</f>
        <v>8.2477874516442231</v>
      </c>
      <c r="E71" s="53">
        <f t="shared" si="27"/>
        <v>5.564956859375167</v>
      </c>
      <c r="F71" s="53">
        <f t="shared" si="27"/>
        <v>1.1242141353136357</v>
      </c>
      <c r="G71" s="53">
        <f t="shared" si="27"/>
        <v>1.5691669547975549</v>
      </c>
      <c r="H71" s="53">
        <f t="shared" si="27"/>
        <v>0.71748503052227619</v>
      </c>
      <c r="I71" s="53">
        <f t="shared" si="27"/>
        <v>0</v>
      </c>
      <c r="J71" s="53">
        <f t="shared" si="27"/>
        <v>0</v>
      </c>
      <c r="K71" s="53">
        <f t="shared" si="27"/>
        <v>0</v>
      </c>
      <c r="L71" s="91">
        <f t="shared" si="24"/>
        <v>17.225511572337268</v>
      </c>
    </row>
    <row r="72" spans="1:12" ht="21">
      <c r="A72" s="12" t="s">
        <v>17</v>
      </c>
      <c r="B72" s="53">
        <f>B40*POWER(B64,B63)</f>
        <v>0</v>
      </c>
      <c r="C72" s="53">
        <f>C40*POWER(C64,C63)</f>
        <v>4.1322314049586778E-3</v>
      </c>
      <c r="D72" s="53">
        <f t="shared" ref="D72:K72" si="28">D40*POWER(D64,D63)</f>
        <v>7.466168545121743</v>
      </c>
      <c r="E72" s="53">
        <f t="shared" si="28"/>
        <v>7.1474784005273095</v>
      </c>
      <c r="F72" s="53">
        <f t="shared" si="28"/>
        <v>3.2580530863634842</v>
      </c>
      <c r="G72" s="53">
        <f t="shared" si="28"/>
        <v>4.6896694217245107</v>
      </c>
      <c r="H72" s="53">
        <f t="shared" si="28"/>
        <v>0</v>
      </c>
      <c r="I72" s="53">
        <f t="shared" si="28"/>
        <v>0</v>
      </c>
      <c r="J72" s="53">
        <f t="shared" si="28"/>
        <v>0</v>
      </c>
      <c r="K72" s="53">
        <f t="shared" si="28"/>
        <v>0</v>
      </c>
      <c r="L72" s="91">
        <f t="shared" si="24"/>
        <v>22.565501685142006</v>
      </c>
    </row>
    <row r="73" spans="1:12" ht="21">
      <c r="A73" s="12" t="s">
        <v>18</v>
      </c>
      <c r="B73" s="53">
        <f>B41*POWER(B64,B63)</f>
        <v>0</v>
      </c>
      <c r="C73" s="53">
        <f>C41*POWER(C64,C63)</f>
        <v>7.7922077922077922E-3</v>
      </c>
      <c r="D73" s="53">
        <f t="shared" ref="D73:K73" si="29">D41*POWER(D64,D63)</f>
        <v>8.0193917089047044</v>
      </c>
      <c r="E73" s="53">
        <f t="shared" si="29"/>
        <v>5.8256998203356023</v>
      </c>
      <c r="F73" s="53">
        <f t="shared" si="29"/>
        <v>3.0718786242855711</v>
      </c>
      <c r="G73" s="53">
        <f t="shared" si="29"/>
        <v>0</v>
      </c>
      <c r="H73" s="53">
        <f t="shared" si="29"/>
        <v>0</v>
      </c>
      <c r="I73" s="53">
        <f t="shared" si="29"/>
        <v>0</v>
      </c>
      <c r="J73" s="53">
        <f t="shared" si="29"/>
        <v>0</v>
      </c>
      <c r="K73" s="53">
        <f t="shared" si="29"/>
        <v>0</v>
      </c>
      <c r="L73" s="91">
        <f t="shared" si="24"/>
        <v>16.924762361318088</v>
      </c>
    </row>
    <row r="74" spans="1:12" ht="21">
      <c r="A74" s="12" t="s">
        <v>19</v>
      </c>
      <c r="B74" s="53">
        <f>B42*POWER(B64,B63)</f>
        <v>0</v>
      </c>
      <c r="C74" s="53">
        <f>C42*POWER(C64,C63)</f>
        <v>2.5062656641604009E-3</v>
      </c>
      <c r="D74" s="53">
        <f t="shared" ref="D74:K74" si="30">D42*POWER(D64,D63)</f>
        <v>7.6384853051760544</v>
      </c>
      <c r="E74" s="53">
        <f t="shared" si="30"/>
        <v>7.0504306478637826</v>
      </c>
      <c r="F74" s="53">
        <f t="shared" si="30"/>
        <v>2.2230700570487683</v>
      </c>
      <c r="G74" s="53">
        <f t="shared" si="30"/>
        <v>4.1372522216717487</v>
      </c>
      <c r="H74" s="53">
        <f t="shared" si="30"/>
        <v>0</v>
      </c>
      <c r="I74" s="53">
        <f t="shared" si="30"/>
        <v>0</v>
      </c>
      <c r="J74" s="53">
        <f t="shared" si="30"/>
        <v>0</v>
      </c>
      <c r="K74" s="53">
        <f t="shared" si="30"/>
        <v>0</v>
      </c>
      <c r="L74" s="91">
        <f t="shared" si="24"/>
        <v>21.051744497424515</v>
      </c>
    </row>
    <row r="75" spans="1:12" ht="21">
      <c r="A75" s="12" t="s">
        <v>20</v>
      </c>
      <c r="B75" s="53">
        <f>B43*POWER(B64,B63)</f>
        <v>0</v>
      </c>
      <c r="C75" s="53">
        <f>C43*POWER(C64,C63)</f>
        <v>1.1560693641618497E-2</v>
      </c>
      <c r="D75" s="53">
        <f t="shared" ref="D75:K75" si="31">D43*POWER(D64,D63)</f>
        <v>7.1730800511317003</v>
      </c>
      <c r="E75" s="53">
        <f t="shared" si="31"/>
        <v>7.8007986964276332</v>
      </c>
      <c r="F75" s="53">
        <f t="shared" si="31"/>
        <v>4.5575077855489203</v>
      </c>
      <c r="G75" s="53">
        <f t="shared" si="31"/>
        <v>2.9818707305762784</v>
      </c>
      <c r="H75" s="53">
        <f t="shared" si="31"/>
        <v>0</v>
      </c>
      <c r="I75" s="53">
        <f t="shared" si="31"/>
        <v>0</v>
      </c>
      <c r="J75" s="53">
        <f t="shared" si="31"/>
        <v>0</v>
      </c>
      <c r="K75" s="53">
        <f t="shared" si="31"/>
        <v>0</v>
      </c>
      <c r="L75" s="91">
        <f t="shared" si="24"/>
        <v>22.524817957326153</v>
      </c>
    </row>
    <row r="76" spans="1:12" ht="21">
      <c r="A76" s="12" t="s">
        <v>21</v>
      </c>
      <c r="B76" s="53">
        <f>B44*POWER(B64,B63)</f>
        <v>0</v>
      </c>
      <c r="C76" s="53">
        <f>C44*POWER(C64,C63)</f>
        <v>0</v>
      </c>
      <c r="D76" s="53">
        <f t="shared" ref="D76:K76" si="32">D44*POWER(D64,D63)</f>
        <v>7.4370094077168938</v>
      </c>
      <c r="E76" s="53">
        <f t="shared" si="32"/>
        <v>8.6097051912772962</v>
      </c>
      <c r="F76" s="53">
        <f t="shared" si="32"/>
        <v>1.0302031971689416</v>
      </c>
      <c r="G76" s="53">
        <f t="shared" si="32"/>
        <v>2.8758948370157276</v>
      </c>
      <c r="H76" s="53">
        <f t="shared" si="32"/>
        <v>0</v>
      </c>
      <c r="I76" s="53">
        <f t="shared" si="32"/>
        <v>0</v>
      </c>
      <c r="J76" s="53">
        <f t="shared" si="32"/>
        <v>0</v>
      </c>
      <c r="K76" s="53">
        <f t="shared" si="32"/>
        <v>0</v>
      </c>
      <c r="L76" s="91">
        <f t="shared" si="24"/>
        <v>19.952812633178858</v>
      </c>
    </row>
    <row r="77" spans="1:12" ht="21">
      <c r="A77" s="12" t="s">
        <v>22</v>
      </c>
      <c r="B77" s="53">
        <f>B45*POWER(B64,B63)</f>
        <v>0</v>
      </c>
      <c r="C77" s="53">
        <f>C45*POWER(C64,C63)</f>
        <v>5.0318230551625511E-3</v>
      </c>
      <c r="D77" s="53">
        <f t="shared" ref="D77:K77" si="33">D45*POWER(D64,D63)</f>
        <v>7.611238147312128</v>
      </c>
      <c r="E77" s="53">
        <f t="shared" si="33"/>
        <v>7.2938118778860366</v>
      </c>
      <c r="F77" s="53">
        <f t="shared" si="33"/>
        <v>2.3989400626888968</v>
      </c>
      <c r="G77" s="53">
        <f t="shared" si="33"/>
        <v>2.3902149746561396</v>
      </c>
      <c r="H77" s="53">
        <f t="shared" si="33"/>
        <v>0.12450186057759662</v>
      </c>
      <c r="I77" s="53">
        <f t="shared" si="33"/>
        <v>0.10628218583906147</v>
      </c>
      <c r="J77" s="53">
        <f t="shared" si="33"/>
        <v>0</v>
      </c>
      <c r="K77" s="53">
        <f t="shared" si="33"/>
        <v>0</v>
      </c>
      <c r="L77" s="91">
        <f t="shared" si="24"/>
        <v>19.930020932015019</v>
      </c>
    </row>
    <row r="78" spans="1:12" ht="45.75" customHeight="1" thickBot="1">
      <c r="D78" s="155"/>
      <c r="E78" s="156"/>
      <c r="F78" s="156"/>
      <c r="G78" s="156"/>
      <c r="H78" s="157"/>
      <c r="L78" s="85"/>
    </row>
    <row r="79" spans="1:12" ht="21">
      <c r="A79" s="92" t="s">
        <v>3524</v>
      </c>
      <c r="B79" s="88">
        <f>B63</f>
        <v>3.3114366742230001</v>
      </c>
      <c r="C79" s="88">
        <f>B79</f>
        <v>3.3114366742230001</v>
      </c>
      <c r="D79" s="88">
        <f t="shared" ref="D79:K79" si="34">C79</f>
        <v>3.3114366742230001</v>
      </c>
      <c r="E79" s="88">
        <f t="shared" si="34"/>
        <v>3.3114366742230001</v>
      </c>
      <c r="F79" s="88">
        <f t="shared" si="34"/>
        <v>3.3114366742230001</v>
      </c>
      <c r="G79" s="88">
        <f t="shared" si="34"/>
        <v>3.3114366742230001</v>
      </c>
      <c r="H79" s="88">
        <f t="shared" si="34"/>
        <v>3.3114366742230001</v>
      </c>
      <c r="I79" s="88">
        <f t="shared" si="34"/>
        <v>3.3114366742230001</v>
      </c>
      <c r="J79" s="88">
        <f t="shared" si="34"/>
        <v>3.3114366742230001</v>
      </c>
      <c r="K79" s="88">
        <f t="shared" si="34"/>
        <v>3.3114366742230001</v>
      </c>
      <c r="L79" s="85"/>
    </row>
    <row r="80" spans="1:12" ht="21">
      <c r="A80" s="12" t="s">
        <v>9</v>
      </c>
      <c r="B80" s="89">
        <v>0.5</v>
      </c>
      <c r="C80" s="89">
        <v>1</v>
      </c>
      <c r="D80" s="89">
        <v>2</v>
      </c>
      <c r="E80" s="89">
        <v>3</v>
      </c>
      <c r="F80" s="89">
        <v>4</v>
      </c>
      <c r="G80" s="89">
        <v>5</v>
      </c>
      <c r="H80" s="89">
        <v>6</v>
      </c>
      <c r="I80" s="89">
        <v>7</v>
      </c>
      <c r="J80" s="89">
        <v>8</v>
      </c>
      <c r="K80" s="89">
        <v>9</v>
      </c>
      <c r="L80" s="85"/>
    </row>
    <row r="81" spans="1:12" ht="21">
      <c r="A81" s="12" t="s">
        <v>10</v>
      </c>
      <c r="B81" s="53">
        <f>B33*LN(B80)</f>
        <v>0</v>
      </c>
      <c r="C81" s="53">
        <f>C33*LN(C80)</f>
        <v>0</v>
      </c>
      <c r="D81" s="53">
        <f t="shared" ref="D81:K81" si="35">D33*LN(D80)</f>
        <v>0.49791968009215709</v>
      </c>
      <c r="E81" s="53">
        <f t="shared" si="35"/>
        <v>0.26684639569716362</v>
      </c>
      <c r="F81" s="53">
        <f t="shared" si="35"/>
        <v>3.5821559718860217E-2</v>
      </c>
      <c r="G81" s="53">
        <f t="shared" si="35"/>
        <v>8.3175085913906998E-3</v>
      </c>
      <c r="H81" s="53">
        <f t="shared" si="35"/>
        <v>0</v>
      </c>
      <c r="I81" s="53">
        <f t="shared" si="35"/>
        <v>0</v>
      </c>
      <c r="J81" s="53">
        <f t="shared" si="35"/>
        <v>0</v>
      </c>
      <c r="K81" s="53">
        <f t="shared" si="35"/>
        <v>0</v>
      </c>
      <c r="L81" s="91">
        <f>SUM(B81:K81)</f>
        <v>0.80890514409957159</v>
      </c>
    </row>
    <row r="82" spans="1:12" ht="21">
      <c r="A82" s="12" t="s">
        <v>11</v>
      </c>
      <c r="B82" s="53">
        <f>B34*LN(B80)</f>
        <v>0</v>
      </c>
      <c r="C82" s="53">
        <f>C34*LN(C80)</f>
        <v>0</v>
      </c>
      <c r="D82" s="53">
        <f t="shared" ref="D82:K82" si="36">D34*LN(D80)</f>
        <v>0.51629481350349837</v>
      </c>
      <c r="E82" s="53">
        <f t="shared" si="36"/>
        <v>0.24413606414846883</v>
      </c>
      <c r="F82" s="53">
        <f t="shared" si="36"/>
        <v>2.2819660265347996E-2</v>
      </c>
      <c r="G82" s="53">
        <f t="shared" si="36"/>
        <v>1.3246402571474077E-2</v>
      </c>
      <c r="H82" s="53">
        <f t="shared" si="36"/>
        <v>3.6867478790700721E-3</v>
      </c>
      <c r="I82" s="53">
        <f t="shared" si="36"/>
        <v>0</v>
      </c>
      <c r="J82" s="53">
        <f t="shared" si="36"/>
        <v>0</v>
      </c>
      <c r="K82" s="53">
        <f t="shared" si="36"/>
        <v>0</v>
      </c>
      <c r="L82" s="91">
        <f t="shared" ref="L82:L93" si="37">SUM(B82:K82)</f>
        <v>0.80018368836785936</v>
      </c>
    </row>
    <row r="83" spans="1:12" ht="21">
      <c r="A83" s="12" t="s">
        <v>12</v>
      </c>
      <c r="B83" s="53">
        <f>B35*LN(B80)</f>
        <v>0</v>
      </c>
      <c r="C83" s="53">
        <f>C35*LN(C80)</f>
        <v>0</v>
      </c>
      <c r="D83" s="53">
        <f t="shared" ref="D83:K83" si="38">D35*LN(D80)</f>
        <v>0.5075626128616374</v>
      </c>
      <c r="E83" s="53">
        <f t="shared" si="38"/>
        <v>0.2321261448637458</v>
      </c>
      <c r="F83" s="53">
        <f t="shared" si="38"/>
        <v>4.695513158631888E-2</v>
      </c>
      <c r="G83" s="53">
        <f t="shared" si="38"/>
        <v>2.3362808406301457E-2</v>
      </c>
      <c r="H83" s="53">
        <f t="shared" si="38"/>
        <v>0</v>
      </c>
      <c r="I83" s="53">
        <f t="shared" si="38"/>
        <v>0</v>
      </c>
      <c r="J83" s="53">
        <f t="shared" si="38"/>
        <v>0</v>
      </c>
      <c r="K83" s="53">
        <f t="shared" si="38"/>
        <v>0</v>
      </c>
      <c r="L83" s="91">
        <f t="shared" si="37"/>
        <v>0.8100066977180036</v>
      </c>
    </row>
    <row r="84" spans="1:12" ht="21">
      <c r="A84" s="12" t="s">
        <v>13</v>
      </c>
      <c r="B84" s="53">
        <f>B36*LN(B80)</f>
        <v>0</v>
      </c>
      <c r="C84" s="53">
        <f>C36*LN(C80)</f>
        <v>0</v>
      </c>
      <c r="D84" s="53">
        <f t="shared" ref="D84:K84" si="39">D36*LN(D80)</f>
        <v>0.56098524349577727</v>
      </c>
      <c r="E84" s="53">
        <f t="shared" si="39"/>
        <v>0.16044641944037302</v>
      </c>
      <c r="F84" s="53">
        <f t="shared" si="39"/>
        <v>3.9367385508475593E-2</v>
      </c>
      <c r="G84" s="53">
        <f t="shared" si="39"/>
        <v>1.632289972042698E-2</v>
      </c>
      <c r="H84" s="53">
        <f t="shared" si="39"/>
        <v>0</v>
      </c>
      <c r="I84" s="53">
        <f t="shared" si="39"/>
        <v>3.9470794098485059E-3</v>
      </c>
      <c r="J84" s="53">
        <f t="shared" si="39"/>
        <v>0</v>
      </c>
      <c r="K84" s="53">
        <f t="shared" si="39"/>
        <v>0</v>
      </c>
      <c r="L84" s="91">
        <f t="shared" si="37"/>
        <v>0.78106902757490149</v>
      </c>
    </row>
    <row r="85" spans="1:12" ht="21">
      <c r="A85" s="12" t="s">
        <v>14</v>
      </c>
      <c r="B85" s="53">
        <f>B37*LN(B80)</f>
        <v>0</v>
      </c>
      <c r="C85" s="53">
        <f>C37*LN(C80)</f>
        <v>0</v>
      </c>
      <c r="D85" s="53">
        <f t="shared" ref="D85:K85" si="40">D37*LN(D80)</f>
        <v>0.53029934898260866</v>
      </c>
      <c r="E85" s="53">
        <f t="shared" si="40"/>
        <v>0.22281092601501826</v>
      </c>
      <c r="F85" s="53">
        <f t="shared" si="40"/>
        <v>2.5053512550359466E-2</v>
      </c>
      <c r="G85" s="53">
        <f t="shared" si="40"/>
        <v>1.6159015185081328E-2</v>
      </c>
      <c r="H85" s="53">
        <f t="shared" si="40"/>
        <v>0</v>
      </c>
      <c r="I85" s="53">
        <f t="shared" si="40"/>
        <v>0</v>
      </c>
      <c r="J85" s="53">
        <f t="shared" si="40"/>
        <v>0</v>
      </c>
      <c r="K85" s="53">
        <f t="shared" si="40"/>
        <v>0</v>
      </c>
      <c r="L85" s="91">
        <f t="shared" si="37"/>
        <v>0.79432280273306777</v>
      </c>
    </row>
    <row r="86" spans="1:12" ht="21">
      <c r="A86" s="12" t="s">
        <v>15</v>
      </c>
      <c r="B86" s="53">
        <f>B38*LN(B80)</f>
        <v>0</v>
      </c>
      <c r="C86" s="53">
        <f>C38*LN(C80)</f>
        <v>0</v>
      </c>
      <c r="D86" s="53">
        <f t="shared" ref="D86:K86" si="41">D38*LN(D80)</f>
        <v>0.55350830680636409</v>
      </c>
      <c r="E86" s="53">
        <f t="shared" si="41"/>
        <v>0.1893239623675626</v>
      </c>
      <c r="F86" s="53">
        <f t="shared" si="41"/>
        <v>2.0188752831843067E-2</v>
      </c>
      <c r="G86" s="53">
        <f t="shared" si="41"/>
        <v>1.953201350041384E-2</v>
      </c>
      <c r="H86" s="53">
        <f t="shared" si="41"/>
        <v>0</v>
      </c>
      <c r="I86" s="53">
        <f t="shared" si="41"/>
        <v>0</v>
      </c>
      <c r="J86" s="53">
        <f t="shared" si="41"/>
        <v>0</v>
      </c>
      <c r="K86" s="53">
        <f t="shared" si="41"/>
        <v>0</v>
      </c>
      <c r="L86" s="91">
        <f t="shared" si="37"/>
        <v>0.7825530355061836</v>
      </c>
    </row>
    <row r="87" spans="1:12" ht="21">
      <c r="A87" s="12" t="s">
        <v>16</v>
      </c>
      <c r="B87" s="53">
        <f>B39*LN(B80)</f>
        <v>0</v>
      </c>
      <c r="C87" s="53">
        <f>C39*LN(C80)</f>
        <v>0</v>
      </c>
      <c r="D87" s="53">
        <f t="shared" ref="D87:K87" si="42">D39*LN(D80)</f>
        <v>0.57586562339295844</v>
      </c>
      <c r="E87" s="53">
        <f t="shared" si="42"/>
        <v>0.16082347191529364</v>
      </c>
      <c r="F87" s="53">
        <f t="shared" si="42"/>
        <v>1.5813243662964532E-2</v>
      </c>
      <c r="G87" s="53">
        <f t="shared" si="42"/>
        <v>1.223907157744563E-2</v>
      </c>
      <c r="H87" s="53">
        <f t="shared" si="42"/>
        <v>3.4063868236274808E-3</v>
      </c>
      <c r="I87" s="53">
        <f t="shared" si="42"/>
        <v>0</v>
      </c>
      <c r="J87" s="53">
        <f t="shared" si="42"/>
        <v>0</v>
      </c>
      <c r="K87" s="53">
        <f t="shared" si="42"/>
        <v>0</v>
      </c>
      <c r="L87" s="91">
        <f t="shared" si="37"/>
        <v>0.76814779737228978</v>
      </c>
    </row>
    <row r="88" spans="1:12" ht="21">
      <c r="A88" s="12" t="s">
        <v>17</v>
      </c>
      <c r="B88" s="53">
        <f>B40*LN(B80)</f>
        <v>0</v>
      </c>
      <c r="C88" s="53">
        <f>C40*LN(C80)</f>
        <v>0</v>
      </c>
      <c r="D88" s="53">
        <f t="shared" ref="D88:K88" si="43">D40*LN(D80)</f>
        <v>0.52129250769384317</v>
      </c>
      <c r="E88" s="53">
        <f t="shared" si="43"/>
        <v>0.20655726915040909</v>
      </c>
      <c r="F88" s="53">
        <f t="shared" si="43"/>
        <v>4.5827912764293904E-2</v>
      </c>
      <c r="G88" s="53">
        <f t="shared" si="43"/>
        <v>3.6578134373502283E-2</v>
      </c>
      <c r="H88" s="53">
        <f t="shared" si="43"/>
        <v>0</v>
      </c>
      <c r="I88" s="53">
        <f t="shared" si="43"/>
        <v>0</v>
      </c>
      <c r="J88" s="53">
        <f t="shared" si="43"/>
        <v>0</v>
      </c>
      <c r="K88" s="53">
        <f t="shared" si="43"/>
        <v>0</v>
      </c>
      <c r="L88" s="91">
        <f t="shared" si="37"/>
        <v>0.81025582398204843</v>
      </c>
    </row>
    <row r="89" spans="1:12" ht="21">
      <c r="A89" s="12" t="s">
        <v>18</v>
      </c>
      <c r="B89" s="53">
        <f>B41*LN(B80)</f>
        <v>0</v>
      </c>
      <c r="C89" s="53">
        <f>C41*LN(C80)</f>
        <v>0</v>
      </c>
      <c r="D89" s="53">
        <f t="shared" ref="D89:K89" si="44">D41*LN(D80)</f>
        <v>0.55991889130946237</v>
      </c>
      <c r="E89" s="53">
        <f t="shared" si="44"/>
        <v>0.16835876631537267</v>
      </c>
      <c r="F89" s="53">
        <f t="shared" si="44"/>
        <v>4.3209174892048535E-2</v>
      </c>
      <c r="G89" s="53">
        <f t="shared" si="44"/>
        <v>0</v>
      </c>
      <c r="H89" s="53">
        <f t="shared" si="44"/>
        <v>0</v>
      </c>
      <c r="I89" s="53">
        <f t="shared" si="44"/>
        <v>0</v>
      </c>
      <c r="J89" s="53">
        <f t="shared" si="44"/>
        <v>0</v>
      </c>
      <c r="K89" s="53">
        <f t="shared" si="44"/>
        <v>0</v>
      </c>
      <c r="L89" s="91">
        <f t="shared" si="37"/>
        <v>0.77148683251688366</v>
      </c>
    </row>
    <row r="90" spans="1:12" ht="21">
      <c r="A90" s="12" t="s">
        <v>19</v>
      </c>
      <c r="B90" s="53">
        <f>B42*LN(B80)</f>
        <v>0</v>
      </c>
      <c r="C90" s="53">
        <f>C42*LN(C80)</f>
        <v>0</v>
      </c>
      <c r="D90" s="53">
        <f t="shared" ref="D90:K90" si="45">D42*LN(D80)</f>
        <v>0.53332377050602309</v>
      </c>
      <c r="E90" s="53">
        <f t="shared" si="45"/>
        <v>0.2037526550412033</v>
      </c>
      <c r="F90" s="53">
        <f t="shared" si="45"/>
        <v>3.126979761924565E-2</v>
      </c>
      <c r="G90" s="53">
        <f t="shared" si="45"/>
        <v>3.2269431828252634E-2</v>
      </c>
      <c r="H90" s="53">
        <f t="shared" si="45"/>
        <v>0</v>
      </c>
      <c r="I90" s="53">
        <f t="shared" si="45"/>
        <v>0</v>
      </c>
      <c r="J90" s="53">
        <f t="shared" si="45"/>
        <v>0</v>
      </c>
      <c r="K90" s="53">
        <f t="shared" si="45"/>
        <v>0</v>
      </c>
      <c r="L90" s="91">
        <f t="shared" si="37"/>
        <v>0.80061565499472465</v>
      </c>
    </row>
    <row r="91" spans="1:12" ht="21">
      <c r="A91" s="12" t="s">
        <v>20</v>
      </c>
      <c r="B91" s="53">
        <f>B43*LN(B80)</f>
        <v>0</v>
      </c>
      <c r="C91" s="53">
        <f>C43*LN(C80)</f>
        <v>0</v>
      </c>
      <c r="D91" s="53">
        <f t="shared" ref="D91:K91" si="46">D43*LN(D80)</f>
        <v>0.50082888768782174</v>
      </c>
      <c r="E91" s="53">
        <f t="shared" si="46"/>
        <v>0.22543778177871618</v>
      </c>
      <c r="F91" s="53">
        <f t="shared" si="46"/>
        <v>6.4106097624041181E-2</v>
      </c>
      <c r="G91" s="53">
        <f t="shared" si="46"/>
        <v>2.3257773301070813E-2</v>
      </c>
      <c r="H91" s="53">
        <f t="shared" si="46"/>
        <v>0</v>
      </c>
      <c r="I91" s="53">
        <f t="shared" si="46"/>
        <v>0</v>
      </c>
      <c r="J91" s="53">
        <f t="shared" si="46"/>
        <v>0</v>
      </c>
      <c r="K91" s="53">
        <f t="shared" si="46"/>
        <v>0</v>
      </c>
      <c r="L91" s="91">
        <f t="shared" si="37"/>
        <v>0.81363054039164995</v>
      </c>
    </row>
    <row r="92" spans="1:12" ht="21">
      <c r="A92" s="12" t="s">
        <v>21</v>
      </c>
      <c r="B92" s="53">
        <f>B44*LN(B80)</f>
        <v>0</v>
      </c>
      <c r="C92" s="53">
        <f>C44*LN(C80)</f>
        <v>0</v>
      </c>
      <c r="D92" s="53">
        <f t="shared" ref="D92:K92" si="47">D44*LN(D80)</f>
        <v>0.51925659867731089</v>
      </c>
      <c r="E92" s="53">
        <f t="shared" si="47"/>
        <v>0.2488146298377252</v>
      </c>
      <c r="F92" s="53">
        <f t="shared" si="47"/>
        <v>1.4490881823552864E-2</v>
      </c>
      <c r="G92" s="53">
        <f t="shared" si="47"/>
        <v>2.2431190417200004E-2</v>
      </c>
      <c r="H92" s="53">
        <f t="shared" si="47"/>
        <v>0</v>
      </c>
      <c r="I92" s="53">
        <f t="shared" si="47"/>
        <v>0</v>
      </c>
      <c r="J92" s="53">
        <f t="shared" si="47"/>
        <v>0</v>
      </c>
      <c r="K92" s="53">
        <f t="shared" si="47"/>
        <v>0</v>
      </c>
      <c r="L92" s="91">
        <f t="shared" si="37"/>
        <v>0.8049933007557889</v>
      </c>
    </row>
    <row r="93" spans="1:12" ht="21">
      <c r="A93" s="12" t="s">
        <v>22</v>
      </c>
      <c r="B93" s="53">
        <f>B45*LN(B80)</f>
        <v>0</v>
      </c>
      <c r="C93" s="53">
        <f>C45*LN(C80)</f>
        <v>0</v>
      </c>
      <c r="D93" s="53">
        <f t="shared" ref="D93:K93" si="48">D45*LN(D80)</f>
        <v>0.53142135708412186</v>
      </c>
      <c r="E93" s="53">
        <f t="shared" si="48"/>
        <v>0.21078620721425437</v>
      </c>
      <c r="F93" s="53">
        <f t="shared" si="48"/>
        <v>3.3743592570612657E-2</v>
      </c>
      <c r="G93" s="53">
        <f t="shared" si="48"/>
        <v>1.8643020789379978E-2</v>
      </c>
      <c r="H93" s="53">
        <f t="shared" si="48"/>
        <v>5.9109455855812934E-4</v>
      </c>
      <c r="I93" s="53">
        <f t="shared" si="48"/>
        <v>3.289232841540421E-4</v>
      </c>
      <c r="J93" s="53">
        <f t="shared" si="48"/>
        <v>0</v>
      </c>
      <c r="K93" s="53">
        <f t="shared" si="48"/>
        <v>0</v>
      </c>
      <c r="L93" s="91">
        <f t="shared" si="37"/>
        <v>0.79551419550108093</v>
      </c>
    </row>
    <row r="94" spans="1:12">
      <c r="C94" s="71"/>
      <c r="D94" s="71"/>
      <c r="E94" s="71"/>
      <c r="F94" s="71"/>
      <c r="G94" s="71"/>
      <c r="H94" s="71"/>
      <c r="I94" s="71"/>
      <c r="J94" s="71"/>
      <c r="K94" s="71"/>
    </row>
  </sheetData>
  <mergeCells count="7">
    <mergeCell ref="D78:H78"/>
    <mergeCell ref="A5:L5"/>
    <mergeCell ref="C6:L6"/>
    <mergeCell ref="A30:K30"/>
    <mergeCell ref="B31:K31"/>
    <mergeCell ref="D46:H46"/>
    <mergeCell ref="D62:H62"/>
  </mergeCells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dimension ref="A4:M94"/>
  <sheetViews>
    <sheetView topLeftCell="A16" zoomScale="85" zoomScaleNormal="85" workbookViewId="0">
      <selection activeCell="B48" sqref="B48"/>
    </sheetView>
  </sheetViews>
  <sheetFormatPr baseColWidth="10" defaultRowHeight="15"/>
  <cols>
    <col min="1" max="1" width="15" bestFit="1" customWidth="1"/>
    <col min="2" max="2" width="19.28515625" bestFit="1" customWidth="1"/>
    <col min="3" max="3" width="20.28515625" bestFit="1" customWidth="1"/>
    <col min="4" max="5" width="12.42578125" bestFit="1" customWidth="1"/>
    <col min="12" max="12" width="23.5703125" customWidth="1"/>
  </cols>
  <sheetData>
    <row r="4" spans="1:13" ht="15.75" thickBot="1"/>
    <row r="5" spans="1:13" ht="21.75" thickBot="1">
      <c r="A5" s="126" t="s">
        <v>23</v>
      </c>
      <c r="B5" s="127"/>
      <c r="C5" s="128"/>
      <c r="D5" s="128"/>
      <c r="E5" s="128"/>
      <c r="F5" s="128"/>
      <c r="G5" s="128"/>
      <c r="H5" s="128"/>
      <c r="I5" s="128"/>
      <c r="J5" s="128"/>
      <c r="K5" s="128"/>
      <c r="L5" s="129"/>
    </row>
    <row r="6" spans="1:13" ht="21">
      <c r="A6" s="11"/>
      <c r="B6" s="11"/>
      <c r="C6" s="130" t="s">
        <v>8</v>
      </c>
      <c r="D6" s="130"/>
      <c r="E6" s="130"/>
      <c r="F6" s="130"/>
      <c r="G6" s="130"/>
      <c r="H6" s="130"/>
      <c r="I6" s="130"/>
      <c r="J6" s="130"/>
      <c r="K6" s="130"/>
      <c r="L6" s="130"/>
    </row>
    <row r="7" spans="1:13" ht="21">
      <c r="A7" s="12" t="s">
        <v>9</v>
      </c>
      <c r="B7" s="12">
        <v>0</v>
      </c>
      <c r="C7" s="12">
        <v>1</v>
      </c>
      <c r="D7" s="12">
        <v>2</v>
      </c>
      <c r="E7" s="12">
        <v>3</v>
      </c>
      <c r="F7" s="12">
        <v>4</v>
      </c>
      <c r="G7" s="12">
        <v>5</v>
      </c>
      <c r="H7" s="12">
        <v>6</v>
      </c>
      <c r="I7" s="12">
        <v>7</v>
      </c>
      <c r="J7" s="12">
        <v>8</v>
      </c>
      <c r="K7" s="12">
        <v>9</v>
      </c>
      <c r="L7" s="12">
        <v>10</v>
      </c>
    </row>
    <row r="8" spans="1:13" ht="21">
      <c r="A8" s="12" t="s">
        <v>10</v>
      </c>
      <c r="B8" s="15">
        <v>0</v>
      </c>
      <c r="C8" s="15">
        <f>Janvier!F2</f>
        <v>7.7519379844961239E-3</v>
      </c>
      <c r="D8" s="15">
        <f>Janvier!F3</f>
        <v>0.71834625322997414</v>
      </c>
      <c r="E8" s="15">
        <f>Janvier!F4</f>
        <v>0.24289405684754523</v>
      </c>
      <c r="F8" s="15">
        <f>Janvier!F5</f>
        <v>2.5839793281653745E-2</v>
      </c>
      <c r="G8" s="15">
        <f>Janvier!F6</f>
        <v>5.1679586563307496E-3</v>
      </c>
      <c r="H8" s="15">
        <f>Janvier!F7</f>
        <v>0</v>
      </c>
      <c r="I8" s="15">
        <f>Janvier!F8</f>
        <v>0</v>
      </c>
      <c r="J8" s="15">
        <f>Janvier!F9</f>
        <v>0</v>
      </c>
      <c r="K8" s="15">
        <f>Janvier!F10</f>
        <v>0</v>
      </c>
      <c r="L8" s="15">
        <f>Janvier!F11</f>
        <v>0</v>
      </c>
      <c r="M8" s="13">
        <f>SUM(C8:L8)</f>
        <v>1</v>
      </c>
    </row>
    <row r="9" spans="1:13" ht="21">
      <c r="A9" s="12" t="s">
        <v>11</v>
      </c>
      <c r="B9" s="15">
        <v>0</v>
      </c>
      <c r="C9" s="15">
        <f>Février!F2</f>
        <v>6.1728395061728392E-3</v>
      </c>
      <c r="D9" s="15">
        <f>Février!F3</f>
        <v>0.74485596707818935</v>
      </c>
      <c r="E9" s="15">
        <f>Février!F4</f>
        <v>0.22222222222222221</v>
      </c>
      <c r="F9" s="15">
        <f>Février!F5</f>
        <v>1.646090534979424E-2</v>
      </c>
      <c r="G9" s="15">
        <f>Février!F6</f>
        <v>8.23045267489712E-3</v>
      </c>
      <c r="H9" s="15">
        <f>Février!F7</f>
        <v>2.05761316872428E-3</v>
      </c>
      <c r="I9" s="15">
        <f>Février!F8</f>
        <v>0</v>
      </c>
      <c r="J9" s="15">
        <f>Février!F9</f>
        <v>0</v>
      </c>
      <c r="K9" s="15">
        <f>Février!F10</f>
        <v>0</v>
      </c>
      <c r="L9" s="15">
        <f>Février!F11</f>
        <v>0</v>
      </c>
      <c r="M9" s="13">
        <f t="shared" ref="M9:M20" si="0">SUM(C9:L9)</f>
        <v>1</v>
      </c>
    </row>
    <row r="10" spans="1:13" ht="21">
      <c r="A10" s="12" t="s">
        <v>12</v>
      </c>
      <c r="B10" s="15">
        <v>0</v>
      </c>
      <c r="C10" s="15">
        <f>Mars!F2</f>
        <v>8.0645161290322578E-3</v>
      </c>
      <c r="D10" s="15">
        <f>Mars!F3</f>
        <v>0.73225806451612907</v>
      </c>
      <c r="E10" s="15">
        <f>Mars!F4</f>
        <v>0.21129032258064517</v>
      </c>
      <c r="F10" s="15">
        <f>Mars!F5</f>
        <v>3.3870967741935487E-2</v>
      </c>
      <c r="G10" s="15">
        <f>Mars!F6</f>
        <v>1.4516129032258065E-2</v>
      </c>
      <c r="H10" s="15">
        <f>Mars!F7</f>
        <v>0</v>
      </c>
      <c r="I10" s="15">
        <f>Mars!F8</f>
        <v>0</v>
      </c>
      <c r="J10" s="15">
        <f>Mars!F9</f>
        <v>0</v>
      </c>
      <c r="K10" s="15">
        <f>Mars!F10</f>
        <v>0</v>
      </c>
      <c r="L10" s="15">
        <f>Mars!F11</f>
        <v>0</v>
      </c>
      <c r="M10" s="13">
        <f t="shared" si="0"/>
        <v>1</v>
      </c>
    </row>
    <row r="11" spans="1:13" ht="21">
      <c r="A11" s="12" t="s">
        <v>13</v>
      </c>
      <c r="B11" s="15">
        <v>0</v>
      </c>
      <c r="C11" s="15">
        <f>Avril!F2</f>
        <v>4.0567951318458417E-3</v>
      </c>
      <c r="D11" s="15">
        <f>Avril!F3</f>
        <v>0.80933062880324547</v>
      </c>
      <c r="E11" s="15">
        <f>Avril!F4</f>
        <v>0.1460446247464503</v>
      </c>
      <c r="F11" s="15">
        <f>Avril!F5</f>
        <v>2.8397565922920892E-2</v>
      </c>
      <c r="G11" s="15">
        <f>Avril!F6</f>
        <v>1.0141987829614604E-2</v>
      </c>
      <c r="H11" s="15">
        <f>Avril!F7</f>
        <v>0</v>
      </c>
      <c r="I11" s="15">
        <f>Avril!F8</f>
        <v>2.0283975659229209E-3</v>
      </c>
      <c r="J11" s="15">
        <f>Avril!F9</f>
        <v>0</v>
      </c>
      <c r="K11" s="15">
        <f>Avril!F10</f>
        <v>0</v>
      </c>
      <c r="L11" s="15">
        <f>Avril!F11</f>
        <v>0</v>
      </c>
      <c r="M11" s="13">
        <f t="shared" si="0"/>
        <v>1</v>
      </c>
    </row>
    <row r="12" spans="1:13" ht="21">
      <c r="A12" s="12" t="s">
        <v>14</v>
      </c>
      <c r="B12" s="15">
        <v>0</v>
      </c>
      <c r="C12" s="15">
        <f>Mai!F2</f>
        <v>4.0160642570281121E-3</v>
      </c>
      <c r="D12" s="15">
        <f>Mai!F3</f>
        <v>0.76506024096385539</v>
      </c>
      <c r="E12" s="15">
        <f>Mai!F4</f>
        <v>0.20281124497991967</v>
      </c>
      <c r="F12" s="15">
        <f>Mai!F5</f>
        <v>1.8072289156626505E-2</v>
      </c>
      <c r="G12" s="15">
        <f>Mai!F6</f>
        <v>1.0040160642570281E-2</v>
      </c>
      <c r="H12" s="15">
        <f>Mai!F7</f>
        <v>0</v>
      </c>
      <c r="I12" s="15">
        <f>Mai!F8</f>
        <v>0</v>
      </c>
      <c r="J12" s="15">
        <f>Mai!F9</f>
        <v>0</v>
      </c>
      <c r="K12" s="15">
        <f>Mai!F10</f>
        <v>0</v>
      </c>
      <c r="L12" s="15">
        <f>Mai!F11</f>
        <v>0</v>
      </c>
      <c r="M12" s="13">
        <f t="shared" si="0"/>
        <v>1</v>
      </c>
    </row>
    <row r="13" spans="1:13" ht="21">
      <c r="A13" s="12" t="s">
        <v>15</v>
      </c>
      <c r="B13" s="15">
        <v>0</v>
      </c>
      <c r="C13" s="15">
        <f>Juin!F2</f>
        <v>2.4271844660194173E-3</v>
      </c>
      <c r="D13" s="15">
        <f>Juin!F3</f>
        <v>0.79854368932038833</v>
      </c>
      <c r="E13" s="15">
        <f>Juin!F4</f>
        <v>0.17233009708737865</v>
      </c>
      <c r="F13" s="15">
        <f>Juin!F5</f>
        <v>1.4563106796116505E-2</v>
      </c>
      <c r="G13" s="15">
        <f>Juin!F6</f>
        <v>1.2135922330097087E-2</v>
      </c>
      <c r="H13" s="15">
        <f>Juin!F7</f>
        <v>0</v>
      </c>
      <c r="I13" s="15">
        <f>Juin!F8</f>
        <v>0</v>
      </c>
      <c r="J13" s="15">
        <f>Juin!F9</f>
        <v>0</v>
      </c>
      <c r="K13" s="15">
        <f>Juin!F10</f>
        <v>0</v>
      </c>
      <c r="L13" s="15">
        <f>Juin!F11</f>
        <v>0</v>
      </c>
      <c r="M13" s="13">
        <f t="shared" si="0"/>
        <v>1</v>
      </c>
    </row>
    <row r="14" spans="1:13" ht="21">
      <c r="A14" s="12" t="s">
        <v>16</v>
      </c>
      <c r="B14" s="15">
        <v>0</v>
      </c>
      <c r="C14" s="15">
        <f>Juillet!F2</f>
        <v>1.9011406844106464E-3</v>
      </c>
      <c r="D14" s="15">
        <f>Juillet!F3</f>
        <v>0.83079847908745252</v>
      </c>
      <c r="E14" s="15">
        <f>Juillet!F4</f>
        <v>0.14638783269961977</v>
      </c>
      <c r="F14" s="15">
        <f>Juillet!F5</f>
        <v>1.1406844106463879E-2</v>
      </c>
      <c r="G14" s="15">
        <f>Juillet!F6</f>
        <v>7.6045627376425855E-3</v>
      </c>
      <c r="H14" s="15">
        <f>Juillet!F7</f>
        <v>1.9011406844106464E-3</v>
      </c>
      <c r="I14" s="15">
        <f>Juillet!F8</f>
        <v>0</v>
      </c>
      <c r="J14" s="15">
        <f>Juillet!F9</f>
        <v>0</v>
      </c>
      <c r="K14" s="15">
        <f>Juillet!F10</f>
        <v>0</v>
      </c>
      <c r="L14" s="15">
        <f>Juillet!F11</f>
        <v>0</v>
      </c>
      <c r="M14" s="13">
        <f t="shared" si="0"/>
        <v>0.99999999999999989</v>
      </c>
    </row>
    <row r="15" spans="1:13" ht="21">
      <c r="A15" s="12" t="s">
        <v>17</v>
      </c>
      <c r="B15" s="15">
        <v>0</v>
      </c>
      <c r="C15" s="15">
        <f>Août!F2</f>
        <v>4.1322314049586778E-3</v>
      </c>
      <c r="D15" s="15">
        <f>Août!F3</f>
        <v>0.75206611570247939</v>
      </c>
      <c r="E15" s="15">
        <f>Août!F4</f>
        <v>0.18801652892561985</v>
      </c>
      <c r="F15" s="15">
        <f>Août!F5</f>
        <v>3.3057851239669422E-2</v>
      </c>
      <c r="G15" s="15">
        <f>Août!F6</f>
        <v>2.2727272727272728E-2</v>
      </c>
      <c r="H15" s="15">
        <f>Août!F7</f>
        <v>0</v>
      </c>
      <c r="I15" s="15">
        <f>Août!F8</f>
        <v>0</v>
      </c>
      <c r="J15" s="15">
        <f>Août!F9</f>
        <v>0</v>
      </c>
      <c r="K15" s="15">
        <f>Août!F10</f>
        <v>0</v>
      </c>
      <c r="L15" s="15">
        <f>Août!F11</f>
        <v>0</v>
      </c>
      <c r="M15" s="13">
        <f t="shared" si="0"/>
        <v>1</v>
      </c>
    </row>
    <row r="16" spans="1:13" ht="21">
      <c r="A16" s="12" t="s">
        <v>18</v>
      </c>
      <c r="B16" s="15">
        <v>0</v>
      </c>
      <c r="C16" s="15">
        <f>Septembre!F2</f>
        <v>7.7922077922077922E-3</v>
      </c>
      <c r="D16" s="15">
        <f>Septembre!F3</f>
        <v>0.80779220779220784</v>
      </c>
      <c r="E16" s="15">
        <f>Septembre!F4</f>
        <v>0.15324675324675324</v>
      </c>
      <c r="F16" s="15">
        <f>Septembre!F5</f>
        <v>3.1168831168831169E-2</v>
      </c>
      <c r="G16" s="15">
        <f>Septembre!F6</f>
        <v>0</v>
      </c>
      <c r="H16" s="15">
        <f>Septembre!F7</f>
        <v>0</v>
      </c>
      <c r="I16" s="15">
        <f>Septembre!F8</f>
        <v>0</v>
      </c>
      <c r="J16" s="15">
        <f>Septembre!F9</f>
        <v>0</v>
      </c>
      <c r="K16" s="15">
        <f>Septembre!F10</f>
        <v>0</v>
      </c>
      <c r="L16" s="15">
        <f>Septembre!F11</f>
        <v>0</v>
      </c>
      <c r="M16" s="13">
        <f t="shared" si="0"/>
        <v>1</v>
      </c>
    </row>
    <row r="17" spans="1:13" ht="21">
      <c r="A17" s="12" t="s">
        <v>19</v>
      </c>
      <c r="B17" s="15">
        <v>0</v>
      </c>
      <c r="C17" s="15">
        <f>Octobre!F2</f>
        <v>2.5062656641604009E-3</v>
      </c>
      <c r="D17" s="15">
        <f>Octobre!F3</f>
        <v>0.76942355889724312</v>
      </c>
      <c r="E17" s="15">
        <f>Octobre!F4</f>
        <v>0.18546365914786966</v>
      </c>
      <c r="F17" s="15">
        <f>Octobre!F5</f>
        <v>2.2556390977443608E-2</v>
      </c>
      <c r="G17" s="15">
        <f>Octobre!F6</f>
        <v>2.0050125313283207E-2</v>
      </c>
      <c r="H17" s="15">
        <f>Octobre!F7</f>
        <v>0</v>
      </c>
      <c r="I17" s="15">
        <f>Octobre!F8</f>
        <v>0</v>
      </c>
      <c r="J17" s="15">
        <f>Octobre!F9</f>
        <v>0</v>
      </c>
      <c r="K17" s="15">
        <f>Octobre!F10</f>
        <v>0</v>
      </c>
      <c r="L17" s="15">
        <f>Octobre!F11</f>
        <v>0</v>
      </c>
      <c r="M17" s="13">
        <f t="shared" si="0"/>
        <v>1</v>
      </c>
    </row>
    <row r="18" spans="1:13" ht="21">
      <c r="A18" s="12" t="s">
        <v>20</v>
      </c>
      <c r="B18" s="15">
        <v>0</v>
      </c>
      <c r="C18" s="15">
        <f>Novembre!F2</f>
        <v>1.1560693641618497E-2</v>
      </c>
      <c r="D18" s="15">
        <f>Novembre!F3</f>
        <v>0.7225433526011561</v>
      </c>
      <c r="E18" s="15">
        <f>Novembre!F4</f>
        <v>0.20520231213872833</v>
      </c>
      <c r="F18" s="15">
        <f>Novembre!F5</f>
        <v>4.6242774566473986E-2</v>
      </c>
      <c r="G18" s="15">
        <f>Novembre!F6</f>
        <v>1.4450867052023121E-2</v>
      </c>
      <c r="H18" s="15">
        <f>Novembre!F7</f>
        <v>0</v>
      </c>
      <c r="I18" s="15">
        <f>Novembre!F8</f>
        <v>0</v>
      </c>
      <c r="J18" s="15">
        <f>Novembre!F9</f>
        <v>0</v>
      </c>
      <c r="K18" s="15">
        <f>Novembre!F10</f>
        <v>0</v>
      </c>
      <c r="L18" s="15">
        <f>Novembre!F11</f>
        <v>0</v>
      </c>
      <c r="M18" s="13">
        <f t="shared" si="0"/>
        <v>1</v>
      </c>
    </row>
    <row r="19" spans="1:13" ht="21">
      <c r="A19" s="12" t="s">
        <v>21</v>
      </c>
      <c r="B19" s="15">
        <v>0</v>
      </c>
      <c r="C19" s="15">
        <f>Décembre!F2</f>
        <v>0</v>
      </c>
      <c r="D19" s="15">
        <f>Décembre!F3</f>
        <v>0.74912891986062713</v>
      </c>
      <c r="E19" s="15">
        <f>Décembre!F4</f>
        <v>0.2264808362369338</v>
      </c>
      <c r="F19" s="15">
        <f>Décembre!F5</f>
        <v>1.0452961672473868E-2</v>
      </c>
      <c r="G19" s="15">
        <f>Décembre!F6</f>
        <v>1.3937282229965157E-2</v>
      </c>
      <c r="H19" s="15">
        <f>Décembre!F7</f>
        <v>0</v>
      </c>
      <c r="I19" s="15">
        <f>Décembre!F8</f>
        <v>0</v>
      </c>
      <c r="J19" s="15">
        <f>Décembre!F9</f>
        <v>0</v>
      </c>
      <c r="K19" s="15">
        <f>Décembre!F10</f>
        <v>0</v>
      </c>
      <c r="L19" s="15">
        <f>Décembre!F11</f>
        <v>0</v>
      </c>
      <c r="M19" s="13">
        <f t="shared" si="0"/>
        <v>1</v>
      </c>
    </row>
    <row r="20" spans="1:13" ht="21">
      <c r="A20" s="12" t="s">
        <v>22</v>
      </c>
      <c r="B20" s="15">
        <f>Janvier!E14</f>
        <v>0</v>
      </c>
      <c r="C20" s="16">
        <f>AVERAGE(C8:C19)</f>
        <v>5.0318230551625511E-3</v>
      </c>
      <c r="D20" s="16">
        <f t="shared" ref="D20:L20" si="1">AVERAGE(D8:D19)</f>
        <v>0.76667895648774564</v>
      </c>
      <c r="E20" s="16">
        <f t="shared" si="1"/>
        <v>0.19186587423830717</v>
      </c>
      <c r="F20" s="16">
        <f t="shared" si="1"/>
        <v>2.4340856831700276E-2</v>
      </c>
      <c r="G20" s="16">
        <f t="shared" si="1"/>
        <v>1.1583560102162891E-2</v>
      </c>
      <c r="H20" s="16">
        <f t="shared" si="1"/>
        <v>3.298961544279105E-4</v>
      </c>
      <c r="I20" s="16">
        <f t="shared" si="1"/>
        <v>1.6903313049357674E-4</v>
      </c>
      <c r="J20" s="16">
        <f t="shared" si="1"/>
        <v>0</v>
      </c>
      <c r="K20" s="16">
        <f t="shared" si="1"/>
        <v>0</v>
      </c>
      <c r="L20" s="16">
        <f t="shared" si="1"/>
        <v>0</v>
      </c>
      <c r="M20" s="13">
        <f t="shared" si="0"/>
        <v>1</v>
      </c>
    </row>
    <row r="21" spans="1:13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3"/>
    </row>
    <row r="22" spans="1:13">
      <c r="B22" s="58"/>
      <c r="C22" s="58"/>
      <c r="D22" s="58"/>
    </row>
    <row r="23" spans="1:13">
      <c r="B23" s="58"/>
      <c r="C23" s="78"/>
      <c r="D23" s="58"/>
    </row>
    <row r="24" spans="1:13">
      <c r="B24" s="78"/>
      <c r="C24" s="78"/>
      <c r="D24" s="58"/>
    </row>
    <row r="25" spans="1:13">
      <c r="B25" s="78"/>
      <c r="C25" s="78"/>
      <c r="D25" s="58"/>
      <c r="G25" s="58"/>
      <c r="H25" s="58"/>
      <c r="I25" s="58"/>
      <c r="J25" s="58"/>
      <c r="K25" s="58"/>
      <c r="L25" s="58"/>
      <c r="M25" s="58"/>
    </row>
    <row r="26" spans="1:13">
      <c r="B26" s="78"/>
      <c r="C26" s="78"/>
      <c r="D26" s="58"/>
      <c r="G26" s="58"/>
      <c r="H26" s="58"/>
      <c r="I26" s="58"/>
      <c r="J26" s="58"/>
      <c r="K26" s="58"/>
      <c r="L26" s="58"/>
      <c r="M26" s="58"/>
    </row>
    <row r="27" spans="1:13">
      <c r="B27" s="78"/>
      <c r="C27" s="78"/>
      <c r="D27" s="58"/>
      <c r="G27" s="58"/>
      <c r="H27" s="58"/>
      <c r="I27" s="58"/>
      <c r="J27" s="58"/>
      <c r="K27" s="58"/>
      <c r="L27" s="58"/>
      <c r="M27" s="58"/>
    </row>
    <row r="28" spans="1:13">
      <c r="B28" s="14"/>
      <c r="C28" s="14"/>
      <c r="G28" s="58"/>
      <c r="H28" s="58"/>
      <c r="I28" s="58"/>
      <c r="J28" s="58"/>
      <c r="K28" s="58"/>
      <c r="L28" s="58"/>
      <c r="M28" s="58"/>
    </row>
    <row r="29" spans="1:13" ht="31.5" customHeight="1" thickBot="1">
      <c r="A29" s="79" t="s">
        <v>3523</v>
      </c>
      <c r="B29" s="80">
        <f>POWER(L65,1/C46)</f>
        <v>2.5076581402724676</v>
      </c>
      <c r="C29" s="14"/>
    </row>
    <row r="30" spans="1:13" ht="21.75" thickBot="1">
      <c r="A30" s="158" t="s">
        <v>23</v>
      </c>
      <c r="B30" s="159"/>
      <c r="C30" s="128"/>
      <c r="D30" s="128"/>
      <c r="E30" s="128"/>
      <c r="F30" s="128"/>
      <c r="G30" s="128"/>
      <c r="H30" s="128"/>
      <c r="I30" s="128"/>
      <c r="J30" s="128"/>
      <c r="K30" s="129"/>
    </row>
    <row r="31" spans="1:13" ht="21">
      <c r="A31" s="11"/>
      <c r="B31" s="130" t="s">
        <v>8</v>
      </c>
      <c r="C31" s="130"/>
      <c r="D31" s="130"/>
      <c r="E31" s="130"/>
      <c r="F31" s="130"/>
      <c r="G31" s="130"/>
      <c r="H31" s="130"/>
      <c r="I31" s="130"/>
      <c r="J31" s="130"/>
      <c r="K31" s="130"/>
    </row>
    <row r="32" spans="1:13" ht="21">
      <c r="A32" s="12" t="s">
        <v>9</v>
      </c>
      <c r="B32" s="12">
        <v>0.5</v>
      </c>
      <c r="C32" s="12">
        <v>1</v>
      </c>
      <c r="D32" s="12">
        <v>2</v>
      </c>
      <c r="E32" s="12">
        <v>3</v>
      </c>
      <c r="F32" s="12">
        <v>4</v>
      </c>
      <c r="G32" s="12">
        <v>5</v>
      </c>
      <c r="H32" s="12">
        <v>6</v>
      </c>
      <c r="I32" s="12">
        <v>7</v>
      </c>
      <c r="J32" s="12">
        <v>8</v>
      </c>
      <c r="K32" s="12">
        <v>9</v>
      </c>
    </row>
    <row r="33" spans="1:12" ht="21">
      <c r="A33" s="12" t="s">
        <v>10</v>
      </c>
      <c r="B33" s="81">
        <f>B8</f>
        <v>0</v>
      </c>
      <c r="C33" s="81">
        <f t="shared" ref="C33:K33" si="2">C8</f>
        <v>7.7519379844961239E-3</v>
      </c>
      <c r="D33" s="81">
        <f t="shared" si="2"/>
        <v>0.71834625322997414</v>
      </c>
      <c r="E33" s="81">
        <f t="shared" si="2"/>
        <v>0.24289405684754523</v>
      </c>
      <c r="F33" s="81">
        <f t="shared" si="2"/>
        <v>2.5839793281653745E-2</v>
      </c>
      <c r="G33" s="81">
        <f t="shared" si="2"/>
        <v>5.1679586563307496E-3</v>
      </c>
      <c r="H33" s="81">
        <f t="shared" si="2"/>
        <v>0</v>
      </c>
      <c r="I33" s="81">
        <f t="shared" si="2"/>
        <v>0</v>
      </c>
      <c r="J33" s="81">
        <f t="shared" si="2"/>
        <v>0</v>
      </c>
      <c r="K33" s="81">
        <f t="shared" si="2"/>
        <v>0</v>
      </c>
    </row>
    <row r="34" spans="1:12" ht="21">
      <c r="A34" s="12" t="s">
        <v>11</v>
      </c>
      <c r="B34" s="81">
        <f t="shared" ref="B34:K45" si="3">B9</f>
        <v>0</v>
      </c>
      <c r="C34" s="81">
        <f t="shared" si="3"/>
        <v>6.1728395061728392E-3</v>
      </c>
      <c r="D34" s="81">
        <f t="shared" si="3"/>
        <v>0.74485596707818935</v>
      </c>
      <c r="E34" s="81">
        <f t="shared" si="3"/>
        <v>0.22222222222222221</v>
      </c>
      <c r="F34" s="81">
        <f t="shared" si="3"/>
        <v>1.646090534979424E-2</v>
      </c>
      <c r="G34" s="81">
        <f t="shared" si="3"/>
        <v>8.23045267489712E-3</v>
      </c>
      <c r="H34" s="81">
        <f t="shared" si="3"/>
        <v>2.05761316872428E-3</v>
      </c>
      <c r="I34" s="81">
        <f t="shared" si="3"/>
        <v>0</v>
      </c>
      <c r="J34" s="81">
        <f t="shared" si="3"/>
        <v>0</v>
      </c>
      <c r="K34" s="81">
        <f t="shared" si="3"/>
        <v>0</v>
      </c>
    </row>
    <row r="35" spans="1:12" ht="21">
      <c r="A35" s="12" t="s">
        <v>12</v>
      </c>
      <c r="B35" s="81">
        <f t="shared" si="3"/>
        <v>0</v>
      </c>
      <c r="C35" s="81">
        <f t="shared" si="3"/>
        <v>8.0645161290322578E-3</v>
      </c>
      <c r="D35" s="81">
        <f t="shared" si="3"/>
        <v>0.73225806451612907</v>
      </c>
      <c r="E35" s="81">
        <f t="shared" si="3"/>
        <v>0.21129032258064517</v>
      </c>
      <c r="F35" s="81">
        <f t="shared" si="3"/>
        <v>3.3870967741935487E-2</v>
      </c>
      <c r="G35" s="81">
        <f t="shared" si="3"/>
        <v>1.4516129032258065E-2</v>
      </c>
      <c r="H35" s="81">
        <f t="shared" si="3"/>
        <v>0</v>
      </c>
      <c r="I35" s="81">
        <f t="shared" si="3"/>
        <v>0</v>
      </c>
      <c r="J35" s="81">
        <f t="shared" si="3"/>
        <v>0</v>
      </c>
      <c r="K35" s="81">
        <f t="shared" si="3"/>
        <v>0</v>
      </c>
    </row>
    <row r="36" spans="1:12" ht="21">
      <c r="A36" s="12" t="s">
        <v>13</v>
      </c>
      <c r="B36" s="81">
        <f t="shared" si="3"/>
        <v>0</v>
      </c>
      <c r="C36" s="81">
        <f t="shared" si="3"/>
        <v>4.0567951318458417E-3</v>
      </c>
      <c r="D36" s="81">
        <f t="shared" si="3"/>
        <v>0.80933062880324547</v>
      </c>
      <c r="E36" s="81">
        <f t="shared" si="3"/>
        <v>0.1460446247464503</v>
      </c>
      <c r="F36" s="81">
        <f t="shared" si="3"/>
        <v>2.8397565922920892E-2</v>
      </c>
      <c r="G36" s="81">
        <f t="shared" si="3"/>
        <v>1.0141987829614604E-2</v>
      </c>
      <c r="H36" s="81">
        <f t="shared" si="3"/>
        <v>0</v>
      </c>
      <c r="I36" s="81">
        <f t="shared" si="3"/>
        <v>2.0283975659229209E-3</v>
      </c>
      <c r="J36" s="81">
        <f t="shared" si="3"/>
        <v>0</v>
      </c>
      <c r="K36" s="81">
        <f t="shared" si="3"/>
        <v>0</v>
      </c>
    </row>
    <row r="37" spans="1:12" ht="21">
      <c r="A37" s="12" t="s">
        <v>14</v>
      </c>
      <c r="B37" s="81">
        <f t="shared" si="3"/>
        <v>0</v>
      </c>
      <c r="C37" s="81">
        <f t="shared" si="3"/>
        <v>4.0160642570281121E-3</v>
      </c>
      <c r="D37" s="81">
        <f t="shared" si="3"/>
        <v>0.76506024096385539</v>
      </c>
      <c r="E37" s="81">
        <f t="shared" si="3"/>
        <v>0.20281124497991967</v>
      </c>
      <c r="F37" s="81">
        <f t="shared" si="3"/>
        <v>1.8072289156626505E-2</v>
      </c>
      <c r="G37" s="81">
        <f t="shared" si="3"/>
        <v>1.0040160642570281E-2</v>
      </c>
      <c r="H37" s="81">
        <f t="shared" si="3"/>
        <v>0</v>
      </c>
      <c r="I37" s="81">
        <f t="shared" si="3"/>
        <v>0</v>
      </c>
      <c r="J37" s="81">
        <f t="shared" si="3"/>
        <v>0</v>
      </c>
      <c r="K37" s="81">
        <f t="shared" si="3"/>
        <v>0</v>
      </c>
    </row>
    <row r="38" spans="1:12" ht="21">
      <c r="A38" s="12" t="s">
        <v>15</v>
      </c>
      <c r="B38" s="81">
        <f t="shared" si="3"/>
        <v>0</v>
      </c>
      <c r="C38" s="81">
        <f t="shared" si="3"/>
        <v>2.4271844660194173E-3</v>
      </c>
      <c r="D38" s="81">
        <f t="shared" si="3"/>
        <v>0.79854368932038833</v>
      </c>
      <c r="E38" s="81">
        <f t="shared" si="3"/>
        <v>0.17233009708737865</v>
      </c>
      <c r="F38" s="81">
        <f t="shared" si="3"/>
        <v>1.4563106796116505E-2</v>
      </c>
      <c r="G38" s="81">
        <f t="shared" si="3"/>
        <v>1.2135922330097087E-2</v>
      </c>
      <c r="H38" s="81">
        <f t="shared" si="3"/>
        <v>0</v>
      </c>
      <c r="I38" s="81">
        <f t="shared" si="3"/>
        <v>0</v>
      </c>
      <c r="J38" s="81">
        <f t="shared" si="3"/>
        <v>0</v>
      </c>
      <c r="K38" s="81">
        <f t="shared" si="3"/>
        <v>0</v>
      </c>
    </row>
    <row r="39" spans="1:12" ht="21">
      <c r="A39" s="12" t="s">
        <v>16</v>
      </c>
      <c r="B39" s="81">
        <f t="shared" si="3"/>
        <v>0</v>
      </c>
      <c r="C39" s="81">
        <f t="shared" si="3"/>
        <v>1.9011406844106464E-3</v>
      </c>
      <c r="D39" s="81">
        <f t="shared" si="3"/>
        <v>0.83079847908745252</v>
      </c>
      <c r="E39" s="81">
        <f t="shared" si="3"/>
        <v>0.14638783269961977</v>
      </c>
      <c r="F39" s="81">
        <f t="shared" si="3"/>
        <v>1.1406844106463879E-2</v>
      </c>
      <c r="G39" s="81">
        <f t="shared" si="3"/>
        <v>7.6045627376425855E-3</v>
      </c>
      <c r="H39" s="81">
        <f t="shared" si="3"/>
        <v>1.9011406844106464E-3</v>
      </c>
      <c r="I39" s="81">
        <f t="shared" si="3"/>
        <v>0</v>
      </c>
      <c r="J39" s="81">
        <f t="shared" si="3"/>
        <v>0</v>
      </c>
      <c r="K39" s="81">
        <f t="shared" si="3"/>
        <v>0</v>
      </c>
    </row>
    <row r="40" spans="1:12" ht="21">
      <c r="A40" s="12" t="s">
        <v>17</v>
      </c>
      <c r="B40" s="81">
        <f t="shared" si="3"/>
        <v>0</v>
      </c>
      <c r="C40" s="81">
        <f t="shared" si="3"/>
        <v>4.1322314049586778E-3</v>
      </c>
      <c r="D40" s="81">
        <f t="shared" si="3"/>
        <v>0.75206611570247939</v>
      </c>
      <c r="E40" s="81">
        <f t="shared" si="3"/>
        <v>0.18801652892561985</v>
      </c>
      <c r="F40" s="81">
        <f t="shared" si="3"/>
        <v>3.3057851239669422E-2</v>
      </c>
      <c r="G40" s="81">
        <f t="shared" si="3"/>
        <v>2.2727272727272728E-2</v>
      </c>
      <c r="H40" s="81">
        <f t="shared" si="3"/>
        <v>0</v>
      </c>
      <c r="I40" s="81">
        <f t="shared" si="3"/>
        <v>0</v>
      </c>
      <c r="J40" s="81">
        <f t="shared" si="3"/>
        <v>0</v>
      </c>
      <c r="K40" s="81">
        <f t="shared" si="3"/>
        <v>0</v>
      </c>
    </row>
    <row r="41" spans="1:12" ht="21">
      <c r="A41" s="12" t="s">
        <v>18</v>
      </c>
      <c r="B41" s="81">
        <f t="shared" si="3"/>
        <v>0</v>
      </c>
      <c r="C41" s="81">
        <f t="shared" si="3"/>
        <v>7.7922077922077922E-3</v>
      </c>
      <c r="D41" s="81">
        <f t="shared" si="3"/>
        <v>0.80779220779220784</v>
      </c>
      <c r="E41" s="81">
        <f t="shared" si="3"/>
        <v>0.15324675324675324</v>
      </c>
      <c r="F41" s="81">
        <f t="shared" si="3"/>
        <v>3.1168831168831169E-2</v>
      </c>
      <c r="G41" s="81">
        <f t="shared" si="3"/>
        <v>0</v>
      </c>
      <c r="H41" s="81">
        <f t="shared" si="3"/>
        <v>0</v>
      </c>
      <c r="I41" s="81">
        <f t="shared" si="3"/>
        <v>0</v>
      </c>
      <c r="J41" s="81">
        <f t="shared" si="3"/>
        <v>0</v>
      </c>
      <c r="K41" s="81">
        <f t="shared" si="3"/>
        <v>0</v>
      </c>
    </row>
    <row r="42" spans="1:12" ht="21">
      <c r="A42" s="12" t="s">
        <v>19</v>
      </c>
      <c r="B42" s="81">
        <f t="shared" si="3"/>
        <v>0</v>
      </c>
      <c r="C42" s="81">
        <f t="shared" si="3"/>
        <v>2.5062656641604009E-3</v>
      </c>
      <c r="D42" s="81">
        <f t="shared" si="3"/>
        <v>0.76942355889724312</v>
      </c>
      <c r="E42" s="81">
        <f t="shared" si="3"/>
        <v>0.18546365914786966</v>
      </c>
      <c r="F42" s="81">
        <f t="shared" si="3"/>
        <v>2.2556390977443608E-2</v>
      </c>
      <c r="G42" s="81">
        <f t="shared" si="3"/>
        <v>2.0050125313283207E-2</v>
      </c>
      <c r="H42" s="81">
        <f t="shared" si="3"/>
        <v>0</v>
      </c>
      <c r="I42" s="81">
        <f t="shared" si="3"/>
        <v>0</v>
      </c>
      <c r="J42" s="81">
        <f t="shared" si="3"/>
        <v>0</v>
      </c>
      <c r="K42" s="81">
        <f t="shared" si="3"/>
        <v>0</v>
      </c>
    </row>
    <row r="43" spans="1:12" ht="21">
      <c r="A43" s="12" t="s">
        <v>20</v>
      </c>
      <c r="B43" s="81">
        <f t="shared" si="3"/>
        <v>0</v>
      </c>
      <c r="C43" s="81">
        <f t="shared" si="3"/>
        <v>1.1560693641618497E-2</v>
      </c>
      <c r="D43" s="81">
        <f t="shared" si="3"/>
        <v>0.7225433526011561</v>
      </c>
      <c r="E43" s="81">
        <f t="shared" si="3"/>
        <v>0.20520231213872833</v>
      </c>
      <c r="F43" s="81">
        <f t="shared" si="3"/>
        <v>4.6242774566473986E-2</v>
      </c>
      <c r="G43" s="81">
        <f t="shared" si="3"/>
        <v>1.4450867052023121E-2</v>
      </c>
      <c r="H43" s="81">
        <f t="shared" si="3"/>
        <v>0</v>
      </c>
      <c r="I43" s="81">
        <f t="shared" si="3"/>
        <v>0</v>
      </c>
      <c r="J43" s="81">
        <f t="shared" si="3"/>
        <v>0</v>
      </c>
      <c r="K43" s="81">
        <f t="shared" si="3"/>
        <v>0</v>
      </c>
    </row>
    <row r="44" spans="1:12" ht="21">
      <c r="A44" s="12" t="s">
        <v>21</v>
      </c>
      <c r="B44" s="81">
        <f t="shared" si="3"/>
        <v>0</v>
      </c>
      <c r="C44" s="81">
        <f t="shared" si="3"/>
        <v>0</v>
      </c>
      <c r="D44" s="81">
        <f t="shared" si="3"/>
        <v>0.74912891986062713</v>
      </c>
      <c r="E44" s="81">
        <f t="shared" si="3"/>
        <v>0.2264808362369338</v>
      </c>
      <c r="F44" s="81">
        <f t="shared" si="3"/>
        <v>1.0452961672473868E-2</v>
      </c>
      <c r="G44" s="81">
        <f t="shared" si="3"/>
        <v>1.3937282229965157E-2</v>
      </c>
      <c r="H44" s="81">
        <f t="shared" si="3"/>
        <v>0</v>
      </c>
      <c r="I44" s="81">
        <f t="shared" si="3"/>
        <v>0</v>
      </c>
      <c r="J44" s="81">
        <f t="shared" si="3"/>
        <v>0</v>
      </c>
      <c r="K44" s="81">
        <f t="shared" si="3"/>
        <v>0</v>
      </c>
    </row>
    <row r="45" spans="1:12" ht="21.75" thickBot="1">
      <c r="A45" s="12" t="s">
        <v>22</v>
      </c>
      <c r="B45" s="81">
        <f t="shared" si="3"/>
        <v>0</v>
      </c>
      <c r="C45" s="81">
        <f t="shared" si="3"/>
        <v>5.0318230551625511E-3</v>
      </c>
      <c r="D45" s="82">
        <f t="shared" si="3"/>
        <v>0.76667895648774564</v>
      </c>
      <c r="E45" s="82">
        <f t="shared" si="3"/>
        <v>0.19186587423830717</v>
      </c>
      <c r="F45" s="82">
        <f t="shared" si="3"/>
        <v>2.4340856831700276E-2</v>
      </c>
      <c r="G45" s="82">
        <f t="shared" si="3"/>
        <v>1.1583560102162891E-2</v>
      </c>
      <c r="H45" s="82">
        <f t="shared" si="3"/>
        <v>3.298961544279105E-4</v>
      </c>
      <c r="I45" s="81">
        <f t="shared" si="3"/>
        <v>1.6903313049357674E-4</v>
      </c>
      <c r="J45" s="81">
        <f t="shared" si="3"/>
        <v>0</v>
      </c>
      <c r="K45" s="81">
        <f t="shared" si="3"/>
        <v>0</v>
      </c>
    </row>
    <row r="46" spans="1:12" ht="45.75" customHeight="1" thickBot="1">
      <c r="A46" s="83">
        <f>C46</f>
        <v>3.7413580738145944</v>
      </c>
      <c r="B46" s="71">
        <f>L53/L69-L85</f>
        <v>0.26728262311990503</v>
      </c>
      <c r="C46" s="84">
        <f>1/B46</f>
        <v>3.7413580738145944</v>
      </c>
      <c r="D46" s="152"/>
      <c r="E46" s="153"/>
      <c r="F46" s="153"/>
      <c r="G46" s="153"/>
      <c r="H46" s="154"/>
      <c r="L46" s="85"/>
    </row>
    <row r="47" spans="1:12" ht="23.25">
      <c r="A47" s="86" t="s">
        <v>3524</v>
      </c>
      <c r="B47" s="87">
        <v>3.7413580738154999</v>
      </c>
      <c r="C47" s="88">
        <f>B47</f>
        <v>3.7413580738154999</v>
      </c>
      <c r="D47" s="88">
        <f t="shared" ref="D47:K47" si="4">C47</f>
        <v>3.7413580738154999</v>
      </c>
      <c r="E47" s="88">
        <f t="shared" si="4"/>
        <v>3.7413580738154999</v>
      </c>
      <c r="F47" s="88">
        <f t="shared" si="4"/>
        <v>3.7413580738154999</v>
      </c>
      <c r="G47" s="88">
        <f t="shared" si="4"/>
        <v>3.7413580738154999</v>
      </c>
      <c r="H47" s="88">
        <f t="shared" si="4"/>
        <v>3.7413580738154999</v>
      </c>
      <c r="I47" s="88">
        <f t="shared" si="4"/>
        <v>3.7413580738154999</v>
      </c>
      <c r="J47" s="88">
        <f t="shared" si="4"/>
        <v>3.7413580738154999</v>
      </c>
      <c r="K47" s="88">
        <f t="shared" si="4"/>
        <v>3.7413580738154999</v>
      </c>
      <c r="L47" s="85"/>
    </row>
    <row r="48" spans="1:12" ht="21">
      <c r="A48" s="12" t="s">
        <v>9</v>
      </c>
      <c r="B48" s="89">
        <v>0.5</v>
      </c>
      <c r="C48" s="89">
        <v>1</v>
      </c>
      <c r="D48" s="89">
        <v>2</v>
      </c>
      <c r="E48" s="89">
        <v>3</v>
      </c>
      <c r="F48" s="89">
        <v>4</v>
      </c>
      <c r="G48" s="89">
        <v>5</v>
      </c>
      <c r="H48" s="89">
        <v>6</v>
      </c>
      <c r="I48" s="89">
        <v>7</v>
      </c>
      <c r="J48" s="89">
        <v>8</v>
      </c>
      <c r="K48" s="89">
        <v>9</v>
      </c>
      <c r="L48" s="85"/>
    </row>
    <row r="49" spans="1:12" ht="21">
      <c r="A49" s="12" t="s">
        <v>10</v>
      </c>
      <c r="B49" s="90">
        <f>B33*LN(B32)*POWER(B32,B47)</f>
        <v>0</v>
      </c>
      <c r="C49" s="53">
        <f t="shared" ref="C49:K49" si="5">C33*LN(C32)*POWER(C32,C47)</f>
        <v>0</v>
      </c>
      <c r="D49" s="53">
        <f t="shared" si="5"/>
        <v>6.6591729849617209</v>
      </c>
      <c r="E49" s="53">
        <f t="shared" si="5"/>
        <v>16.26832349261268</v>
      </c>
      <c r="F49" s="53">
        <f t="shared" si="5"/>
        <v>6.4071737470388097</v>
      </c>
      <c r="G49" s="53">
        <f t="shared" si="5"/>
        <v>3.4283908489432795</v>
      </c>
      <c r="H49" s="53">
        <f t="shared" si="5"/>
        <v>0</v>
      </c>
      <c r="I49" s="53">
        <f t="shared" si="5"/>
        <v>0</v>
      </c>
      <c r="J49" s="53">
        <f t="shared" si="5"/>
        <v>0</v>
      </c>
      <c r="K49" s="53">
        <f t="shared" si="5"/>
        <v>0</v>
      </c>
      <c r="L49" s="91">
        <f>SUM(B49:K49)</f>
        <v>32.763061073556493</v>
      </c>
    </row>
    <row r="50" spans="1:12" ht="21">
      <c r="A50" s="12" t="s">
        <v>11</v>
      </c>
      <c r="B50" s="53">
        <f>B34*LN(B32)*POWER(B32,B47)</f>
        <v>0</v>
      </c>
      <c r="C50" s="53">
        <f>C34*LN(C32)*POWER(C32,C47)</f>
        <v>0</v>
      </c>
      <c r="D50" s="53">
        <f t="shared" ref="D50:K50" si="6">D34*LN(D32)*POWER(D32,D47)</f>
        <v>6.9049218414544464</v>
      </c>
      <c r="E50" s="53">
        <f t="shared" si="6"/>
        <v>14.883785323028624</v>
      </c>
      <c r="F50" s="53">
        <f t="shared" si="6"/>
        <v>4.0816069795950947</v>
      </c>
      <c r="G50" s="53">
        <f t="shared" si="6"/>
        <v>5.4600298705392971</v>
      </c>
      <c r="H50" s="53">
        <f t="shared" si="6"/>
        <v>3.0059787238572167</v>
      </c>
      <c r="I50" s="53">
        <f t="shared" si="6"/>
        <v>0</v>
      </c>
      <c r="J50" s="53">
        <f t="shared" si="6"/>
        <v>0</v>
      </c>
      <c r="K50" s="53">
        <f t="shared" si="6"/>
        <v>0</v>
      </c>
      <c r="L50" s="91">
        <f>SUM(B50:K50)</f>
        <v>34.336322738474678</v>
      </c>
    </row>
    <row r="51" spans="1:12" ht="21">
      <c r="A51" s="12" t="s">
        <v>12</v>
      </c>
      <c r="B51" s="53">
        <f>B35*LN(B32)*POWER(B32,B47)</f>
        <v>0</v>
      </c>
      <c r="C51" s="53">
        <f>C35*LN(C32)*POWER(C32,C47)</f>
        <v>0</v>
      </c>
      <c r="D51" s="53">
        <f t="shared" ref="D51:K51" si="7">D35*LN(D32)*POWER(D32,D47)</f>
        <v>6.7881374745405232</v>
      </c>
      <c r="E51" s="53">
        <f t="shared" si="7"/>
        <v>14.151599109557056</v>
      </c>
      <c r="F51" s="53">
        <f t="shared" si="7"/>
        <v>8.3985646842232935</v>
      </c>
      <c r="G51" s="53">
        <f t="shared" si="7"/>
        <v>9.6299075216689047</v>
      </c>
      <c r="H51" s="53">
        <f t="shared" si="7"/>
        <v>0</v>
      </c>
      <c r="I51" s="53">
        <f t="shared" si="7"/>
        <v>0</v>
      </c>
      <c r="J51" s="53">
        <f t="shared" si="7"/>
        <v>0</v>
      </c>
      <c r="K51" s="53">
        <f t="shared" si="7"/>
        <v>0</v>
      </c>
      <c r="L51" s="91">
        <f t="shared" ref="L51:L61" si="8">SUM(B51:K51)</f>
        <v>38.968208789989781</v>
      </c>
    </row>
    <row r="52" spans="1:12" ht="21">
      <c r="A52" s="12" t="s">
        <v>13</v>
      </c>
      <c r="B52" s="53">
        <f>B36*LN(B32)*POWER(B32,B47)</f>
        <v>0</v>
      </c>
      <c r="C52" s="53">
        <f>C36*LN(C32)*POWER(C32,C47)</f>
        <v>0</v>
      </c>
      <c r="D52" s="53">
        <f t="shared" ref="D52:K52" si="9">D36*LN(D32)*POWER(D32,D47)</f>
        <v>7.5026112198614729</v>
      </c>
      <c r="E52" s="53">
        <f t="shared" si="9"/>
        <v>9.7816357903879787</v>
      </c>
      <c r="F52" s="53">
        <f t="shared" si="9"/>
        <v>7.0413929739262215</v>
      </c>
      <c r="G52" s="53">
        <f t="shared" si="9"/>
        <v>6.7281301143055225</v>
      </c>
      <c r="H52" s="53">
        <f t="shared" si="9"/>
        <v>0</v>
      </c>
      <c r="I52" s="53">
        <f t="shared" si="9"/>
        <v>5.7291506070588492</v>
      </c>
      <c r="J52" s="53">
        <f t="shared" si="9"/>
        <v>0</v>
      </c>
      <c r="K52" s="53">
        <f t="shared" si="9"/>
        <v>0</v>
      </c>
      <c r="L52" s="91">
        <f t="shared" si="8"/>
        <v>36.782920705540043</v>
      </c>
    </row>
    <row r="53" spans="1:12" ht="21">
      <c r="A53" s="12" t="s">
        <v>14</v>
      </c>
      <c r="B53" s="53">
        <f>B37*LN(B32)*POWER(B32,B47)</f>
        <v>0</v>
      </c>
      <c r="C53" s="53">
        <f>C37*LN(C32)*POWER(C32,C47)</f>
        <v>0</v>
      </c>
      <c r="D53" s="53">
        <f t="shared" ref="D53:K53" si="10">D37*LN(D32)*POWER(D32,D47)</f>
        <v>7.0922183634801845</v>
      </c>
      <c r="E53" s="53">
        <f t="shared" si="10"/>
        <v>13.58369564119781</v>
      </c>
      <c r="F53" s="53">
        <f t="shared" si="10"/>
        <v>4.4811618797060593</v>
      </c>
      <c r="G53" s="53">
        <f t="shared" si="10"/>
        <v>6.6605786071337798</v>
      </c>
      <c r="H53" s="53">
        <f t="shared" si="10"/>
        <v>0</v>
      </c>
      <c r="I53" s="53">
        <f t="shared" si="10"/>
        <v>0</v>
      </c>
      <c r="J53" s="53">
        <f t="shared" si="10"/>
        <v>0</v>
      </c>
      <c r="K53" s="53">
        <f t="shared" si="10"/>
        <v>0</v>
      </c>
      <c r="L53" s="91">
        <f t="shared" si="8"/>
        <v>31.817654491517835</v>
      </c>
    </row>
    <row r="54" spans="1:12" ht="21">
      <c r="A54" s="12" t="s">
        <v>15</v>
      </c>
      <c r="B54" s="53">
        <f>B38*LN(B32)*POWER(B32,B47)</f>
        <v>0</v>
      </c>
      <c r="C54" s="53">
        <f>C38*LN(C32)*POWER(C32,C47)</f>
        <v>0</v>
      </c>
      <c r="D54" s="53">
        <f t="shared" ref="D54:K54" si="11">D38*LN(D32)*POWER(D32,D47)</f>
        <v>7.4026147409048786</v>
      </c>
      <c r="E54" s="53">
        <f t="shared" si="11"/>
        <v>11.542158763853507</v>
      </c>
      <c r="F54" s="53">
        <f t="shared" si="11"/>
        <v>3.6110333593747859</v>
      </c>
      <c r="G54" s="53">
        <f t="shared" si="11"/>
        <v>8.0508935591083084</v>
      </c>
      <c r="H54" s="53">
        <f t="shared" si="11"/>
        <v>0</v>
      </c>
      <c r="I54" s="53">
        <f t="shared" si="11"/>
        <v>0</v>
      </c>
      <c r="J54" s="53">
        <f t="shared" si="11"/>
        <v>0</v>
      </c>
      <c r="K54" s="53">
        <f t="shared" si="11"/>
        <v>0</v>
      </c>
      <c r="L54" s="91">
        <f t="shared" si="8"/>
        <v>30.606700423241485</v>
      </c>
    </row>
    <row r="55" spans="1:12" ht="21">
      <c r="A55" s="12" t="s">
        <v>16</v>
      </c>
      <c r="B55" s="53">
        <f>B39*LN(B32)*POWER(B32,B47)</f>
        <v>0</v>
      </c>
      <c r="C55" s="53">
        <f>C39*LN(C32)*POWER(C32,C47)</f>
        <v>0</v>
      </c>
      <c r="D55" s="53">
        <f t="shared" ref="D55:K55" si="12">D39*LN(D32)*POWER(D32,D47)</f>
        <v>7.7016212766620722</v>
      </c>
      <c r="E55" s="53">
        <f t="shared" si="12"/>
        <v>9.8046228411205671</v>
      </c>
      <c r="F55" s="53">
        <f t="shared" si="12"/>
        <v>2.8284139620958397</v>
      </c>
      <c r="G55" s="53">
        <f t="shared" si="12"/>
        <v>5.0448184735401105</v>
      </c>
      <c r="H55" s="53">
        <f t="shared" si="12"/>
        <v>2.7773871859213064</v>
      </c>
      <c r="I55" s="53">
        <f t="shared" si="12"/>
        <v>0</v>
      </c>
      <c r="J55" s="53">
        <f t="shared" si="12"/>
        <v>0</v>
      </c>
      <c r="K55" s="53">
        <f t="shared" si="12"/>
        <v>0</v>
      </c>
      <c r="L55" s="91">
        <f t="shared" si="8"/>
        <v>28.156863739339897</v>
      </c>
    </row>
    <row r="56" spans="1:12" ht="21">
      <c r="A56" s="12" t="s">
        <v>17</v>
      </c>
      <c r="B56" s="53">
        <f>B40*LN(B32)*POWER(B32,B47)</f>
        <v>0</v>
      </c>
      <c r="C56" s="53">
        <f>C40*LN(C32)*POWER(C32,C47)</f>
        <v>0</v>
      </c>
      <c r="D56" s="53">
        <f t="shared" ref="D56:K56" si="13">D40*LN(D32)*POWER(D32,D47)</f>
        <v>6.9717609552112769</v>
      </c>
      <c r="E56" s="53">
        <f t="shared" si="13"/>
        <v>12.592789441694674</v>
      </c>
      <c r="F56" s="53">
        <f t="shared" si="13"/>
        <v>8.1969462482777509</v>
      </c>
      <c r="G56" s="53">
        <f t="shared" si="13"/>
        <v>15.077127937966468</v>
      </c>
      <c r="H56" s="53">
        <f t="shared" si="13"/>
        <v>0</v>
      </c>
      <c r="I56" s="53">
        <f t="shared" si="13"/>
        <v>0</v>
      </c>
      <c r="J56" s="53">
        <f t="shared" si="13"/>
        <v>0</v>
      </c>
      <c r="K56" s="53">
        <f t="shared" si="13"/>
        <v>0</v>
      </c>
      <c r="L56" s="91">
        <f t="shared" si="8"/>
        <v>42.838624583150171</v>
      </c>
    </row>
    <row r="57" spans="1:12" ht="21">
      <c r="A57" s="12" t="s">
        <v>18</v>
      </c>
      <c r="B57" s="53">
        <f>B41*LN(B32)*POWER(B32,B47)</f>
        <v>0</v>
      </c>
      <c r="C57" s="53">
        <f>C41*LN(C32)*POWER(C32,C47)</f>
        <v>0</v>
      </c>
      <c r="D57" s="53">
        <f t="shared" ref="D57:K57" si="14">D41*LN(D32)*POWER(D32,D47)</f>
        <v>7.4883498360369796</v>
      </c>
      <c r="E57" s="53">
        <f t="shared" si="14"/>
        <v>10.264012995491168</v>
      </c>
      <c r="F57" s="53">
        <f t="shared" si="14"/>
        <v>7.7285493198047357</v>
      </c>
      <c r="G57" s="53">
        <f t="shared" si="14"/>
        <v>0</v>
      </c>
      <c r="H57" s="53">
        <f t="shared" si="14"/>
        <v>0</v>
      </c>
      <c r="I57" s="53">
        <f t="shared" si="14"/>
        <v>0</v>
      </c>
      <c r="J57" s="53">
        <f t="shared" si="14"/>
        <v>0</v>
      </c>
      <c r="K57" s="53">
        <f t="shared" si="14"/>
        <v>0</v>
      </c>
      <c r="L57" s="91">
        <f t="shared" si="8"/>
        <v>25.48091215133288</v>
      </c>
    </row>
    <row r="58" spans="1:12" ht="21">
      <c r="A58" s="12" t="s">
        <v>19</v>
      </c>
      <c r="B58" s="53">
        <f>B42*LN(B32)*POWER(B32,B47)</f>
        <v>0</v>
      </c>
      <c r="C58" s="53">
        <f>C42*LN(C32)*POWER(C32,C47)</f>
        <v>0</v>
      </c>
      <c r="D58" s="53">
        <f t="shared" ref="D58:K58" si="15">D42*LN(D32)*POWER(D32,D47)</f>
        <v>7.1326669476778015</v>
      </c>
      <c r="E58" s="53">
        <f t="shared" si="15"/>
        <v>12.421805795911105</v>
      </c>
      <c r="F58" s="53">
        <f t="shared" si="15"/>
        <v>5.593029113016585</v>
      </c>
      <c r="G58" s="53">
        <f t="shared" si="15"/>
        <v>13.301125398907759</v>
      </c>
      <c r="H58" s="53">
        <f t="shared" si="15"/>
        <v>0</v>
      </c>
      <c r="I58" s="53">
        <f t="shared" si="15"/>
        <v>0</v>
      </c>
      <c r="J58" s="53">
        <f t="shared" si="15"/>
        <v>0</v>
      </c>
      <c r="K58" s="53">
        <f t="shared" si="15"/>
        <v>0</v>
      </c>
      <c r="L58" s="91">
        <f t="shared" si="8"/>
        <v>38.448627255513252</v>
      </c>
    </row>
    <row r="59" spans="1:12" ht="21">
      <c r="A59" s="12" t="s">
        <v>20</v>
      </c>
      <c r="B59" s="53">
        <f>B43*LN(B32)*POWER(B32,B47)</f>
        <v>0</v>
      </c>
      <c r="C59" s="53">
        <f>C43*LN(C32)*POWER(C32,C47)</f>
        <v>0</v>
      </c>
      <c r="D59" s="53">
        <f t="shared" ref="D59:K59" si="16">D43*LN(D32)*POWER(D32,D47)</f>
        <v>6.6980806992041266</v>
      </c>
      <c r="E59" s="53">
        <f t="shared" si="16"/>
        <v>13.743842227478744</v>
      </c>
      <c r="F59" s="53">
        <f t="shared" si="16"/>
        <v>11.466248509151535</v>
      </c>
      <c r="G59" s="53">
        <f t="shared" si="16"/>
        <v>9.586613139747465</v>
      </c>
      <c r="H59" s="53">
        <f t="shared" si="16"/>
        <v>0</v>
      </c>
      <c r="I59" s="53">
        <f t="shared" si="16"/>
        <v>0</v>
      </c>
      <c r="J59" s="53">
        <f t="shared" si="16"/>
        <v>0</v>
      </c>
      <c r="K59" s="53">
        <f t="shared" si="16"/>
        <v>0</v>
      </c>
      <c r="L59" s="91">
        <f t="shared" si="8"/>
        <v>41.494784575581868</v>
      </c>
    </row>
    <row r="60" spans="1:12" ht="21">
      <c r="A60" s="12" t="s">
        <v>21</v>
      </c>
      <c r="B60" s="53">
        <f>B44*LN(B32)*POWER(B32,B47)</f>
        <v>0</v>
      </c>
      <c r="C60" s="53">
        <f>C44*LN(C32)*POWER(C32,C47)</f>
        <v>0</v>
      </c>
      <c r="D60" s="53">
        <f t="shared" ref="D60:K60" si="17">D44*LN(D32)*POWER(D32,D47)</f>
        <v>6.9445327277183964</v>
      </c>
      <c r="E60" s="53">
        <f t="shared" si="17"/>
        <v>15.16901465848736</v>
      </c>
      <c r="F60" s="53">
        <f t="shared" si="17"/>
        <v>2.5918915401784179</v>
      </c>
      <c r="G60" s="53">
        <f t="shared" si="17"/>
        <v>9.2459042407041743</v>
      </c>
      <c r="H60" s="53">
        <f t="shared" si="17"/>
        <v>0</v>
      </c>
      <c r="I60" s="53">
        <f t="shared" si="17"/>
        <v>0</v>
      </c>
      <c r="J60" s="53">
        <f t="shared" si="17"/>
        <v>0</v>
      </c>
      <c r="K60" s="53">
        <f t="shared" si="17"/>
        <v>0</v>
      </c>
      <c r="L60" s="91">
        <f t="shared" si="8"/>
        <v>33.951343167088353</v>
      </c>
    </row>
    <row r="61" spans="1:12" ht="21">
      <c r="A61" s="12" t="s">
        <v>22</v>
      </c>
      <c r="B61" s="53">
        <f>B45*LN(B32)*POWER(B32,B47)</f>
        <v>0</v>
      </c>
      <c r="C61" s="53">
        <f>C45*LN(C32)*POWER(C32,C47)</f>
        <v>0</v>
      </c>
      <c r="D61" s="53">
        <f t="shared" ref="D61:K61" si="18">D45*LN(D32)*POWER(D32,D47)</f>
        <v>7.1072240889761567</v>
      </c>
      <c r="E61" s="53">
        <f t="shared" si="18"/>
        <v>12.850607173401773</v>
      </c>
      <c r="F61" s="53">
        <f t="shared" si="18"/>
        <v>6.0355010263657611</v>
      </c>
      <c r="G61" s="53">
        <f t="shared" si="18"/>
        <v>7.6844599760470889</v>
      </c>
      <c r="H61" s="53">
        <f t="shared" si="18"/>
        <v>0.48194715914821018</v>
      </c>
      <c r="I61" s="53">
        <f t="shared" si="18"/>
        <v>0.477429217254904</v>
      </c>
      <c r="J61" s="53">
        <f t="shared" si="18"/>
        <v>0</v>
      </c>
      <c r="K61" s="53">
        <f t="shared" si="18"/>
        <v>0</v>
      </c>
      <c r="L61" s="91">
        <f t="shared" si="8"/>
        <v>34.637168641193895</v>
      </c>
    </row>
    <row r="62" spans="1:12" ht="45.75" customHeight="1" thickBot="1">
      <c r="D62" s="155"/>
      <c r="E62" s="156"/>
      <c r="F62" s="156"/>
      <c r="G62" s="156"/>
      <c r="H62" s="157"/>
      <c r="L62" s="85"/>
    </row>
    <row r="63" spans="1:12" ht="21">
      <c r="A63" s="92" t="s">
        <v>3524</v>
      </c>
      <c r="B63" s="88">
        <f>B47</f>
        <v>3.7413580738154999</v>
      </c>
      <c r="C63" s="88">
        <f>B63</f>
        <v>3.7413580738154999</v>
      </c>
      <c r="D63" s="88">
        <f t="shared" ref="D63:K63" si="19">C63</f>
        <v>3.7413580738154999</v>
      </c>
      <c r="E63" s="88">
        <f t="shared" si="19"/>
        <v>3.7413580738154999</v>
      </c>
      <c r="F63" s="88">
        <f t="shared" si="19"/>
        <v>3.7413580738154999</v>
      </c>
      <c r="G63" s="88">
        <f t="shared" si="19"/>
        <v>3.7413580738154999</v>
      </c>
      <c r="H63" s="88">
        <f t="shared" si="19"/>
        <v>3.7413580738154999</v>
      </c>
      <c r="I63" s="88">
        <f t="shared" si="19"/>
        <v>3.7413580738154999</v>
      </c>
      <c r="J63" s="88">
        <f t="shared" si="19"/>
        <v>3.7413580738154999</v>
      </c>
      <c r="K63" s="88">
        <f t="shared" si="19"/>
        <v>3.7413580738154999</v>
      </c>
      <c r="L63" s="85"/>
    </row>
    <row r="64" spans="1:12" ht="21">
      <c r="A64" s="12" t="s">
        <v>9</v>
      </c>
      <c r="B64" s="89">
        <v>0.5</v>
      </c>
      <c r="C64" s="89">
        <v>1</v>
      </c>
      <c r="D64" s="89">
        <v>2</v>
      </c>
      <c r="E64" s="89">
        <v>3</v>
      </c>
      <c r="F64" s="89">
        <v>4</v>
      </c>
      <c r="G64" s="89">
        <v>5</v>
      </c>
      <c r="H64" s="89">
        <v>6</v>
      </c>
      <c r="I64" s="89">
        <v>7</v>
      </c>
      <c r="J64" s="89">
        <v>8</v>
      </c>
      <c r="K64" s="89">
        <v>9</v>
      </c>
      <c r="L64" s="85"/>
    </row>
    <row r="65" spans="1:12" ht="21">
      <c r="A65" s="12" t="s">
        <v>10</v>
      </c>
      <c r="B65" s="90">
        <f>B33*POWER(B64,B63)</f>
        <v>0</v>
      </c>
      <c r="C65" s="53">
        <f>C33*POWER(C64,C63)</f>
        <v>7.7519379844961239E-3</v>
      </c>
      <c r="D65" s="53">
        <f t="shared" ref="D65:K65" si="20">D33*POWER(D64,D63)</f>
        <v>9.6071558418260299</v>
      </c>
      <c r="E65" s="53">
        <f t="shared" si="20"/>
        <v>14.808066194430976</v>
      </c>
      <c r="F65" s="53">
        <f t="shared" si="20"/>
        <v>4.6217988954834244</v>
      </c>
      <c r="G65" s="53">
        <f t="shared" si="20"/>
        <v>2.1301790037729447</v>
      </c>
      <c r="H65" s="53">
        <f t="shared" si="20"/>
        <v>0</v>
      </c>
      <c r="I65" s="53">
        <f t="shared" si="20"/>
        <v>0</v>
      </c>
      <c r="J65" s="53">
        <f t="shared" si="20"/>
        <v>0</v>
      </c>
      <c r="K65" s="53">
        <f t="shared" si="20"/>
        <v>0</v>
      </c>
      <c r="L65" s="91">
        <f>SUM(B65:K65)</f>
        <v>31.174951873497868</v>
      </c>
    </row>
    <row r="66" spans="1:12" ht="21">
      <c r="A66" s="12" t="s">
        <v>11</v>
      </c>
      <c r="B66" s="53">
        <f>B34*POWER(B64,B63)</f>
        <v>0</v>
      </c>
      <c r="C66" s="53">
        <f>C34*POWER(C64,C63)</f>
        <v>6.1728395061728392E-3</v>
      </c>
      <c r="D66" s="53">
        <f t="shared" ref="D66:K66" si="21">D34*POWER(D64,D63)</f>
        <v>9.9616964983922198</v>
      </c>
      <c r="E66" s="53">
        <f t="shared" si="21"/>
        <v>13.547805241713446</v>
      </c>
      <c r="F66" s="53">
        <f t="shared" si="21"/>
        <v>2.9442570741598115</v>
      </c>
      <c r="G66" s="53">
        <f t="shared" si="21"/>
        <v>3.3925073023050603</v>
      </c>
      <c r="H66" s="53">
        <f t="shared" si="21"/>
        <v>1.67766866897167</v>
      </c>
      <c r="I66" s="53">
        <f t="shared" si="21"/>
        <v>0</v>
      </c>
      <c r="J66" s="53">
        <f t="shared" si="21"/>
        <v>0</v>
      </c>
      <c r="K66" s="53">
        <f t="shared" si="21"/>
        <v>0</v>
      </c>
      <c r="L66" s="91">
        <f>SUM(B66:K66)</f>
        <v>31.53010762504838</v>
      </c>
    </row>
    <row r="67" spans="1:12" ht="21">
      <c r="A67" s="12" t="s">
        <v>12</v>
      </c>
      <c r="B67" s="53">
        <f>B35*POWER(B64,B63)</f>
        <v>0</v>
      </c>
      <c r="C67" s="53">
        <f>C35*POWER(C64,C63)</f>
        <v>8.0645161290322578E-3</v>
      </c>
      <c r="D67" s="53">
        <f t="shared" ref="D67:K67" si="22">D35*POWER(D64,D63)</f>
        <v>9.7932122713921448</v>
      </c>
      <c r="E67" s="53">
        <f t="shared" si="22"/>
        <v>12.881340629016254</v>
      </c>
      <c r="F67" s="53">
        <f t="shared" si="22"/>
        <v>6.0582838102570644</v>
      </c>
      <c r="G67" s="53">
        <f t="shared" si="22"/>
        <v>5.9833979597912625</v>
      </c>
      <c r="H67" s="53">
        <f t="shared" si="22"/>
        <v>0</v>
      </c>
      <c r="I67" s="53">
        <f t="shared" si="22"/>
        <v>0</v>
      </c>
      <c r="J67" s="53">
        <f t="shared" si="22"/>
        <v>0</v>
      </c>
      <c r="K67" s="53">
        <f t="shared" si="22"/>
        <v>0</v>
      </c>
      <c r="L67" s="91">
        <f>SUM(B67:K67)</f>
        <v>34.72429918658576</v>
      </c>
    </row>
    <row r="68" spans="1:12" ht="21">
      <c r="A68" s="12" t="s">
        <v>13</v>
      </c>
      <c r="B68" s="53">
        <f>B36*POWER(B64,B63)</f>
        <v>0</v>
      </c>
      <c r="C68" s="53">
        <f>C36*POWER(C64,C63)</f>
        <v>4.0567951318458417E-3</v>
      </c>
      <c r="D68" s="53">
        <f t="shared" ref="D68:K68" si="23">D36*POWER(D64,D63)</f>
        <v>10.823980000612043</v>
      </c>
      <c r="E68" s="53">
        <f t="shared" si="23"/>
        <v>8.9036285969881472</v>
      </c>
      <c r="F68" s="53">
        <f t="shared" si="23"/>
        <v>5.0792913622168756</v>
      </c>
      <c r="G68" s="53">
        <f t="shared" si="23"/>
        <v>4.1804222842805761</v>
      </c>
      <c r="H68" s="53">
        <f t="shared" si="23"/>
        <v>0</v>
      </c>
      <c r="I68" s="53">
        <f t="shared" si="23"/>
        <v>2.9442010001541932</v>
      </c>
      <c r="J68" s="53">
        <f t="shared" si="23"/>
        <v>0</v>
      </c>
      <c r="K68" s="53">
        <f t="shared" si="23"/>
        <v>0</v>
      </c>
      <c r="L68" s="91">
        <f t="shared" ref="L68:L77" si="24">SUM(B68:K68)</f>
        <v>31.93558003938368</v>
      </c>
    </row>
    <row r="69" spans="1:12" ht="21">
      <c r="A69" s="12" t="s">
        <v>14</v>
      </c>
      <c r="B69" s="53">
        <f>B37*POWER(B64,B63)</f>
        <v>0</v>
      </c>
      <c r="C69" s="53">
        <f>C37*POWER(C64,C63)</f>
        <v>4.0160642570281121E-3</v>
      </c>
      <c r="D69" s="53">
        <f t="shared" ref="D69:K69" si="25">D37*POWER(D64,D63)</f>
        <v>10.231908261894503</v>
      </c>
      <c r="E69" s="53">
        <f t="shared" si="25"/>
        <v>12.364412615178235</v>
      </c>
      <c r="F69" s="53">
        <f t="shared" si="25"/>
        <v>3.2324750106362989</v>
      </c>
      <c r="G69" s="53">
        <f t="shared" si="25"/>
        <v>4.1384501729926182</v>
      </c>
      <c r="H69" s="53">
        <f t="shared" si="25"/>
        <v>0</v>
      </c>
      <c r="I69" s="53">
        <f t="shared" si="25"/>
        <v>0</v>
      </c>
      <c r="J69" s="53">
        <f t="shared" si="25"/>
        <v>0</v>
      </c>
      <c r="K69" s="53">
        <f t="shared" si="25"/>
        <v>0</v>
      </c>
      <c r="L69" s="91">
        <f t="shared" si="24"/>
        <v>29.971262124958685</v>
      </c>
    </row>
    <row r="70" spans="1:12" ht="21">
      <c r="A70" s="12" t="s">
        <v>15</v>
      </c>
      <c r="B70" s="53">
        <f>B38*POWER(B64,B63)</f>
        <v>0</v>
      </c>
      <c r="C70" s="53">
        <f>C38*POWER(C64,C63)</f>
        <v>2.4271844660194173E-3</v>
      </c>
      <c r="D70" s="53">
        <f t="shared" ref="D70:K70" si="26">D38*POWER(D64,D63)</f>
        <v>10.679715576315008</v>
      </c>
      <c r="E70" s="53">
        <f t="shared" si="26"/>
        <v>10.50612566681419</v>
      </c>
      <c r="F70" s="53">
        <f t="shared" si="26"/>
        <v>2.6048099600273087</v>
      </c>
      <c r="G70" s="53">
        <f t="shared" si="26"/>
        <v>5.0023014226949609</v>
      </c>
      <c r="H70" s="53">
        <f t="shared" si="26"/>
        <v>0</v>
      </c>
      <c r="I70" s="53">
        <f t="shared" si="26"/>
        <v>0</v>
      </c>
      <c r="J70" s="53">
        <f t="shared" si="26"/>
        <v>0</v>
      </c>
      <c r="K70" s="53">
        <f t="shared" si="26"/>
        <v>0</v>
      </c>
      <c r="L70" s="91">
        <f t="shared" si="24"/>
        <v>28.795379810317492</v>
      </c>
    </row>
    <row r="71" spans="1:12" ht="21">
      <c r="A71" s="12" t="s">
        <v>16</v>
      </c>
      <c r="B71" s="53">
        <f>B39*POWER(B64,B63)</f>
        <v>0</v>
      </c>
      <c r="C71" s="53">
        <f>C39*POWER(C64,C63)</f>
        <v>1.9011406844106464E-3</v>
      </c>
      <c r="D71" s="53">
        <f t="shared" ref="D71:K71" si="27">D39*POWER(D64,D63)</f>
        <v>11.111090822645298</v>
      </c>
      <c r="E71" s="53">
        <f t="shared" si="27"/>
        <v>8.9245523122694088</v>
      </c>
      <c r="F71" s="53">
        <f t="shared" si="27"/>
        <v>2.0402693983483866</v>
      </c>
      <c r="G71" s="53">
        <f t="shared" si="27"/>
        <v>3.1345219561221653</v>
      </c>
      <c r="H71" s="53">
        <f t="shared" si="27"/>
        <v>1.5500893025099458</v>
      </c>
      <c r="I71" s="53">
        <f t="shared" si="27"/>
        <v>0</v>
      </c>
      <c r="J71" s="53">
        <f t="shared" si="27"/>
        <v>0</v>
      </c>
      <c r="K71" s="53">
        <f t="shared" si="27"/>
        <v>0</v>
      </c>
      <c r="L71" s="91">
        <f t="shared" si="24"/>
        <v>26.762424932579613</v>
      </c>
    </row>
    <row r="72" spans="1:12" ht="21">
      <c r="A72" s="12" t="s">
        <v>17</v>
      </c>
      <c r="B72" s="53">
        <f>B40*POWER(B64,B63)</f>
        <v>0</v>
      </c>
      <c r="C72" s="53">
        <f>C40*POWER(C64,C63)</f>
        <v>4.1322314049586778E-3</v>
      </c>
      <c r="D72" s="53">
        <f t="shared" ref="D72:K72" si="28">D40*POWER(D64,D63)</f>
        <v>10.058124956346612</v>
      </c>
      <c r="E72" s="53">
        <f t="shared" si="28"/>
        <v>11.462450922482761</v>
      </c>
      <c r="F72" s="53">
        <f t="shared" si="28"/>
        <v>5.9128468514118531</v>
      </c>
      <c r="G72" s="53">
        <f t="shared" si="28"/>
        <v>9.3679463006832897</v>
      </c>
      <c r="H72" s="53">
        <f t="shared" si="28"/>
        <v>0</v>
      </c>
      <c r="I72" s="53">
        <f t="shared" si="28"/>
        <v>0</v>
      </c>
      <c r="J72" s="53">
        <f t="shared" si="28"/>
        <v>0</v>
      </c>
      <c r="K72" s="53">
        <f t="shared" si="28"/>
        <v>0</v>
      </c>
      <c r="L72" s="91">
        <f t="shared" si="24"/>
        <v>36.805501262329472</v>
      </c>
    </row>
    <row r="73" spans="1:12" ht="21">
      <c r="A73" s="12" t="s">
        <v>18</v>
      </c>
      <c r="B73" s="53">
        <f>B41*POWER(B64,B63)</f>
        <v>0</v>
      </c>
      <c r="C73" s="53">
        <f>C41*POWER(C64,C63)</f>
        <v>7.7922077922077922E-3</v>
      </c>
      <c r="D73" s="53">
        <f t="shared" ref="D73:K73" si="29">D41*POWER(D64,D63)</f>
        <v>10.803405172892234</v>
      </c>
      <c r="E73" s="53">
        <f t="shared" si="29"/>
        <v>9.3427072511036879</v>
      </c>
      <c r="F73" s="53">
        <f t="shared" si="29"/>
        <v>5.5749698884740324</v>
      </c>
      <c r="G73" s="53">
        <f t="shared" si="29"/>
        <v>0</v>
      </c>
      <c r="H73" s="53">
        <f t="shared" si="29"/>
        <v>0</v>
      </c>
      <c r="I73" s="53">
        <f t="shared" si="29"/>
        <v>0</v>
      </c>
      <c r="J73" s="53">
        <f t="shared" si="29"/>
        <v>0</v>
      </c>
      <c r="K73" s="53">
        <f t="shared" si="29"/>
        <v>0</v>
      </c>
      <c r="L73" s="91">
        <f t="shared" si="24"/>
        <v>25.728874520262163</v>
      </c>
    </row>
    <row r="74" spans="1:12" ht="21">
      <c r="A74" s="12" t="s">
        <v>19</v>
      </c>
      <c r="B74" s="53">
        <f>B42*POWER(B64,B63)</f>
        <v>0</v>
      </c>
      <c r="C74" s="53">
        <f>C42*POWER(C64,C63)</f>
        <v>2.5062656641604009E-3</v>
      </c>
      <c r="D74" s="53">
        <f t="shared" ref="D74:K74" si="30">D42*POWER(D64,D63)</f>
        <v>10.290263233727384</v>
      </c>
      <c r="E74" s="53">
        <f t="shared" si="30"/>
        <v>11.306814900978891</v>
      </c>
      <c r="F74" s="53">
        <f t="shared" si="30"/>
        <v>4.0345176824483131</v>
      </c>
      <c r="G74" s="53">
        <f t="shared" si="30"/>
        <v>8.264453879299543</v>
      </c>
      <c r="H74" s="53">
        <f t="shared" si="30"/>
        <v>0</v>
      </c>
      <c r="I74" s="53">
        <f t="shared" si="30"/>
        <v>0</v>
      </c>
      <c r="J74" s="53">
        <f t="shared" si="30"/>
        <v>0</v>
      </c>
      <c r="K74" s="53">
        <f t="shared" si="30"/>
        <v>0</v>
      </c>
      <c r="L74" s="91">
        <f t="shared" si="24"/>
        <v>33.898555962118294</v>
      </c>
    </row>
    <row r="75" spans="1:12" ht="21">
      <c r="A75" s="12" t="s">
        <v>20</v>
      </c>
      <c r="B75" s="53">
        <f>B43*POWER(B64,B63)</f>
        <v>0</v>
      </c>
      <c r="C75" s="53">
        <f>C43*POWER(C64,C63)</f>
        <v>1.1560693641618497E-2</v>
      </c>
      <c r="D75" s="53">
        <f t="shared" ref="D75:K75" si="31">D43*POWER(D64,D63)</f>
        <v>9.6632878082158751</v>
      </c>
      <c r="E75" s="53">
        <f t="shared" si="31"/>
        <v>12.510184320021521</v>
      </c>
      <c r="F75" s="53">
        <f t="shared" si="31"/>
        <v>8.2711499308766943</v>
      </c>
      <c r="G75" s="53">
        <f t="shared" si="31"/>
        <v>5.9564976478333058</v>
      </c>
      <c r="H75" s="53">
        <f t="shared" si="31"/>
        <v>0</v>
      </c>
      <c r="I75" s="53">
        <f t="shared" si="31"/>
        <v>0</v>
      </c>
      <c r="J75" s="53">
        <f t="shared" si="31"/>
        <v>0</v>
      </c>
      <c r="K75" s="53">
        <f t="shared" si="31"/>
        <v>0</v>
      </c>
      <c r="L75" s="91">
        <f t="shared" si="24"/>
        <v>36.412680400589011</v>
      </c>
    </row>
    <row r="76" spans="1:12" ht="21">
      <c r="A76" s="12" t="s">
        <v>21</v>
      </c>
      <c r="B76" s="53">
        <f>B44*POWER(B64,B63)</f>
        <v>0</v>
      </c>
      <c r="C76" s="53">
        <f>C44*POWER(C64,C63)</f>
        <v>0</v>
      </c>
      <c r="D76" s="53">
        <f t="shared" ref="D76:K76" si="32">D44*POWER(D64,D63)</f>
        <v>10.018842927570436</v>
      </c>
      <c r="E76" s="53">
        <f t="shared" si="32"/>
        <v>13.807432171432694</v>
      </c>
      <c r="F76" s="53">
        <f t="shared" si="32"/>
        <v>1.8696545357687304</v>
      </c>
      <c r="G76" s="53">
        <f t="shared" si="32"/>
        <v>5.7448033063423658</v>
      </c>
      <c r="H76" s="53">
        <f t="shared" si="32"/>
        <v>0</v>
      </c>
      <c r="I76" s="53">
        <f t="shared" si="32"/>
        <v>0</v>
      </c>
      <c r="J76" s="53">
        <f t="shared" si="32"/>
        <v>0</v>
      </c>
      <c r="K76" s="53">
        <f t="shared" si="32"/>
        <v>0</v>
      </c>
      <c r="L76" s="91">
        <f t="shared" si="24"/>
        <v>31.440732941114227</v>
      </c>
    </row>
    <row r="77" spans="1:12" ht="21">
      <c r="A77" s="12" t="s">
        <v>22</v>
      </c>
      <c r="B77" s="53">
        <f>B45*POWER(B64,B63)</f>
        <v>0</v>
      </c>
      <c r="C77" s="53">
        <f>C45*POWER(C64,C63)</f>
        <v>5.0318230551625511E-3</v>
      </c>
      <c r="D77" s="53">
        <f t="shared" ref="D77:K77" si="33">D45*POWER(D64,D63)</f>
        <v>10.253556947652482</v>
      </c>
      <c r="E77" s="53">
        <f t="shared" si="33"/>
        <v>11.697126735202518</v>
      </c>
      <c r="F77" s="53">
        <f t="shared" si="33"/>
        <v>4.3536937000090656</v>
      </c>
      <c r="G77" s="53">
        <f t="shared" si="33"/>
        <v>4.7746234363431741</v>
      </c>
      <c r="H77" s="53">
        <f t="shared" si="33"/>
        <v>0.26897983095680128</v>
      </c>
      <c r="I77" s="53">
        <f t="shared" si="33"/>
        <v>0.24535008334618277</v>
      </c>
      <c r="J77" s="53">
        <f t="shared" si="33"/>
        <v>0</v>
      </c>
      <c r="K77" s="53">
        <f t="shared" si="33"/>
        <v>0</v>
      </c>
      <c r="L77" s="91">
        <f t="shared" si="24"/>
        <v>31.598362556565387</v>
      </c>
    </row>
    <row r="78" spans="1:12" ht="45.75" customHeight="1" thickBot="1">
      <c r="D78" s="155"/>
      <c r="E78" s="156"/>
      <c r="F78" s="156"/>
      <c r="G78" s="156"/>
      <c r="H78" s="157"/>
      <c r="L78" s="85"/>
    </row>
    <row r="79" spans="1:12" ht="21">
      <c r="A79" s="92" t="s">
        <v>3524</v>
      </c>
      <c r="B79" s="88">
        <f>B63</f>
        <v>3.7413580738154999</v>
      </c>
      <c r="C79" s="88">
        <f>B79</f>
        <v>3.7413580738154999</v>
      </c>
      <c r="D79" s="88">
        <f t="shared" ref="D79:K79" si="34">C79</f>
        <v>3.7413580738154999</v>
      </c>
      <c r="E79" s="88">
        <f t="shared" si="34"/>
        <v>3.7413580738154999</v>
      </c>
      <c r="F79" s="88">
        <f t="shared" si="34"/>
        <v>3.7413580738154999</v>
      </c>
      <c r="G79" s="88">
        <f t="shared" si="34"/>
        <v>3.7413580738154999</v>
      </c>
      <c r="H79" s="88">
        <f t="shared" si="34"/>
        <v>3.7413580738154999</v>
      </c>
      <c r="I79" s="88">
        <f t="shared" si="34"/>
        <v>3.7413580738154999</v>
      </c>
      <c r="J79" s="88">
        <f t="shared" si="34"/>
        <v>3.7413580738154999</v>
      </c>
      <c r="K79" s="88">
        <f t="shared" si="34"/>
        <v>3.7413580738154999</v>
      </c>
      <c r="L79" s="85"/>
    </row>
    <row r="80" spans="1:12" ht="21">
      <c r="A80" s="12" t="s">
        <v>9</v>
      </c>
      <c r="B80" s="89">
        <v>0.5</v>
      </c>
      <c r="C80" s="89">
        <v>1</v>
      </c>
      <c r="D80" s="89">
        <v>2</v>
      </c>
      <c r="E80" s="89">
        <v>3</v>
      </c>
      <c r="F80" s="89">
        <v>4</v>
      </c>
      <c r="G80" s="89">
        <v>5</v>
      </c>
      <c r="H80" s="89">
        <v>6</v>
      </c>
      <c r="I80" s="89">
        <v>7</v>
      </c>
      <c r="J80" s="89">
        <v>8</v>
      </c>
      <c r="K80" s="89">
        <v>9</v>
      </c>
      <c r="L80" s="85"/>
    </row>
    <row r="81" spans="1:12" ht="21">
      <c r="A81" s="12" t="s">
        <v>10</v>
      </c>
      <c r="B81" s="53">
        <f>B33*LN(B80)</f>
        <v>0</v>
      </c>
      <c r="C81" s="53">
        <f>C33*LN(C80)</f>
        <v>0</v>
      </c>
      <c r="D81" s="53">
        <f t="shared" ref="D81:K81" si="35">D33*LN(D80)</f>
        <v>0.49791968009215709</v>
      </c>
      <c r="E81" s="53">
        <f t="shared" si="35"/>
        <v>0.26684639569716362</v>
      </c>
      <c r="F81" s="53">
        <f t="shared" si="35"/>
        <v>3.5821559718860217E-2</v>
      </c>
      <c r="G81" s="53">
        <f t="shared" si="35"/>
        <v>8.3175085913906998E-3</v>
      </c>
      <c r="H81" s="53">
        <f t="shared" si="35"/>
        <v>0</v>
      </c>
      <c r="I81" s="53">
        <f t="shared" si="35"/>
        <v>0</v>
      </c>
      <c r="J81" s="53">
        <f t="shared" si="35"/>
        <v>0</v>
      </c>
      <c r="K81" s="53">
        <f t="shared" si="35"/>
        <v>0</v>
      </c>
      <c r="L81" s="91">
        <f>SUM(B81:K81)</f>
        <v>0.80890514409957159</v>
      </c>
    </row>
    <row r="82" spans="1:12" ht="21">
      <c r="A82" s="12" t="s">
        <v>11</v>
      </c>
      <c r="B82" s="53">
        <f>B34*LN(B80)</f>
        <v>0</v>
      </c>
      <c r="C82" s="53">
        <f>C34*LN(C80)</f>
        <v>0</v>
      </c>
      <c r="D82" s="53">
        <f t="shared" ref="D82:K82" si="36">D34*LN(D80)</f>
        <v>0.51629481350349837</v>
      </c>
      <c r="E82" s="53">
        <f t="shared" si="36"/>
        <v>0.24413606414846883</v>
      </c>
      <c r="F82" s="53">
        <f t="shared" si="36"/>
        <v>2.2819660265347996E-2</v>
      </c>
      <c r="G82" s="53">
        <f t="shared" si="36"/>
        <v>1.3246402571474077E-2</v>
      </c>
      <c r="H82" s="53">
        <f t="shared" si="36"/>
        <v>3.6867478790700721E-3</v>
      </c>
      <c r="I82" s="53">
        <f t="shared" si="36"/>
        <v>0</v>
      </c>
      <c r="J82" s="53">
        <f t="shared" si="36"/>
        <v>0</v>
      </c>
      <c r="K82" s="53">
        <f t="shared" si="36"/>
        <v>0</v>
      </c>
      <c r="L82" s="91">
        <f t="shared" ref="L82:L93" si="37">SUM(B82:K82)</f>
        <v>0.80018368836785936</v>
      </c>
    </row>
    <row r="83" spans="1:12" ht="21">
      <c r="A83" s="12" t="s">
        <v>12</v>
      </c>
      <c r="B83" s="53">
        <f>B35*LN(B80)</f>
        <v>0</v>
      </c>
      <c r="C83" s="53">
        <f>C35*LN(C80)</f>
        <v>0</v>
      </c>
      <c r="D83" s="53">
        <f t="shared" ref="D83:K83" si="38">D35*LN(D80)</f>
        <v>0.5075626128616374</v>
      </c>
      <c r="E83" s="53">
        <f t="shared" si="38"/>
        <v>0.2321261448637458</v>
      </c>
      <c r="F83" s="53">
        <f t="shared" si="38"/>
        <v>4.695513158631888E-2</v>
      </c>
      <c r="G83" s="53">
        <f t="shared" si="38"/>
        <v>2.3362808406301457E-2</v>
      </c>
      <c r="H83" s="53">
        <f t="shared" si="38"/>
        <v>0</v>
      </c>
      <c r="I83" s="53">
        <f t="shared" si="38"/>
        <v>0</v>
      </c>
      <c r="J83" s="53">
        <f t="shared" si="38"/>
        <v>0</v>
      </c>
      <c r="K83" s="53">
        <f t="shared" si="38"/>
        <v>0</v>
      </c>
      <c r="L83" s="91">
        <f t="shared" si="37"/>
        <v>0.8100066977180036</v>
      </c>
    </row>
    <row r="84" spans="1:12" ht="21">
      <c r="A84" s="12" t="s">
        <v>13</v>
      </c>
      <c r="B84" s="53">
        <f>B36*LN(B80)</f>
        <v>0</v>
      </c>
      <c r="C84" s="53">
        <f>C36*LN(C80)</f>
        <v>0</v>
      </c>
      <c r="D84" s="53">
        <f t="shared" ref="D84:K84" si="39">D36*LN(D80)</f>
        <v>0.56098524349577727</v>
      </c>
      <c r="E84" s="53">
        <f t="shared" si="39"/>
        <v>0.16044641944037302</v>
      </c>
      <c r="F84" s="53">
        <f t="shared" si="39"/>
        <v>3.9367385508475593E-2</v>
      </c>
      <c r="G84" s="53">
        <f t="shared" si="39"/>
        <v>1.632289972042698E-2</v>
      </c>
      <c r="H84" s="53">
        <f t="shared" si="39"/>
        <v>0</v>
      </c>
      <c r="I84" s="53">
        <f t="shared" si="39"/>
        <v>3.9470794098485059E-3</v>
      </c>
      <c r="J84" s="53">
        <f t="shared" si="39"/>
        <v>0</v>
      </c>
      <c r="K84" s="53">
        <f t="shared" si="39"/>
        <v>0</v>
      </c>
      <c r="L84" s="91">
        <f t="shared" si="37"/>
        <v>0.78106902757490149</v>
      </c>
    </row>
    <row r="85" spans="1:12" ht="21">
      <c r="A85" s="12" t="s">
        <v>14</v>
      </c>
      <c r="B85" s="53">
        <f>B37*LN(B80)</f>
        <v>0</v>
      </c>
      <c r="C85" s="53">
        <f>C37*LN(C80)</f>
        <v>0</v>
      </c>
      <c r="D85" s="53">
        <f t="shared" ref="D85:K85" si="40">D37*LN(D80)</f>
        <v>0.53029934898260866</v>
      </c>
      <c r="E85" s="53">
        <f t="shared" si="40"/>
        <v>0.22281092601501826</v>
      </c>
      <c r="F85" s="53">
        <f t="shared" si="40"/>
        <v>2.5053512550359466E-2</v>
      </c>
      <c r="G85" s="53">
        <f t="shared" si="40"/>
        <v>1.6159015185081328E-2</v>
      </c>
      <c r="H85" s="53">
        <f t="shared" si="40"/>
        <v>0</v>
      </c>
      <c r="I85" s="53">
        <f t="shared" si="40"/>
        <v>0</v>
      </c>
      <c r="J85" s="53">
        <f t="shared" si="40"/>
        <v>0</v>
      </c>
      <c r="K85" s="53">
        <f t="shared" si="40"/>
        <v>0</v>
      </c>
      <c r="L85" s="91">
        <f t="shared" si="37"/>
        <v>0.79432280273306777</v>
      </c>
    </row>
    <row r="86" spans="1:12" ht="21">
      <c r="A86" s="12" t="s">
        <v>15</v>
      </c>
      <c r="B86" s="53">
        <f>B38*LN(B80)</f>
        <v>0</v>
      </c>
      <c r="C86" s="53">
        <f>C38*LN(C80)</f>
        <v>0</v>
      </c>
      <c r="D86" s="53">
        <f t="shared" ref="D86:K86" si="41">D38*LN(D80)</f>
        <v>0.55350830680636409</v>
      </c>
      <c r="E86" s="53">
        <f t="shared" si="41"/>
        <v>0.1893239623675626</v>
      </c>
      <c r="F86" s="53">
        <f t="shared" si="41"/>
        <v>2.0188752831843067E-2</v>
      </c>
      <c r="G86" s="53">
        <f t="shared" si="41"/>
        <v>1.953201350041384E-2</v>
      </c>
      <c r="H86" s="53">
        <f t="shared" si="41"/>
        <v>0</v>
      </c>
      <c r="I86" s="53">
        <f t="shared" si="41"/>
        <v>0</v>
      </c>
      <c r="J86" s="53">
        <f t="shared" si="41"/>
        <v>0</v>
      </c>
      <c r="K86" s="53">
        <f t="shared" si="41"/>
        <v>0</v>
      </c>
      <c r="L86" s="91">
        <f t="shared" si="37"/>
        <v>0.7825530355061836</v>
      </c>
    </row>
    <row r="87" spans="1:12" ht="21">
      <c r="A87" s="12" t="s">
        <v>16</v>
      </c>
      <c r="B87" s="53">
        <f>B39*LN(B80)</f>
        <v>0</v>
      </c>
      <c r="C87" s="53">
        <f>C39*LN(C80)</f>
        <v>0</v>
      </c>
      <c r="D87" s="53">
        <f t="shared" ref="D87:K87" si="42">D39*LN(D80)</f>
        <v>0.57586562339295844</v>
      </c>
      <c r="E87" s="53">
        <f t="shared" si="42"/>
        <v>0.16082347191529364</v>
      </c>
      <c r="F87" s="53">
        <f t="shared" si="42"/>
        <v>1.5813243662964532E-2</v>
      </c>
      <c r="G87" s="53">
        <f t="shared" si="42"/>
        <v>1.223907157744563E-2</v>
      </c>
      <c r="H87" s="53">
        <f t="shared" si="42"/>
        <v>3.4063868236274808E-3</v>
      </c>
      <c r="I87" s="53">
        <f t="shared" si="42"/>
        <v>0</v>
      </c>
      <c r="J87" s="53">
        <f t="shared" si="42"/>
        <v>0</v>
      </c>
      <c r="K87" s="53">
        <f t="shared" si="42"/>
        <v>0</v>
      </c>
      <c r="L87" s="91">
        <f t="shared" si="37"/>
        <v>0.76814779737228978</v>
      </c>
    </row>
    <row r="88" spans="1:12" ht="21">
      <c r="A88" s="12" t="s">
        <v>17</v>
      </c>
      <c r="B88" s="53">
        <f>B40*LN(B80)</f>
        <v>0</v>
      </c>
      <c r="C88" s="53">
        <f>C40*LN(C80)</f>
        <v>0</v>
      </c>
      <c r="D88" s="53">
        <f t="shared" ref="D88:K88" si="43">D40*LN(D80)</f>
        <v>0.52129250769384317</v>
      </c>
      <c r="E88" s="53">
        <f t="shared" si="43"/>
        <v>0.20655726915040909</v>
      </c>
      <c r="F88" s="53">
        <f t="shared" si="43"/>
        <v>4.5827912764293904E-2</v>
      </c>
      <c r="G88" s="53">
        <f t="shared" si="43"/>
        <v>3.6578134373502283E-2</v>
      </c>
      <c r="H88" s="53">
        <f t="shared" si="43"/>
        <v>0</v>
      </c>
      <c r="I88" s="53">
        <f t="shared" si="43"/>
        <v>0</v>
      </c>
      <c r="J88" s="53">
        <f t="shared" si="43"/>
        <v>0</v>
      </c>
      <c r="K88" s="53">
        <f t="shared" si="43"/>
        <v>0</v>
      </c>
      <c r="L88" s="91">
        <f t="shared" si="37"/>
        <v>0.81025582398204843</v>
      </c>
    </row>
    <row r="89" spans="1:12" ht="21">
      <c r="A89" s="12" t="s">
        <v>18</v>
      </c>
      <c r="B89" s="53">
        <f>B41*LN(B80)</f>
        <v>0</v>
      </c>
      <c r="C89" s="53">
        <f>C41*LN(C80)</f>
        <v>0</v>
      </c>
      <c r="D89" s="53">
        <f t="shared" ref="D89:K89" si="44">D41*LN(D80)</f>
        <v>0.55991889130946237</v>
      </c>
      <c r="E89" s="53">
        <f t="shared" si="44"/>
        <v>0.16835876631537267</v>
      </c>
      <c r="F89" s="53">
        <f t="shared" si="44"/>
        <v>4.3209174892048535E-2</v>
      </c>
      <c r="G89" s="53">
        <f t="shared" si="44"/>
        <v>0</v>
      </c>
      <c r="H89" s="53">
        <f t="shared" si="44"/>
        <v>0</v>
      </c>
      <c r="I89" s="53">
        <f t="shared" si="44"/>
        <v>0</v>
      </c>
      <c r="J89" s="53">
        <f t="shared" si="44"/>
        <v>0</v>
      </c>
      <c r="K89" s="53">
        <f t="shared" si="44"/>
        <v>0</v>
      </c>
      <c r="L89" s="91">
        <f t="shared" si="37"/>
        <v>0.77148683251688366</v>
      </c>
    </row>
    <row r="90" spans="1:12" ht="21">
      <c r="A90" s="12" t="s">
        <v>19</v>
      </c>
      <c r="B90" s="53">
        <f>B42*LN(B80)</f>
        <v>0</v>
      </c>
      <c r="C90" s="53">
        <f>C42*LN(C80)</f>
        <v>0</v>
      </c>
      <c r="D90" s="53">
        <f t="shared" ref="D90:K90" si="45">D42*LN(D80)</f>
        <v>0.53332377050602309</v>
      </c>
      <c r="E90" s="53">
        <f t="shared" si="45"/>
        <v>0.2037526550412033</v>
      </c>
      <c r="F90" s="53">
        <f t="shared" si="45"/>
        <v>3.126979761924565E-2</v>
      </c>
      <c r="G90" s="53">
        <f t="shared" si="45"/>
        <v>3.2269431828252634E-2</v>
      </c>
      <c r="H90" s="53">
        <f t="shared" si="45"/>
        <v>0</v>
      </c>
      <c r="I90" s="53">
        <f t="shared" si="45"/>
        <v>0</v>
      </c>
      <c r="J90" s="53">
        <f t="shared" si="45"/>
        <v>0</v>
      </c>
      <c r="K90" s="53">
        <f t="shared" si="45"/>
        <v>0</v>
      </c>
      <c r="L90" s="91">
        <f t="shared" si="37"/>
        <v>0.80061565499472465</v>
      </c>
    </row>
    <row r="91" spans="1:12" ht="21">
      <c r="A91" s="12" t="s">
        <v>20</v>
      </c>
      <c r="B91" s="53">
        <f>B43*LN(B80)</f>
        <v>0</v>
      </c>
      <c r="C91" s="53">
        <f>C43*LN(C80)</f>
        <v>0</v>
      </c>
      <c r="D91" s="53">
        <f t="shared" ref="D91:K91" si="46">D43*LN(D80)</f>
        <v>0.50082888768782174</v>
      </c>
      <c r="E91" s="53">
        <f t="shared" si="46"/>
        <v>0.22543778177871618</v>
      </c>
      <c r="F91" s="53">
        <f t="shared" si="46"/>
        <v>6.4106097624041181E-2</v>
      </c>
      <c r="G91" s="53">
        <f t="shared" si="46"/>
        <v>2.3257773301070813E-2</v>
      </c>
      <c r="H91" s="53">
        <f t="shared" si="46"/>
        <v>0</v>
      </c>
      <c r="I91" s="53">
        <f t="shared" si="46"/>
        <v>0</v>
      </c>
      <c r="J91" s="53">
        <f t="shared" si="46"/>
        <v>0</v>
      </c>
      <c r="K91" s="53">
        <f t="shared" si="46"/>
        <v>0</v>
      </c>
      <c r="L91" s="91">
        <f t="shared" si="37"/>
        <v>0.81363054039164995</v>
      </c>
    </row>
    <row r="92" spans="1:12" ht="21">
      <c r="A92" s="12" t="s">
        <v>21</v>
      </c>
      <c r="B92" s="53">
        <f>B44*LN(B80)</f>
        <v>0</v>
      </c>
      <c r="C92" s="53">
        <f>C44*LN(C80)</f>
        <v>0</v>
      </c>
      <c r="D92" s="53">
        <f t="shared" ref="D92:K92" si="47">D44*LN(D80)</f>
        <v>0.51925659867731089</v>
      </c>
      <c r="E92" s="53">
        <f t="shared" si="47"/>
        <v>0.2488146298377252</v>
      </c>
      <c r="F92" s="53">
        <f t="shared" si="47"/>
        <v>1.4490881823552864E-2</v>
      </c>
      <c r="G92" s="53">
        <f t="shared" si="47"/>
        <v>2.2431190417200004E-2</v>
      </c>
      <c r="H92" s="53">
        <f t="shared" si="47"/>
        <v>0</v>
      </c>
      <c r="I92" s="53">
        <f t="shared" si="47"/>
        <v>0</v>
      </c>
      <c r="J92" s="53">
        <f t="shared" si="47"/>
        <v>0</v>
      </c>
      <c r="K92" s="53">
        <f t="shared" si="47"/>
        <v>0</v>
      </c>
      <c r="L92" s="91">
        <f t="shared" si="37"/>
        <v>0.8049933007557889</v>
      </c>
    </row>
    <row r="93" spans="1:12" ht="21">
      <c r="A93" s="12" t="s">
        <v>22</v>
      </c>
      <c r="B93" s="53">
        <f>B45*LN(B80)</f>
        <v>0</v>
      </c>
      <c r="C93" s="53">
        <f>C45*LN(C80)</f>
        <v>0</v>
      </c>
      <c r="D93" s="53">
        <f t="shared" ref="D93:K93" si="48">D45*LN(D80)</f>
        <v>0.53142135708412186</v>
      </c>
      <c r="E93" s="53">
        <f t="shared" si="48"/>
        <v>0.21078620721425437</v>
      </c>
      <c r="F93" s="53">
        <f t="shared" si="48"/>
        <v>3.3743592570612657E-2</v>
      </c>
      <c r="G93" s="53">
        <f t="shared" si="48"/>
        <v>1.8643020789379978E-2</v>
      </c>
      <c r="H93" s="53">
        <f t="shared" si="48"/>
        <v>5.9109455855812934E-4</v>
      </c>
      <c r="I93" s="53">
        <f t="shared" si="48"/>
        <v>3.289232841540421E-4</v>
      </c>
      <c r="J93" s="53">
        <f t="shared" si="48"/>
        <v>0</v>
      </c>
      <c r="K93" s="53">
        <f t="shared" si="48"/>
        <v>0</v>
      </c>
      <c r="L93" s="91">
        <f t="shared" si="37"/>
        <v>0.79551419550108093</v>
      </c>
    </row>
    <row r="94" spans="1:12">
      <c r="C94" s="71"/>
      <c r="D94" s="71"/>
      <c r="E94" s="71"/>
      <c r="F94" s="71"/>
      <c r="G94" s="71"/>
      <c r="H94" s="71"/>
      <c r="I94" s="71"/>
      <c r="J94" s="71"/>
      <c r="K94" s="71"/>
    </row>
  </sheetData>
  <mergeCells count="7">
    <mergeCell ref="D78:H78"/>
    <mergeCell ref="A5:L5"/>
    <mergeCell ref="C6:L6"/>
    <mergeCell ref="A30:K30"/>
    <mergeCell ref="B31:K31"/>
    <mergeCell ref="D46:H46"/>
    <mergeCell ref="D62:H62"/>
  </mergeCell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dimension ref="A4:M94"/>
  <sheetViews>
    <sheetView topLeftCell="A26" zoomScale="85" zoomScaleNormal="85" workbookViewId="0">
      <selection activeCell="B47" sqref="B47"/>
    </sheetView>
  </sheetViews>
  <sheetFormatPr baseColWidth="10" defaultRowHeight="15"/>
  <cols>
    <col min="1" max="1" width="15" bestFit="1" customWidth="1"/>
    <col min="2" max="2" width="19.28515625" bestFit="1" customWidth="1"/>
    <col min="3" max="3" width="20.28515625" bestFit="1" customWidth="1"/>
    <col min="4" max="5" width="12.42578125" bestFit="1" customWidth="1"/>
    <col min="12" max="12" width="23.5703125" customWidth="1"/>
  </cols>
  <sheetData>
    <row r="4" spans="1:13" ht="15.75" thickBot="1"/>
    <row r="5" spans="1:13" ht="21.75" thickBot="1">
      <c r="A5" s="126" t="s">
        <v>23</v>
      </c>
      <c r="B5" s="127"/>
      <c r="C5" s="128"/>
      <c r="D5" s="128"/>
      <c r="E5" s="128"/>
      <c r="F5" s="128"/>
      <c r="G5" s="128"/>
      <c r="H5" s="128"/>
      <c r="I5" s="128"/>
      <c r="J5" s="128"/>
      <c r="K5" s="128"/>
      <c r="L5" s="129"/>
    </row>
    <row r="6" spans="1:13" ht="21">
      <c r="A6" s="11"/>
      <c r="B6" s="11"/>
      <c r="C6" s="130" t="s">
        <v>8</v>
      </c>
      <c r="D6" s="130"/>
      <c r="E6" s="130"/>
      <c r="F6" s="130"/>
      <c r="G6" s="130"/>
      <c r="H6" s="130"/>
      <c r="I6" s="130"/>
      <c r="J6" s="130"/>
      <c r="K6" s="130"/>
      <c r="L6" s="130"/>
    </row>
    <row r="7" spans="1:13" ht="21">
      <c r="A7" s="12" t="s">
        <v>9</v>
      </c>
      <c r="B7" s="12">
        <v>0</v>
      </c>
      <c r="C7" s="12">
        <v>1</v>
      </c>
      <c r="D7" s="12">
        <v>2</v>
      </c>
      <c r="E7" s="12">
        <v>3</v>
      </c>
      <c r="F7" s="12">
        <v>4</v>
      </c>
      <c r="G7" s="12">
        <v>5</v>
      </c>
      <c r="H7" s="12">
        <v>6</v>
      </c>
      <c r="I7" s="12">
        <v>7</v>
      </c>
      <c r="J7" s="12">
        <v>8</v>
      </c>
      <c r="K7" s="12">
        <v>9</v>
      </c>
      <c r="L7" s="12">
        <v>10</v>
      </c>
    </row>
    <row r="8" spans="1:13" ht="21">
      <c r="A8" s="12" t="s">
        <v>10</v>
      </c>
      <c r="B8" s="15">
        <v>0</v>
      </c>
      <c r="C8" s="15">
        <f>Janvier!F2</f>
        <v>7.7519379844961239E-3</v>
      </c>
      <c r="D8" s="15">
        <f>Janvier!F3</f>
        <v>0.71834625322997414</v>
      </c>
      <c r="E8" s="15">
        <f>Janvier!F4</f>
        <v>0.24289405684754523</v>
      </c>
      <c r="F8" s="15">
        <f>Janvier!F5</f>
        <v>2.5839793281653745E-2</v>
      </c>
      <c r="G8" s="15">
        <f>Janvier!F6</f>
        <v>5.1679586563307496E-3</v>
      </c>
      <c r="H8" s="15">
        <f>Janvier!F7</f>
        <v>0</v>
      </c>
      <c r="I8" s="15">
        <f>Janvier!F8</f>
        <v>0</v>
      </c>
      <c r="J8" s="15">
        <f>Janvier!F9</f>
        <v>0</v>
      </c>
      <c r="K8" s="15">
        <f>Janvier!F10</f>
        <v>0</v>
      </c>
      <c r="L8" s="15">
        <f>Janvier!F11</f>
        <v>0</v>
      </c>
      <c r="M8" s="13">
        <f>SUM(C8:L8)</f>
        <v>1</v>
      </c>
    </row>
    <row r="9" spans="1:13" ht="21">
      <c r="A9" s="12" t="s">
        <v>11</v>
      </c>
      <c r="B9" s="15">
        <v>0</v>
      </c>
      <c r="C9" s="15">
        <f>Février!F2</f>
        <v>6.1728395061728392E-3</v>
      </c>
      <c r="D9" s="15">
        <f>Février!F3</f>
        <v>0.74485596707818935</v>
      </c>
      <c r="E9" s="15">
        <f>Février!F4</f>
        <v>0.22222222222222221</v>
      </c>
      <c r="F9" s="15">
        <f>Février!F5</f>
        <v>1.646090534979424E-2</v>
      </c>
      <c r="G9" s="15">
        <f>Février!F6</f>
        <v>8.23045267489712E-3</v>
      </c>
      <c r="H9" s="15">
        <f>Février!F7</f>
        <v>2.05761316872428E-3</v>
      </c>
      <c r="I9" s="15">
        <f>Février!F8</f>
        <v>0</v>
      </c>
      <c r="J9" s="15">
        <f>Février!F9</f>
        <v>0</v>
      </c>
      <c r="K9" s="15">
        <f>Février!F10</f>
        <v>0</v>
      </c>
      <c r="L9" s="15">
        <f>Février!F11</f>
        <v>0</v>
      </c>
      <c r="M9" s="13">
        <f t="shared" ref="M9:M20" si="0">SUM(C9:L9)</f>
        <v>1</v>
      </c>
    </row>
    <row r="10" spans="1:13" ht="21">
      <c r="A10" s="12" t="s">
        <v>12</v>
      </c>
      <c r="B10" s="15">
        <v>0</v>
      </c>
      <c r="C10" s="15">
        <f>Mars!F2</f>
        <v>8.0645161290322578E-3</v>
      </c>
      <c r="D10" s="15">
        <f>Mars!F3</f>
        <v>0.73225806451612907</v>
      </c>
      <c r="E10" s="15">
        <f>Mars!F4</f>
        <v>0.21129032258064517</v>
      </c>
      <c r="F10" s="15">
        <f>Mars!F5</f>
        <v>3.3870967741935487E-2</v>
      </c>
      <c r="G10" s="15">
        <f>Mars!F6</f>
        <v>1.4516129032258065E-2</v>
      </c>
      <c r="H10" s="15">
        <f>Mars!F7</f>
        <v>0</v>
      </c>
      <c r="I10" s="15">
        <f>Mars!F8</f>
        <v>0</v>
      </c>
      <c r="J10" s="15">
        <f>Mars!F9</f>
        <v>0</v>
      </c>
      <c r="K10" s="15">
        <f>Mars!F10</f>
        <v>0</v>
      </c>
      <c r="L10" s="15">
        <f>Mars!F11</f>
        <v>0</v>
      </c>
      <c r="M10" s="13">
        <f t="shared" si="0"/>
        <v>1</v>
      </c>
    </row>
    <row r="11" spans="1:13" ht="21">
      <c r="A11" s="12" t="s">
        <v>13</v>
      </c>
      <c r="B11" s="15">
        <v>0</v>
      </c>
      <c r="C11" s="15">
        <f>Avril!F2</f>
        <v>4.0567951318458417E-3</v>
      </c>
      <c r="D11" s="15">
        <f>Avril!F3</f>
        <v>0.80933062880324547</v>
      </c>
      <c r="E11" s="15">
        <f>Avril!F4</f>
        <v>0.1460446247464503</v>
      </c>
      <c r="F11" s="15">
        <f>Avril!F5</f>
        <v>2.8397565922920892E-2</v>
      </c>
      <c r="G11" s="15">
        <f>Avril!F6</f>
        <v>1.0141987829614604E-2</v>
      </c>
      <c r="H11" s="15">
        <f>Avril!F7</f>
        <v>0</v>
      </c>
      <c r="I11" s="15">
        <f>Avril!F8</f>
        <v>2.0283975659229209E-3</v>
      </c>
      <c r="J11" s="15">
        <f>Avril!F9</f>
        <v>0</v>
      </c>
      <c r="K11" s="15">
        <f>Avril!F10</f>
        <v>0</v>
      </c>
      <c r="L11" s="15">
        <f>Avril!F11</f>
        <v>0</v>
      </c>
      <c r="M11" s="13">
        <f t="shared" si="0"/>
        <v>1</v>
      </c>
    </row>
    <row r="12" spans="1:13" ht="21">
      <c r="A12" s="12" t="s">
        <v>14</v>
      </c>
      <c r="B12" s="15">
        <v>0</v>
      </c>
      <c r="C12" s="15">
        <f>Mai!F2</f>
        <v>4.0160642570281121E-3</v>
      </c>
      <c r="D12" s="15">
        <f>Mai!F3</f>
        <v>0.76506024096385539</v>
      </c>
      <c r="E12" s="15">
        <f>Mai!F4</f>
        <v>0.20281124497991967</v>
      </c>
      <c r="F12" s="15">
        <f>Mai!F5</f>
        <v>1.8072289156626505E-2</v>
      </c>
      <c r="G12" s="15">
        <f>Mai!F6</f>
        <v>1.0040160642570281E-2</v>
      </c>
      <c r="H12" s="15">
        <f>Mai!F7</f>
        <v>0</v>
      </c>
      <c r="I12" s="15">
        <f>Mai!F8</f>
        <v>0</v>
      </c>
      <c r="J12" s="15">
        <f>Mai!F9</f>
        <v>0</v>
      </c>
      <c r="K12" s="15">
        <f>Mai!F10</f>
        <v>0</v>
      </c>
      <c r="L12" s="15">
        <f>Mai!F11</f>
        <v>0</v>
      </c>
      <c r="M12" s="13">
        <f t="shared" si="0"/>
        <v>1</v>
      </c>
    </row>
    <row r="13" spans="1:13" ht="21">
      <c r="A13" s="12" t="s">
        <v>15</v>
      </c>
      <c r="B13" s="15">
        <v>0</v>
      </c>
      <c r="C13" s="15">
        <f>Juin!F2</f>
        <v>2.4271844660194173E-3</v>
      </c>
      <c r="D13" s="15">
        <f>Juin!F3</f>
        <v>0.79854368932038833</v>
      </c>
      <c r="E13" s="15">
        <f>Juin!F4</f>
        <v>0.17233009708737865</v>
      </c>
      <c r="F13" s="15">
        <f>Juin!F5</f>
        <v>1.4563106796116505E-2</v>
      </c>
      <c r="G13" s="15">
        <f>Juin!F6</f>
        <v>1.2135922330097087E-2</v>
      </c>
      <c r="H13" s="15">
        <f>Juin!F7</f>
        <v>0</v>
      </c>
      <c r="I13" s="15">
        <f>Juin!F8</f>
        <v>0</v>
      </c>
      <c r="J13" s="15">
        <f>Juin!F9</f>
        <v>0</v>
      </c>
      <c r="K13" s="15">
        <f>Juin!F10</f>
        <v>0</v>
      </c>
      <c r="L13" s="15">
        <f>Juin!F11</f>
        <v>0</v>
      </c>
      <c r="M13" s="13">
        <f t="shared" si="0"/>
        <v>1</v>
      </c>
    </row>
    <row r="14" spans="1:13" ht="21">
      <c r="A14" s="12" t="s">
        <v>16</v>
      </c>
      <c r="B14" s="15">
        <v>0</v>
      </c>
      <c r="C14" s="15">
        <f>Juillet!F2</f>
        <v>1.9011406844106464E-3</v>
      </c>
      <c r="D14" s="15">
        <f>Juillet!F3</f>
        <v>0.83079847908745252</v>
      </c>
      <c r="E14" s="15">
        <f>Juillet!F4</f>
        <v>0.14638783269961977</v>
      </c>
      <c r="F14" s="15">
        <f>Juillet!F5</f>
        <v>1.1406844106463879E-2</v>
      </c>
      <c r="G14" s="15">
        <f>Juillet!F6</f>
        <v>7.6045627376425855E-3</v>
      </c>
      <c r="H14" s="15">
        <f>Juillet!F7</f>
        <v>1.9011406844106464E-3</v>
      </c>
      <c r="I14" s="15">
        <f>Juillet!F8</f>
        <v>0</v>
      </c>
      <c r="J14" s="15">
        <f>Juillet!F9</f>
        <v>0</v>
      </c>
      <c r="K14" s="15">
        <f>Juillet!F10</f>
        <v>0</v>
      </c>
      <c r="L14" s="15">
        <f>Juillet!F11</f>
        <v>0</v>
      </c>
      <c r="M14" s="13">
        <f t="shared" si="0"/>
        <v>0.99999999999999989</v>
      </c>
    </row>
    <row r="15" spans="1:13" ht="21">
      <c r="A15" s="12" t="s">
        <v>17</v>
      </c>
      <c r="B15" s="15">
        <v>0</v>
      </c>
      <c r="C15" s="15">
        <f>Août!F2</f>
        <v>4.1322314049586778E-3</v>
      </c>
      <c r="D15" s="15">
        <f>Août!F3</f>
        <v>0.75206611570247939</v>
      </c>
      <c r="E15" s="15">
        <f>Août!F4</f>
        <v>0.18801652892561985</v>
      </c>
      <c r="F15" s="15">
        <f>Août!F5</f>
        <v>3.3057851239669422E-2</v>
      </c>
      <c r="G15" s="15">
        <f>Août!F6</f>
        <v>2.2727272727272728E-2</v>
      </c>
      <c r="H15" s="15">
        <f>Août!F7</f>
        <v>0</v>
      </c>
      <c r="I15" s="15">
        <f>Août!F8</f>
        <v>0</v>
      </c>
      <c r="J15" s="15">
        <f>Août!F9</f>
        <v>0</v>
      </c>
      <c r="K15" s="15">
        <f>Août!F10</f>
        <v>0</v>
      </c>
      <c r="L15" s="15">
        <f>Août!F11</f>
        <v>0</v>
      </c>
      <c r="M15" s="13">
        <f t="shared" si="0"/>
        <v>1</v>
      </c>
    </row>
    <row r="16" spans="1:13" ht="21">
      <c r="A16" s="12" t="s">
        <v>18</v>
      </c>
      <c r="B16" s="15">
        <v>0</v>
      </c>
      <c r="C16" s="15">
        <f>Septembre!F2</f>
        <v>7.7922077922077922E-3</v>
      </c>
      <c r="D16" s="15">
        <f>Septembre!F3</f>
        <v>0.80779220779220784</v>
      </c>
      <c r="E16" s="15">
        <f>Septembre!F4</f>
        <v>0.15324675324675324</v>
      </c>
      <c r="F16" s="15">
        <f>Septembre!F5</f>
        <v>3.1168831168831169E-2</v>
      </c>
      <c r="G16" s="15">
        <f>Septembre!F6</f>
        <v>0</v>
      </c>
      <c r="H16" s="15">
        <f>Septembre!F7</f>
        <v>0</v>
      </c>
      <c r="I16" s="15">
        <f>Septembre!F8</f>
        <v>0</v>
      </c>
      <c r="J16" s="15">
        <f>Septembre!F9</f>
        <v>0</v>
      </c>
      <c r="K16" s="15">
        <f>Septembre!F10</f>
        <v>0</v>
      </c>
      <c r="L16" s="15">
        <f>Septembre!F11</f>
        <v>0</v>
      </c>
      <c r="M16" s="13">
        <f t="shared" si="0"/>
        <v>1</v>
      </c>
    </row>
    <row r="17" spans="1:13" ht="21">
      <c r="A17" s="12" t="s">
        <v>19</v>
      </c>
      <c r="B17" s="15">
        <v>0</v>
      </c>
      <c r="C17" s="15">
        <f>Octobre!F2</f>
        <v>2.5062656641604009E-3</v>
      </c>
      <c r="D17" s="15">
        <f>Octobre!F3</f>
        <v>0.76942355889724312</v>
      </c>
      <c r="E17" s="15">
        <f>Octobre!F4</f>
        <v>0.18546365914786966</v>
      </c>
      <c r="F17" s="15">
        <f>Octobre!F5</f>
        <v>2.2556390977443608E-2</v>
      </c>
      <c r="G17" s="15">
        <f>Octobre!F6</f>
        <v>2.0050125313283207E-2</v>
      </c>
      <c r="H17" s="15">
        <f>Octobre!F7</f>
        <v>0</v>
      </c>
      <c r="I17" s="15">
        <f>Octobre!F8</f>
        <v>0</v>
      </c>
      <c r="J17" s="15">
        <f>Octobre!F9</f>
        <v>0</v>
      </c>
      <c r="K17" s="15">
        <f>Octobre!F10</f>
        <v>0</v>
      </c>
      <c r="L17" s="15">
        <f>Octobre!F11</f>
        <v>0</v>
      </c>
      <c r="M17" s="13">
        <f t="shared" si="0"/>
        <v>1</v>
      </c>
    </row>
    <row r="18" spans="1:13" ht="21">
      <c r="A18" s="12" t="s">
        <v>20</v>
      </c>
      <c r="B18" s="15">
        <v>0</v>
      </c>
      <c r="C18" s="15">
        <f>Novembre!F2</f>
        <v>1.1560693641618497E-2</v>
      </c>
      <c r="D18" s="15">
        <f>Novembre!F3</f>
        <v>0.7225433526011561</v>
      </c>
      <c r="E18" s="15">
        <f>Novembre!F4</f>
        <v>0.20520231213872833</v>
      </c>
      <c r="F18" s="15">
        <f>Novembre!F5</f>
        <v>4.6242774566473986E-2</v>
      </c>
      <c r="G18" s="15">
        <f>Novembre!F6</f>
        <v>1.4450867052023121E-2</v>
      </c>
      <c r="H18" s="15">
        <f>Novembre!F7</f>
        <v>0</v>
      </c>
      <c r="I18" s="15">
        <f>Novembre!F8</f>
        <v>0</v>
      </c>
      <c r="J18" s="15">
        <f>Novembre!F9</f>
        <v>0</v>
      </c>
      <c r="K18" s="15">
        <f>Novembre!F10</f>
        <v>0</v>
      </c>
      <c r="L18" s="15">
        <f>Novembre!F11</f>
        <v>0</v>
      </c>
      <c r="M18" s="13">
        <f t="shared" si="0"/>
        <v>1</v>
      </c>
    </row>
    <row r="19" spans="1:13" ht="21">
      <c r="A19" s="12" t="s">
        <v>21</v>
      </c>
      <c r="B19" s="15">
        <v>0</v>
      </c>
      <c r="C19" s="15">
        <f>Décembre!F2</f>
        <v>0</v>
      </c>
      <c r="D19" s="15">
        <f>Décembre!F3</f>
        <v>0.74912891986062713</v>
      </c>
      <c r="E19" s="15">
        <f>Décembre!F4</f>
        <v>0.2264808362369338</v>
      </c>
      <c r="F19" s="15">
        <f>Décembre!F5</f>
        <v>1.0452961672473868E-2</v>
      </c>
      <c r="G19" s="15">
        <f>Décembre!F6</f>
        <v>1.3937282229965157E-2</v>
      </c>
      <c r="H19" s="15">
        <f>Décembre!F7</f>
        <v>0</v>
      </c>
      <c r="I19" s="15">
        <f>Décembre!F8</f>
        <v>0</v>
      </c>
      <c r="J19" s="15">
        <f>Décembre!F9</f>
        <v>0</v>
      </c>
      <c r="K19" s="15">
        <f>Décembre!F10</f>
        <v>0</v>
      </c>
      <c r="L19" s="15">
        <f>Décembre!F11</f>
        <v>0</v>
      </c>
      <c r="M19" s="13">
        <f t="shared" si="0"/>
        <v>1</v>
      </c>
    </row>
    <row r="20" spans="1:13" ht="21">
      <c r="A20" s="12" t="s">
        <v>22</v>
      </c>
      <c r="B20" s="15">
        <f>Janvier!E14</f>
        <v>0</v>
      </c>
      <c r="C20" s="16">
        <f>AVERAGE(C8:C19)</f>
        <v>5.0318230551625511E-3</v>
      </c>
      <c r="D20" s="16">
        <f t="shared" ref="D20:L20" si="1">AVERAGE(D8:D19)</f>
        <v>0.76667895648774564</v>
      </c>
      <c r="E20" s="16">
        <f t="shared" si="1"/>
        <v>0.19186587423830717</v>
      </c>
      <c r="F20" s="16">
        <f t="shared" si="1"/>
        <v>2.4340856831700276E-2</v>
      </c>
      <c r="G20" s="16">
        <f t="shared" si="1"/>
        <v>1.1583560102162891E-2</v>
      </c>
      <c r="H20" s="16">
        <f t="shared" si="1"/>
        <v>3.298961544279105E-4</v>
      </c>
      <c r="I20" s="16">
        <f t="shared" si="1"/>
        <v>1.6903313049357674E-4</v>
      </c>
      <c r="J20" s="16">
        <f t="shared" si="1"/>
        <v>0</v>
      </c>
      <c r="K20" s="16">
        <f t="shared" si="1"/>
        <v>0</v>
      </c>
      <c r="L20" s="16">
        <f t="shared" si="1"/>
        <v>0</v>
      </c>
      <c r="M20" s="13">
        <f t="shared" si="0"/>
        <v>1</v>
      </c>
    </row>
    <row r="21" spans="1:13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3"/>
    </row>
    <row r="22" spans="1:13">
      <c r="B22" s="58"/>
      <c r="C22" s="58"/>
      <c r="D22" s="58"/>
    </row>
    <row r="23" spans="1:13">
      <c r="B23" s="58"/>
      <c r="C23" s="78"/>
      <c r="D23" s="58"/>
    </row>
    <row r="24" spans="1:13">
      <c r="B24" s="78"/>
      <c r="C24" s="78"/>
      <c r="D24" s="58"/>
    </row>
    <row r="25" spans="1:13">
      <c r="B25" s="78"/>
      <c r="C25" s="78"/>
      <c r="D25" s="58"/>
      <c r="G25" s="58"/>
      <c r="H25" s="58"/>
      <c r="I25" s="58"/>
      <c r="J25" s="58"/>
      <c r="K25" s="58"/>
      <c r="L25" s="58"/>
      <c r="M25" s="58"/>
    </row>
    <row r="26" spans="1:13">
      <c r="B26" s="78"/>
      <c r="C26" s="78"/>
      <c r="D26" s="58"/>
      <c r="G26" s="58"/>
      <c r="H26" s="58"/>
      <c r="I26" s="58"/>
      <c r="J26" s="58"/>
      <c r="K26" s="58"/>
      <c r="L26" s="58"/>
      <c r="M26" s="58"/>
    </row>
    <row r="27" spans="1:13">
      <c r="B27" s="78"/>
      <c r="C27" s="78"/>
      <c r="D27" s="58"/>
      <c r="G27" s="58"/>
      <c r="H27" s="58"/>
      <c r="I27" s="58"/>
      <c r="J27" s="58"/>
      <c r="K27" s="58"/>
      <c r="L27" s="58"/>
      <c r="M27" s="58"/>
    </row>
    <row r="28" spans="1:13">
      <c r="B28" s="14"/>
      <c r="C28" s="14"/>
      <c r="G28" s="58"/>
      <c r="H28" s="58"/>
      <c r="I28" s="58"/>
      <c r="J28" s="58"/>
      <c r="K28" s="58"/>
      <c r="L28" s="58"/>
      <c r="M28" s="58"/>
    </row>
    <row r="29" spans="1:13" ht="31.5" customHeight="1" thickBot="1">
      <c r="A29" s="79" t="s">
        <v>3523</v>
      </c>
      <c r="B29" s="80">
        <f>POWER(L65,1/C46)</f>
        <v>2.5014492544186586</v>
      </c>
      <c r="C29" s="14"/>
    </row>
    <row r="30" spans="1:13" ht="21.75" thickBot="1">
      <c r="A30" s="158" t="s">
        <v>23</v>
      </c>
      <c r="B30" s="159"/>
      <c r="C30" s="128"/>
      <c r="D30" s="128"/>
      <c r="E30" s="128"/>
      <c r="F30" s="128"/>
      <c r="G30" s="128"/>
      <c r="H30" s="128"/>
      <c r="I30" s="128"/>
      <c r="J30" s="128"/>
      <c r="K30" s="129"/>
    </row>
    <row r="31" spans="1:13" ht="21">
      <c r="A31" s="11"/>
      <c r="B31" s="130" t="s">
        <v>8</v>
      </c>
      <c r="C31" s="130"/>
      <c r="D31" s="130"/>
      <c r="E31" s="130"/>
      <c r="F31" s="130"/>
      <c r="G31" s="130"/>
      <c r="H31" s="130"/>
      <c r="I31" s="130"/>
      <c r="J31" s="130"/>
      <c r="K31" s="130"/>
    </row>
    <row r="32" spans="1:13" ht="21">
      <c r="A32" s="12" t="s">
        <v>9</v>
      </c>
      <c r="B32" s="12">
        <v>0.5</v>
      </c>
      <c r="C32" s="12">
        <v>1</v>
      </c>
      <c r="D32" s="12">
        <v>2</v>
      </c>
      <c r="E32" s="12">
        <v>3</v>
      </c>
      <c r="F32" s="12">
        <v>4</v>
      </c>
      <c r="G32" s="12">
        <v>5</v>
      </c>
      <c r="H32" s="12">
        <v>6</v>
      </c>
      <c r="I32" s="12">
        <v>7</v>
      </c>
      <c r="J32" s="12">
        <v>8</v>
      </c>
      <c r="K32" s="12">
        <v>9</v>
      </c>
    </row>
    <row r="33" spans="1:12" ht="21">
      <c r="A33" s="12" t="s">
        <v>10</v>
      </c>
      <c r="B33" s="81">
        <f>B8</f>
        <v>0</v>
      </c>
      <c r="C33" s="81">
        <f t="shared" ref="C33:K33" si="2">C8</f>
        <v>7.7519379844961239E-3</v>
      </c>
      <c r="D33" s="81">
        <f t="shared" si="2"/>
        <v>0.71834625322997414</v>
      </c>
      <c r="E33" s="81">
        <f t="shared" si="2"/>
        <v>0.24289405684754523</v>
      </c>
      <c r="F33" s="81">
        <f t="shared" si="2"/>
        <v>2.5839793281653745E-2</v>
      </c>
      <c r="G33" s="81">
        <f t="shared" si="2"/>
        <v>5.1679586563307496E-3</v>
      </c>
      <c r="H33" s="81">
        <f t="shared" si="2"/>
        <v>0</v>
      </c>
      <c r="I33" s="81">
        <f t="shared" si="2"/>
        <v>0</v>
      </c>
      <c r="J33" s="81">
        <f t="shared" si="2"/>
        <v>0</v>
      </c>
      <c r="K33" s="81">
        <f t="shared" si="2"/>
        <v>0</v>
      </c>
    </row>
    <row r="34" spans="1:12" ht="21">
      <c r="A34" s="12" t="s">
        <v>11</v>
      </c>
      <c r="B34" s="81">
        <f t="shared" ref="B34:K45" si="3">B9</f>
        <v>0</v>
      </c>
      <c r="C34" s="81">
        <f t="shared" si="3"/>
        <v>6.1728395061728392E-3</v>
      </c>
      <c r="D34" s="81">
        <f t="shared" si="3"/>
        <v>0.74485596707818935</v>
      </c>
      <c r="E34" s="81">
        <f t="shared" si="3"/>
        <v>0.22222222222222221</v>
      </c>
      <c r="F34" s="81">
        <f t="shared" si="3"/>
        <v>1.646090534979424E-2</v>
      </c>
      <c r="G34" s="81">
        <f t="shared" si="3"/>
        <v>8.23045267489712E-3</v>
      </c>
      <c r="H34" s="81">
        <f t="shared" si="3"/>
        <v>2.05761316872428E-3</v>
      </c>
      <c r="I34" s="81">
        <f t="shared" si="3"/>
        <v>0</v>
      </c>
      <c r="J34" s="81">
        <f t="shared" si="3"/>
        <v>0</v>
      </c>
      <c r="K34" s="81">
        <f t="shared" si="3"/>
        <v>0</v>
      </c>
    </row>
    <row r="35" spans="1:12" ht="21">
      <c r="A35" s="12" t="s">
        <v>12</v>
      </c>
      <c r="B35" s="81">
        <f t="shared" si="3"/>
        <v>0</v>
      </c>
      <c r="C35" s="81">
        <f t="shared" si="3"/>
        <v>8.0645161290322578E-3</v>
      </c>
      <c r="D35" s="81">
        <f t="shared" si="3"/>
        <v>0.73225806451612907</v>
      </c>
      <c r="E35" s="81">
        <f t="shared" si="3"/>
        <v>0.21129032258064517</v>
      </c>
      <c r="F35" s="81">
        <f t="shared" si="3"/>
        <v>3.3870967741935487E-2</v>
      </c>
      <c r="G35" s="81">
        <f t="shared" si="3"/>
        <v>1.4516129032258065E-2</v>
      </c>
      <c r="H35" s="81">
        <f t="shared" si="3"/>
        <v>0</v>
      </c>
      <c r="I35" s="81">
        <f t="shared" si="3"/>
        <v>0</v>
      </c>
      <c r="J35" s="81">
        <f t="shared" si="3"/>
        <v>0</v>
      </c>
      <c r="K35" s="81">
        <f t="shared" si="3"/>
        <v>0</v>
      </c>
    </row>
    <row r="36" spans="1:12" ht="21">
      <c r="A36" s="12" t="s">
        <v>13</v>
      </c>
      <c r="B36" s="81">
        <f t="shared" si="3"/>
        <v>0</v>
      </c>
      <c r="C36" s="81">
        <f t="shared" si="3"/>
        <v>4.0567951318458417E-3</v>
      </c>
      <c r="D36" s="81">
        <f t="shared" si="3"/>
        <v>0.80933062880324547</v>
      </c>
      <c r="E36" s="81">
        <f t="shared" si="3"/>
        <v>0.1460446247464503</v>
      </c>
      <c r="F36" s="81">
        <f t="shared" si="3"/>
        <v>2.8397565922920892E-2</v>
      </c>
      <c r="G36" s="81">
        <f t="shared" si="3"/>
        <v>1.0141987829614604E-2</v>
      </c>
      <c r="H36" s="81">
        <f t="shared" si="3"/>
        <v>0</v>
      </c>
      <c r="I36" s="81">
        <f t="shared" si="3"/>
        <v>2.0283975659229209E-3</v>
      </c>
      <c r="J36" s="81">
        <f t="shared" si="3"/>
        <v>0</v>
      </c>
      <c r="K36" s="81">
        <f t="shared" si="3"/>
        <v>0</v>
      </c>
    </row>
    <row r="37" spans="1:12" ht="21">
      <c r="A37" s="12" t="s">
        <v>14</v>
      </c>
      <c r="B37" s="81">
        <f t="shared" si="3"/>
        <v>0</v>
      </c>
      <c r="C37" s="81">
        <f t="shared" si="3"/>
        <v>4.0160642570281121E-3</v>
      </c>
      <c r="D37" s="81">
        <f t="shared" si="3"/>
        <v>0.76506024096385539</v>
      </c>
      <c r="E37" s="81">
        <f t="shared" si="3"/>
        <v>0.20281124497991967</v>
      </c>
      <c r="F37" s="81">
        <f t="shared" si="3"/>
        <v>1.8072289156626505E-2</v>
      </c>
      <c r="G37" s="81">
        <f t="shared" si="3"/>
        <v>1.0040160642570281E-2</v>
      </c>
      <c r="H37" s="81">
        <f t="shared" si="3"/>
        <v>0</v>
      </c>
      <c r="I37" s="81">
        <f t="shared" si="3"/>
        <v>0</v>
      </c>
      <c r="J37" s="81">
        <f t="shared" si="3"/>
        <v>0</v>
      </c>
      <c r="K37" s="81">
        <f t="shared" si="3"/>
        <v>0</v>
      </c>
    </row>
    <row r="38" spans="1:12" ht="21">
      <c r="A38" s="12" t="s">
        <v>15</v>
      </c>
      <c r="B38" s="81">
        <f t="shared" si="3"/>
        <v>0</v>
      </c>
      <c r="C38" s="81">
        <f t="shared" si="3"/>
        <v>2.4271844660194173E-3</v>
      </c>
      <c r="D38" s="81">
        <f t="shared" si="3"/>
        <v>0.79854368932038833</v>
      </c>
      <c r="E38" s="81">
        <f t="shared" si="3"/>
        <v>0.17233009708737865</v>
      </c>
      <c r="F38" s="81">
        <f t="shared" si="3"/>
        <v>1.4563106796116505E-2</v>
      </c>
      <c r="G38" s="81">
        <f t="shared" si="3"/>
        <v>1.2135922330097087E-2</v>
      </c>
      <c r="H38" s="81">
        <f t="shared" si="3"/>
        <v>0</v>
      </c>
      <c r="I38" s="81">
        <f t="shared" si="3"/>
        <v>0</v>
      </c>
      <c r="J38" s="81">
        <f t="shared" si="3"/>
        <v>0</v>
      </c>
      <c r="K38" s="81">
        <f t="shared" si="3"/>
        <v>0</v>
      </c>
    </row>
    <row r="39" spans="1:12" ht="21">
      <c r="A39" s="12" t="s">
        <v>16</v>
      </c>
      <c r="B39" s="81">
        <f t="shared" si="3"/>
        <v>0</v>
      </c>
      <c r="C39" s="81">
        <f t="shared" si="3"/>
        <v>1.9011406844106464E-3</v>
      </c>
      <c r="D39" s="81">
        <f t="shared" si="3"/>
        <v>0.83079847908745252</v>
      </c>
      <c r="E39" s="81">
        <f t="shared" si="3"/>
        <v>0.14638783269961977</v>
      </c>
      <c r="F39" s="81">
        <f t="shared" si="3"/>
        <v>1.1406844106463879E-2</v>
      </c>
      <c r="G39" s="81">
        <f t="shared" si="3"/>
        <v>7.6045627376425855E-3</v>
      </c>
      <c r="H39" s="81">
        <f t="shared" si="3"/>
        <v>1.9011406844106464E-3</v>
      </c>
      <c r="I39" s="81">
        <f t="shared" si="3"/>
        <v>0</v>
      </c>
      <c r="J39" s="81">
        <f t="shared" si="3"/>
        <v>0</v>
      </c>
      <c r="K39" s="81">
        <f t="shared" si="3"/>
        <v>0</v>
      </c>
    </row>
    <row r="40" spans="1:12" ht="21">
      <c r="A40" s="12" t="s">
        <v>17</v>
      </c>
      <c r="B40" s="81">
        <f t="shared" si="3"/>
        <v>0</v>
      </c>
      <c r="C40" s="81">
        <f t="shared" si="3"/>
        <v>4.1322314049586778E-3</v>
      </c>
      <c r="D40" s="81">
        <f t="shared" si="3"/>
        <v>0.75206611570247939</v>
      </c>
      <c r="E40" s="81">
        <f t="shared" si="3"/>
        <v>0.18801652892561985</v>
      </c>
      <c r="F40" s="81">
        <f t="shared" si="3"/>
        <v>3.3057851239669422E-2</v>
      </c>
      <c r="G40" s="81">
        <f t="shared" si="3"/>
        <v>2.2727272727272728E-2</v>
      </c>
      <c r="H40" s="81">
        <f t="shared" si="3"/>
        <v>0</v>
      </c>
      <c r="I40" s="81">
        <f t="shared" si="3"/>
        <v>0</v>
      </c>
      <c r="J40" s="81">
        <f t="shared" si="3"/>
        <v>0</v>
      </c>
      <c r="K40" s="81">
        <f t="shared" si="3"/>
        <v>0</v>
      </c>
    </row>
    <row r="41" spans="1:12" ht="21">
      <c r="A41" s="12" t="s">
        <v>18</v>
      </c>
      <c r="B41" s="81">
        <f t="shared" si="3"/>
        <v>0</v>
      </c>
      <c r="C41" s="81">
        <f t="shared" si="3"/>
        <v>7.7922077922077922E-3</v>
      </c>
      <c r="D41" s="81">
        <f t="shared" si="3"/>
        <v>0.80779220779220784</v>
      </c>
      <c r="E41" s="81">
        <f t="shared" si="3"/>
        <v>0.15324675324675324</v>
      </c>
      <c r="F41" s="81">
        <f t="shared" si="3"/>
        <v>3.1168831168831169E-2</v>
      </c>
      <c r="G41" s="81">
        <f t="shared" si="3"/>
        <v>0</v>
      </c>
      <c r="H41" s="81">
        <f t="shared" si="3"/>
        <v>0</v>
      </c>
      <c r="I41" s="81">
        <f t="shared" si="3"/>
        <v>0</v>
      </c>
      <c r="J41" s="81">
        <f t="shared" si="3"/>
        <v>0</v>
      </c>
      <c r="K41" s="81">
        <f t="shared" si="3"/>
        <v>0</v>
      </c>
    </row>
    <row r="42" spans="1:12" ht="21">
      <c r="A42" s="12" t="s">
        <v>19</v>
      </c>
      <c r="B42" s="81">
        <f t="shared" si="3"/>
        <v>0</v>
      </c>
      <c r="C42" s="81">
        <f t="shared" si="3"/>
        <v>2.5062656641604009E-3</v>
      </c>
      <c r="D42" s="81">
        <f t="shared" si="3"/>
        <v>0.76942355889724312</v>
      </c>
      <c r="E42" s="81">
        <f t="shared" si="3"/>
        <v>0.18546365914786966</v>
      </c>
      <c r="F42" s="81">
        <f t="shared" si="3"/>
        <v>2.2556390977443608E-2</v>
      </c>
      <c r="G42" s="81">
        <f t="shared" si="3"/>
        <v>2.0050125313283207E-2</v>
      </c>
      <c r="H42" s="81">
        <f t="shared" si="3"/>
        <v>0</v>
      </c>
      <c r="I42" s="81">
        <f t="shared" si="3"/>
        <v>0</v>
      </c>
      <c r="J42" s="81">
        <f t="shared" si="3"/>
        <v>0</v>
      </c>
      <c r="K42" s="81">
        <f t="shared" si="3"/>
        <v>0</v>
      </c>
    </row>
    <row r="43" spans="1:12" ht="21">
      <c r="A43" s="12" t="s">
        <v>20</v>
      </c>
      <c r="B43" s="81">
        <f t="shared" si="3"/>
        <v>0</v>
      </c>
      <c r="C43" s="81">
        <f t="shared" si="3"/>
        <v>1.1560693641618497E-2</v>
      </c>
      <c r="D43" s="81">
        <f t="shared" si="3"/>
        <v>0.7225433526011561</v>
      </c>
      <c r="E43" s="81">
        <f t="shared" si="3"/>
        <v>0.20520231213872833</v>
      </c>
      <c r="F43" s="81">
        <f t="shared" si="3"/>
        <v>4.6242774566473986E-2</v>
      </c>
      <c r="G43" s="81">
        <f t="shared" si="3"/>
        <v>1.4450867052023121E-2</v>
      </c>
      <c r="H43" s="81">
        <f t="shared" si="3"/>
        <v>0</v>
      </c>
      <c r="I43" s="81">
        <f t="shared" si="3"/>
        <v>0</v>
      </c>
      <c r="J43" s="81">
        <f t="shared" si="3"/>
        <v>0</v>
      </c>
      <c r="K43" s="81">
        <f t="shared" si="3"/>
        <v>0</v>
      </c>
    </row>
    <row r="44" spans="1:12" ht="21">
      <c r="A44" s="12" t="s">
        <v>21</v>
      </c>
      <c r="B44" s="81">
        <f t="shared" si="3"/>
        <v>0</v>
      </c>
      <c r="C44" s="81">
        <f t="shared" si="3"/>
        <v>0</v>
      </c>
      <c r="D44" s="81">
        <f t="shared" si="3"/>
        <v>0.74912891986062713</v>
      </c>
      <c r="E44" s="81">
        <f t="shared" si="3"/>
        <v>0.2264808362369338</v>
      </c>
      <c r="F44" s="81">
        <f t="shared" si="3"/>
        <v>1.0452961672473868E-2</v>
      </c>
      <c r="G44" s="81">
        <f t="shared" si="3"/>
        <v>1.3937282229965157E-2</v>
      </c>
      <c r="H44" s="81">
        <f t="shared" si="3"/>
        <v>0</v>
      </c>
      <c r="I44" s="81">
        <f t="shared" si="3"/>
        <v>0</v>
      </c>
      <c r="J44" s="81">
        <f t="shared" si="3"/>
        <v>0</v>
      </c>
      <c r="K44" s="81">
        <f t="shared" si="3"/>
        <v>0</v>
      </c>
    </row>
    <row r="45" spans="1:12" ht="21.75" thickBot="1">
      <c r="A45" s="12" t="s">
        <v>22</v>
      </c>
      <c r="B45" s="81">
        <f t="shared" si="3"/>
        <v>0</v>
      </c>
      <c r="C45" s="81">
        <f t="shared" si="3"/>
        <v>5.0318230551625511E-3</v>
      </c>
      <c r="D45" s="82">
        <f t="shared" si="3"/>
        <v>0.76667895648774564</v>
      </c>
      <c r="E45" s="82">
        <f t="shared" si="3"/>
        <v>0.19186587423830717</v>
      </c>
      <c r="F45" s="82">
        <f t="shared" si="3"/>
        <v>2.4340856831700276E-2</v>
      </c>
      <c r="G45" s="82">
        <f t="shared" si="3"/>
        <v>1.1583560102162891E-2</v>
      </c>
      <c r="H45" s="82">
        <f t="shared" si="3"/>
        <v>3.298961544279105E-4</v>
      </c>
      <c r="I45" s="81">
        <f t="shared" si="3"/>
        <v>1.6903313049357674E-4</v>
      </c>
      <c r="J45" s="81">
        <f t="shared" si="3"/>
        <v>0</v>
      </c>
      <c r="K45" s="81">
        <f t="shared" si="3"/>
        <v>0</v>
      </c>
    </row>
    <row r="46" spans="1:12" ht="45.75" customHeight="1" thickBot="1">
      <c r="A46" s="83">
        <f>C46</f>
        <v>3.6707137503512586</v>
      </c>
      <c r="B46" s="71">
        <f>L54/L70-L86</f>
        <v>0.2724265818614453</v>
      </c>
      <c r="C46" s="84">
        <f>1/B46</f>
        <v>3.6707137503512586</v>
      </c>
      <c r="D46" s="152"/>
      <c r="E46" s="153"/>
      <c r="F46" s="153"/>
      <c r="G46" s="153"/>
      <c r="H46" s="154"/>
      <c r="L46" s="85"/>
    </row>
    <row r="47" spans="1:12" ht="23.25">
      <c r="A47" s="86" t="s">
        <v>3524</v>
      </c>
      <c r="B47" s="87">
        <v>3.6707137503510001</v>
      </c>
      <c r="C47" s="88">
        <f>B47</f>
        <v>3.6707137503510001</v>
      </c>
      <c r="D47" s="88">
        <f t="shared" ref="D47:K47" si="4">C47</f>
        <v>3.6707137503510001</v>
      </c>
      <c r="E47" s="88">
        <f t="shared" si="4"/>
        <v>3.6707137503510001</v>
      </c>
      <c r="F47" s="88">
        <f t="shared" si="4"/>
        <v>3.6707137503510001</v>
      </c>
      <c r="G47" s="88">
        <f t="shared" si="4"/>
        <v>3.6707137503510001</v>
      </c>
      <c r="H47" s="88">
        <f t="shared" si="4"/>
        <v>3.6707137503510001</v>
      </c>
      <c r="I47" s="88">
        <f t="shared" si="4"/>
        <v>3.6707137503510001</v>
      </c>
      <c r="J47" s="88">
        <f t="shared" si="4"/>
        <v>3.6707137503510001</v>
      </c>
      <c r="K47" s="88">
        <f t="shared" si="4"/>
        <v>3.6707137503510001</v>
      </c>
      <c r="L47" s="85"/>
    </row>
    <row r="48" spans="1:12" ht="21">
      <c r="A48" s="12" t="s">
        <v>9</v>
      </c>
      <c r="B48" s="89">
        <v>0.5</v>
      </c>
      <c r="C48" s="89">
        <v>1</v>
      </c>
      <c r="D48" s="89">
        <v>2</v>
      </c>
      <c r="E48" s="89">
        <v>3</v>
      </c>
      <c r="F48" s="89">
        <v>4</v>
      </c>
      <c r="G48" s="89">
        <v>5</v>
      </c>
      <c r="H48" s="89">
        <v>6</v>
      </c>
      <c r="I48" s="89">
        <v>7</v>
      </c>
      <c r="J48" s="89">
        <v>8</v>
      </c>
      <c r="K48" s="89">
        <v>9</v>
      </c>
      <c r="L48" s="85"/>
    </row>
    <row r="49" spans="1:12" ht="21">
      <c r="A49" s="12" t="s">
        <v>10</v>
      </c>
      <c r="B49" s="90">
        <f>B33*LN(B32)*POWER(B32,B47)</f>
        <v>0</v>
      </c>
      <c r="C49" s="53">
        <f t="shared" ref="C49:K49" si="5">C33*LN(C32)*POWER(C32,C47)</f>
        <v>0</v>
      </c>
      <c r="D49" s="53">
        <f t="shared" si="5"/>
        <v>6.3409486511685609</v>
      </c>
      <c r="E49" s="53">
        <f t="shared" si="5"/>
        <v>15.053479359837661</v>
      </c>
      <c r="F49" s="53">
        <f t="shared" si="5"/>
        <v>5.8094414678313937</v>
      </c>
      <c r="G49" s="53">
        <f t="shared" si="5"/>
        <v>3.0599340344582298</v>
      </c>
      <c r="H49" s="53">
        <f t="shared" si="5"/>
        <v>0</v>
      </c>
      <c r="I49" s="53">
        <f t="shared" si="5"/>
        <v>0</v>
      </c>
      <c r="J49" s="53">
        <f t="shared" si="5"/>
        <v>0</v>
      </c>
      <c r="K49" s="53">
        <f t="shared" si="5"/>
        <v>0</v>
      </c>
      <c r="L49" s="91">
        <f>SUM(B49:K49)</f>
        <v>30.263803513295848</v>
      </c>
    </row>
    <row r="50" spans="1:12" ht="21">
      <c r="A50" s="12" t="s">
        <v>11</v>
      </c>
      <c r="B50" s="53">
        <f>B34*LN(B32)*POWER(B32,B47)</f>
        <v>0</v>
      </c>
      <c r="C50" s="53">
        <f>C34*LN(C32)*POWER(C32,C47)</f>
        <v>0</v>
      </c>
      <c r="D50" s="53">
        <f t="shared" ref="D50:K50" si="6">D34*LN(D32)*POWER(D32,D47)</f>
        <v>6.5749538172188799</v>
      </c>
      <c r="E50" s="53">
        <f t="shared" si="6"/>
        <v>13.77233218027701</v>
      </c>
      <c r="F50" s="53">
        <f t="shared" si="6"/>
        <v>3.700829379507407</v>
      </c>
      <c r="G50" s="53">
        <f t="shared" si="6"/>
        <v>4.8732282771001438</v>
      </c>
      <c r="H50" s="53">
        <f t="shared" si="6"/>
        <v>2.6485851132901366</v>
      </c>
      <c r="I50" s="53">
        <f t="shared" si="6"/>
        <v>0</v>
      </c>
      <c r="J50" s="53">
        <f t="shared" si="6"/>
        <v>0</v>
      </c>
      <c r="K50" s="53">
        <f t="shared" si="6"/>
        <v>0</v>
      </c>
      <c r="L50" s="91">
        <f>SUM(B50:K50)</f>
        <v>31.569928767393574</v>
      </c>
    </row>
    <row r="51" spans="1:12" ht="21">
      <c r="A51" s="12" t="s">
        <v>12</v>
      </c>
      <c r="B51" s="53">
        <f>B35*LN(B32)*POWER(B32,B47)</f>
        <v>0</v>
      </c>
      <c r="C51" s="53">
        <f>C35*LN(C32)*POWER(C32,C47)</f>
        <v>0</v>
      </c>
      <c r="D51" s="53">
        <f t="shared" ref="D51:K51" si="7">D35*LN(D32)*POWER(D32,D47)</f>
        <v>6.4637502675389529</v>
      </c>
      <c r="E51" s="53">
        <f t="shared" si="7"/>
        <v>13.094822290763384</v>
      </c>
      <c r="F51" s="53">
        <f t="shared" si="7"/>
        <v>7.6150533563009271</v>
      </c>
      <c r="G51" s="53">
        <f t="shared" si="7"/>
        <v>8.5949598725951724</v>
      </c>
      <c r="H51" s="53">
        <f t="shared" si="7"/>
        <v>0</v>
      </c>
      <c r="I51" s="53">
        <f t="shared" si="7"/>
        <v>0</v>
      </c>
      <c r="J51" s="53">
        <f t="shared" si="7"/>
        <v>0</v>
      </c>
      <c r="K51" s="53">
        <f t="shared" si="7"/>
        <v>0</v>
      </c>
      <c r="L51" s="91">
        <f t="shared" ref="L51:L61" si="8">SUM(B51:K51)</f>
        <v>35.768585787198433</v>
      </c>
    </row>
    <row r="52" spans="1:12" ht="21">
      <c r="A52" s="12" t="s">
        <v>13</v>
      </c>
      <c r="B52" s="53">
        <f>B36*LN(B32)*POWER(B32,B47)</f>
        <v>0</v>
      </c>
      <c r="C52" s="53">
        <f>C36*LN(C32)*POWER(C32,C47)</f>
        <v>0</v>
      </c>
      <c r="D52" s="53">
        <f t="shared" ref="D52:K52" si="9">D36*LN(D32)*POWER(D32,D47)</f>
        <v>7.144081194805632</v>
      </c>
      <c r="E52" s="53">
        <f t="shared" si="9"/>
        <v>9.0511878831840793</v>
      </c>
      <c r="F52" s="53">
        <f t="shared" si="9"/>
        <v>6.3844936861481729</v>
      </c>
      <c r="G52" s="53">
        <f t="shared" si="9"/>
        <v>6.0050429580899332</v>
      </c>
      <c r="H52" s="53">
        <f t="shared" si="9"/>
        <v>0</v>
      </c>
      <c r="I52" s="53">
        <f t="shared" si="9"/>
        <v>4.9933138004478339</v>
      </c>
      <c r="J52" s="53">
        <f t="shared" si="9"/>
        <v>0</v>
      </c>
      <c r="K52" s="53">
        <f t="shared" si="9"/>
        <v>0</v>
      </c>
      <c r="L52" s="91">
        <f t="shared" si="8"/>
        <v>33.578119522675649</v>
      </c>
    </row>
    <row r="53" spans="1:12" ht="21">
      <c r="A53" s="12" t="s">
        <v>14</v>
      </c>
      <c r="B53" s="53">
        <f>B37*LN(B32)*POWER(B32,B47)</f>
        <v>0</v>
      </c>
      <c r="C53" s="53">
        <f>C37*LN(C32)*POWER(C32,C47)</f>
        <v>0</v>
      </c>
      <c r="D53" s="53">
        <f t="shared" ref="D53:K53" si="10">D37*LN(D32)*POWER(D32,D47)</f>
        <v>6.7532999318775149</v>
      </c>
      <c r="E53" s="53">
        <f t="shared" si="10"/>
        <v>12.569327260915463</v>
      </c>
      <c r="F53" s="53">
        <f t="shared" si="10"/>
        <v>4.0631093639471372</v>
      </c>
      <c r="G53" s="53">
        <f t="shared" si="10"/>
        <v>5.9447513621251744</v>
      </c>
      <c r="H53" s="53">
        <f t="shared" si="10"/>
        <v>0</v>
      </c>
      <c r="I53" s="53">
        <f t="shared" si="10"/>
        <v>0</v>
      </c>
      <c r="J53" s="53">
        <f t="shared" si="10"/>
        <v>0</v>
      </c>
      <c r="K53" s="53">
        <f t="shared" si="10"/>
        <v>0</v>
      </c>
      <c r="L53" s="91">
        <f t="shared" si="8"/>
        <v>29.330487918865291</v>
      </c>
    </row>
    <row r="54" spans="1:12" ht="21">
      <c r="A54" s="12" t="s">
        <v>15</v>
      </c>
      <c r="B54" s="53">
        <f>B38*LN(B32)*POWER(B32,B47)</f>
        <v>0</v>
      </c>
      <c r="C54" s="53">
        <f>C38*LN(C32)*POWER(C32,C47)</f>
        <v>0</v>
      </c>
      <c r="D54" s="53">
        <f t="shared" ref="D54:K54" si="11">D38*LN(D32)*POWER(D32,D47)</f>
        <v>7.0488632841441525</v>
      </c>
      <c r="E54" s="53">
        <f t="shared" si="11"/>
        <v>10.680243037860448</v>
      </c>
      <c r="F54" s="53">
        <f t="shared" si="11"/>
        <v>3.2741560893942956</v>
      </c>
      <c r="G54" s="53">
        <f t="shared" si="11"/>
        <v>7.1856460639280035</v>
      </c>
      <c r="H54" s="53">
        <f t="shared" si="11"/>
        <v>0</v>
      </c>
      <c r="I54" s="53">
        <f t="shared" si="11"/>
        <v>0</v>
      </c>
      <c r="J54" s="53">
        <f t="shared" si="11"/>
        <v>0</v>
      </c>
      <c r="K54" s="53">
        <f t="shared" si="11"/>
        <v>0</v>
      </c>
      <c r="L54" s="91">
        <f t="shared" si="8"/>
        <v>28.188908475326901</v>
      </c>
    </row>
    <row r="55" spans="1:12" ht="21">
      <c r="A55" s="12" t="s">
        <v>16</v>
      </c>
      <c r="B55" s="53">
        <f>B39*LN(B32)*POWER(B32,B47)</f>
        <v>0</v>
      </c>
      <c r="C55" s="53">
        <f>C39*LN(C32)*POWER(C32,C47)</f>
        <v>0</v>
      </c>
      <c r="D55" s="53">
        <f t="shared" ref="D55:K55" si="12">D39*LN(D32)*POWER(D32,D47)</f>
        <v>7.333581085270783</v>
      </c>
      <c r="E55" s="53">
        <f t="shared" si="12"/>
        <v>9.0724583659049127</v>
      </c>
      <c r="F55" s="53">
        <f t="shared" si="12"/>
        <v>2.5645481156472427</v>
      </c>
      <c r="G55" s="53">
        <f t="shared" si="12"/>
        <v>4.502640575419524</v>
      </c>
      <c r="H55" s="53">
        <f t="shared" si="12"/>
        <v>2.4471717966901259</v>
      </c>
      <c r="I55" s="53">
        <f t="shared" si="12"/>
        <v>0</v>
      </c>
      <c r="J55" s="53">
        <f t="shared" si="12"/>
        <v>0</v>
      </c>
      <c r="K55" s="53">
        <f t="shared" si="12"/>
        <v>0</v>
      </c>
      <c r="L55" s="91">
        <f t="shared" si="8"/>
        <v>25.920399938932583</v>
      </c>
    </row>
    <row r="56" spans="1:12" ht="21">
      <c r="A56" s="12" t="s">
        <v>17</v>
      </c>
      <c r="B56" s="53">
        <f>B40*LN(B32)*POWER(B32,B47)</f>
        <v>0</v>
      </c>
      <c r="C56" s="53">
        <f>C40*LN(C32)*POWER(C32,C47)</f>
        <v>0</v>
      </c>
      <c r="D56" s="53">
        <f t="shared" ref="D56:K56" si="13">D40*LN(D32)*POWER(D32,D47)</f>
        <v>6.6385988658125692</v>
      </c>
      <c r="E56" s="53">
        <f t="shared" si="13"/>
        <v>11.652417412858339</v>
      </c>
      <c r="F56" s="53">
        <f t="shared" si="13"/>
        <v>7.4322441257876015</v>
      </c>
      <c r="G56" s="53">
        <f t="shared" si="13"/>
        <v>13.456755356083352</v>
      </c>
      <c r="H56" s="53">
        <f t="shared" si="13"/>
        <v>0</v>
      </c>
      <c r="I56" s="53">
        <f t="shared" si="13"/>
        <v>0</v>
      </c>
      <c r="J56" s="53">
        <f t="shared" si="13"/>
        <v>0</v>
      </c>
      <c r="K56" s="53">
        <f t="shared" si="13"/>
        <v>0</v>
      </c>
      <c r="L56" s="91">
        <f t="shared" si="8"/>
        <v>39.180015760541863</v>
      </c>
    </row>
    <row r="57" spans="1:12" ht="21">
      <c r="A57" s="12" t="s">
        <v>18</v>
      </c>
      <c r="B57" s="53">
        <f>B41*LN(B32)*POWER(B32,B47)</f>
        <v>0</v>
      </c>
      <c r="C57" s="53">
        <f>C41*LN(C32)*POWER(C32,C47)</f>
        <v>0</v>
      </c>
      <c r="D57" s="53">
        <f t="shared" ref="D57:K57" si="14">D41*LN(D32)*POWER(D32,D47)</f>
        <v>7.130501324943423</v>
      </c>
      <c r="E57" s="53">
        <f t="shared" si="14"/>
        <v>9.497543360684535</v>
      </c>
      <c r="F57" s="53">
        <f t="shared" si="14"/>
        <v>7.0075444614568809</v>
      </c>
      <c r="G57" s="53">
        <f t="shared" si="14"/>
        <v>0</v>
      </c>
      <c r="H57" s="53">
        <f t="shared" si="14"/>
        <v>0</v>
      </c>
      <c r="I57" s="53">
        <f t="shared" si="14"/>
        <v>0</v>
      </c>
      <c r="J57" s="53">
        <f t="shared" si="14"/>
        <v>0</v>
      </c>
      <c r="K57" s="53">
        <f t="shared" si="14"/>
        <v>0</v>
      </c>
      <c r="L57" s="91">
        <f t="shared" si="8"/>
        <v>23.63558914708484</v>
      </c>
    </row>
    <row r="58" spans="1:12" ht="21">
      <c r="A58" s="12" t="s">
        <v>19</v>
      </c>
      <c r="B58" s="53">
        <f>B42*LN(B32)*POWER(B32,B47)</f>
        <v>0</v>
      </c>
      <c r="C58" s="53">
        <f>C42*LN(C32)*POWER(C32,C47)</f>
        <v>0</v>
      </c>
      <c r="D58" s="53">
        <f t="shared" ref="D58:K58" si="15">D42*LN(D32)*POWER(D32,D47)</f>
        <v>6.7918155847954917</v>
      </c>
      <c r="E58" s="53">
        <f t="shared" si="15"/>
        <v>11.494202045193592</v>
      </c>
      <c r="F58" s="53">
        <f t="shared" si="15"/>
        <v>5.0712492813174794</v>
      </c>
      <c r="G58" s="53">
        <f t="shared" si="15"/>
        <v>11.871623772785311</v>
      </c>
      <c r="H58" s="53">
        <f t="shared" si="15"/>
        <v>0</v>
      </c>
      <c r="I58" s="53">
        <f t="shared" si="15"/>
        <v>0</v>
      </c>
      <c r="J58" s="53">
        <f t="shared" si="15"/>
        <v>0</v>
      </c>
      <c r="K58" s="53">
        <f t="shared" si="15"/>
        <v>0</v>
      </c>
      <c r="L58" s="91">
        <f t="shared" si="8"/>
        <v>35.228890684091873</v>
      </c>
    </row>
    <row r="59" spans="1:12" ht="21">
      <c r="A59" s="12" t="s">
        <v>20</v>
      </c>
      <c r="B59" s="53">
        <f>B43*LN(B32)*POWER(B32,B47)</f>
        <v>0</v>
      </c>
      <c r="C59" s="53">
        <f>C43*LN(C32)*POWER(C32,C47)</f>
        <v>0</v>
      </c>
      <c r="D59" s="53">
        <f t="shared" ref="D59:K59" si="16">D43*LN(D32)*POWER(D32,D47)</f>
        <v>6.3779970682471649</v>
      </c>
      <c r="E59" s="53">
        <f t="shared" si="16"/>
        <v>12.717514831209551</v>
      </c>
      <c r="F59" s="53">
        <f t="shared" si="16"/>
        <v>10.396549586361846</v>
      </c>
      <c r="G59" s="53">
        <f t="shared" si="16"/>
        <v>8.556318434503865</v>
      </c>
      <c r="H59" s="53">
        <f t="shared" si="16"/>
        <v>0</v>
      </c>
      <c r="I59" s="53">
        <f t="shared" si="16"/>
        <v>0</v>
      </c>
      <c r="J59" s="53">
        <f t="shared" si="16"/>
        <v>0</v>
      </c>
      <c r="K59" s="53">
        <f t="shared" si="16"/>
        <v>0</v>
      </c>
      <c r="L59" s="91">
        <f t="shared" si="8"/>
        <v>38.048379920322432</v>
      </c>
    </row>
    <row r="60" spans="1:12" ht="21">
      <c r="A60" s="12" t="s">
        <v>21</v>
      </c>
      <c r="B60" s="53">
        <f>B44*LN(B32)*POWER(B32,B47)</f>
        <v>0</v>
      </c>
      <c r="C60" s="53">
        <f>C44*LN(C32)*POWER(C32,C47)</f>
        <v>0</v>
      </c>
      <c r="D60" s="53">
        <f t="shared" ref="D60:K60" si="17">D44*LN(D32)*POWER(D32,D47)</f>
        <v>6.6126718035805787</v>
      </c>
      <c r="E60" s="53">
        <f t="shared" si="17"/>
        <v>14.036261891048868</v>
      </c>
      <c r="F60" s="53">
        <f t="shared" si="17"/>
        <v>2.3500911303666374</v>
      </c>
      <c r="G60" s="53">
        <f t="shared" si="17"/>
        <v>8.2522262810824731</v>
      </c>
      <c r="H60" s="53">
        <f t="shared" si="17"/>
        <v>0</v>
      </c>
      <c r="I60" s="53">
        <f t="shared" si="17"/>
        <v>0</v>
      </c>
      <c r="J60" s="53">
        <f t="shared" si="17"/>
        <v>0</v>
      </c>
      <c r="K60" s="53">
        <f t="shared" si="17"/>
        <v>0</v>
      </c>
      <c r="L60" s="91">
        <f t="shared" si="8"/>
        <v>31.251251106078556</v>
      </c>
    </row>
    <row r="61" spans="1:12" ht="21">
      <c r="A61" s="12" t="s">
        <v>22</v>
      </c>
      <c r="B61" s="53">
        <f>B45*LN(B32)*POWER(B32,B47)</f>
        <v>0</v>
      </c>
      <c r="C61" s="53">
        <f>C45*LN(C32)*POWER(C32,C47)</f>
        <v>0</v>
      </c>
      <c r="D61" s="53">
        <f t="shared" ref="D61:K61" si="18">D45*LN(D32)*POWER(D32,D47)</f>
        <v>6.7675885732836418</v>
      </c>
      <c r="E61" s="53">
        <f t="shared" si="18"/>
        <v>11.890982493311487</v>
      </c>
      <c r="F61" s="53">
        <f t="shared" si="18"/>
        <v>5.4724425036722524</v>
      </c>
      <c r="G61" s="53">
        <f t="shared" si="18"/>
        <v>6.858593915680931</v>
      </c>
      <c r="H61" s="53">
        <f t="shared" si="18"/>
        <v>0.42464640916502183</v>
      </c>
      <c r="I61" s="53">
        <f t="shared" si="18"/>
        <v>0.41610948337065279</v>
      </c>
      <c r="J61" s="53">
        <f t="shared" si="18"/>
        <v>0</v>
      </c>
      <c r="K61" s="53">
        <f t="shared" si="18"/>
        <v>0</v>
      </c>
      <c r="L61" s="91">
        <f t="shared" si="8"/>
        <v>31.830363378483987</v>
      </c>
    </row>
    <row r="62" spans="1:12" ht="45.75" customHeight="1" thickBot="1">
      <c r="D62" s="155"/>
      <c r="E62" s="156"/>
      <c r="F62" s="156"/>
      <c r="G62" s="156"/>
      <c r="H62" s="157"/>
      <c r="L62" s="85"/>
    </row>
    <row r="63" spans="1:12" ht="21">
      <c r="A63" s="92" t="s">
        <v>3524</v>
      </c>
      <c r="B63" s="88">
        <f>B47</f>
        <v>3.6707137503510001</v>
      </c>
      <c r="C63" s="88">
        <f>B63</f>
        <v>3.6707137503510001</v>
      </c>
      <c r="D63" s="88">
        <f t="shared" ref="D63:K63" si="19">C63</f>
        <v>3.6707137503510001</v>
      </c>
      <c r="E63" s="88">
        <f t="shared" si="19"/>
        <v>3.6707137503510001</v>
      </c>
      <c r="F63" s="88">
        <f t="shared" si="19"/>
        <v>3.6707137503510001</v>
      </c>
      <c r="G63" s="88">
        <f t="shared" si="19"/>
        <v>3.6707137503510001</v>
      </c>
      <c r="H63" s="88">
        <f t="shared" si="19"/>
        <v>3.6707137503510001</v>
      </c>
      <c r="I63" s="88">
        <f t="shared" si="19"/>
        <v>3.6707137503510001</v>
      </c>
      <c r="J63" s="88">
        <f t="shared" si="19"/>
        <v>3.6707137503510001</v>
      </c>
      <c r="K63" s="88">
        <f t="shared" si="19"/>
        <v>3.6707137503510001</v>
      </c>
      <c r="L63" s="85"/>
    </row>
    <row r="64" spans="1:12" ht="21">
      <c r="A64" s="12" t="s">
        <v>9</v>
      </c>
      <c r="B64" s="89">
        <v>0.5</v>
      </c>
      <c r="C64" s="89">
        <v>1</v>
      </c>
      <c r="D64" s="89">
        <v>2</v>
      </c>
      <c r="E64" s="89">
        <v>3</v>
      </c>
      <c r="F64" s="89">
        <v>4</v>
      </c>
      <c r="G64" s="89">
        <v>5</v>
      </c>
      <c r="H64" s="89">
        <v>6</v>
      </c>
      <c r="I64" s="89">
        <v>7</v>
      </c>
      <c r="J64" s="89">
        <v>8</v>
      </c>
      <c r="K64" s="89">
        <v>9</v>
      </c>
      <c r="L64" s="85"/>
    </row>
    <row r="65" spans="1:12" ht="21">
      <c r="A65" s="12" t="s">
        <v>10</v>
      </c>
      <c r="B65" s="90">
        <f>B33*POWER(B64,B63)</f>
        <v>0</v>
      </c>
      <c r="C65" s="53">
        <f>C33*POWER(C64,C63)</f>
        <v>7.7519379844961239E-3</v>
      </c>
      <c r="D65" s="53">
        <f t="shared" ref="D65:K65" si="20">D33*POWER(D64,D63)</f>
        <v>9.1480551735724447</v>
      </c>
      <c r="E65" s="53">
        <f t="shared" si="20"/>
        <v>13.702267410541692</v>
      </c>
      <c r="F65" s="53">
        <f t="shared" si="20"/>
        <v>4.1906261979875259</v>
      </c>
      <c r="G65" s="53">
        <f t="shared" si="20"/>
        <v>1.9012439130568333</v>
      </c>
      <c r="H65" s="53">
        <f t="shared" si="20"/>
        <v>0</v>
      </c>
      <c r="I65" s="53">
        <f t="shared" si="20"/>
        <v>0</v>
      </c>
      <c r="J65" s="53">
        <f t="shared" si="20"/>
        <v>0</v>
      </c>
      <c r="K65" s="53">
        <f t="shared" si="20"/>
        <v>0</v>
      </c>
      <c r="L65" s="91">
        <f>SUM(B65:K65)</f>
        <v>28.949944633142994</v>
      </c>
    </row>
    <row r="66" spans="1:12" ht="21">
      <c r="A66" s="12" t="s">
        <v>11</v>
      </c>
      <c r="B66" s="53">
        <f>B34*POWER(B64,B63)</f>
        <v>0</v>
      </c>
      <c r="C66" s="53">
        <f>C34*POWER(C64,C63)</f>
        <v>6.1728395061728392E-3</v>
      </c>
      <c r="D66" s="53">
        <f t="shared" ref="D66:K66" si="21">D34*POWER(D64,D63)</f>
        <v>9.485653266175639</v>
      </c>
      <c r="E66" s="53">
        <f t="shared" si="21"/>
        <v>12.536116992623249</v>
      </c>
      <c r="F66" s="53">
        <f t="shared" si="21"/>
        <v>2.669584096495758</v>
      </c>
      <c r="G66" s="53">
        <f t="shared" si="21"/>
        <v>3.0279069726460679</v>
      </c>
      <c r="H66" s="53">
        <f t="shared" si="21"/>
        <v>1.4782034970526643</v>
      </c>
      <c r="I66" s="53">
        <f t="shared" si="21"/>
        <v>0</v>
      </c>
      <c r="J66" s="53">
        <f t="shared" si="21"/>
        <v>0</v>
      </c>
      <c r="K66" s="53">
        <f t="shared" si="21"/>
        <v>0</v>
      </c>
      <c r="L66" s="91">
        <f>SUM(B66:K66)</f>
        <v>29.203637664499549</v>
      </c>
    </row>
    <row r="67" spans="1:12" ht="21">
      <c r="A67" s="12" t="s">
        <v>12</v>
      </c>
      <c r="B67" s="53">
        <f>B35*POWER(B64,B63)</f>
        <v>0</v>
      </c>
      <c r="C67" s="53">
        <f>C35*POWER(C64,C63)</f>
        <v>8.0645161290322578E-3</v>
      </c>
      <c r="D67" s="53">
        <f t="shared" ref="D67:K67" si="22">D35*POWER(D64,D63)</f>
        <v>9.3252204565231569</v>
      </c>
      <c r="E67" s="53">
        <f t="shared" si="22"/>
        <v>11.919420914760332</v>
      </c>
      <c r="F67" s="53">
        <f t="shared" si="22"/>
        <v>5.4930998566201019</v>
      </c>
      <c r="G67" s="53">
        <f t="shared" si="22"/>
        <v>5.3403488299814112</v>
      </c>
      <c r="H67" s="53">
        <f t="shared" si="22"/>
        <v>0</v>
      </c>
      <c r="I67" s="53">
        <f t="shared" si="22"/>
        <v>0</v>
      </c>
      <c r="J67" s="53">
        <f t="shared" si="22"/>
        <v>0</v>
      </c>
      <c r="K67" s="53">
        <f t="shared" si="22"/>
        <v>0</v>
      </c>
      <c r="L67" s="91">
        <f>SUM(B67:K67)</f>
        <v>32.086154574014031</v>
      </c>
    </row>
    <row r="68" spans="1:12" ht="21">
      <c r="A68" s="12" t="s">
        <v>13</v>
      </c>
      <c r="B68" s="53">
        <f>B36*POWER(B64,B63)</f>
        <v>0</v>
      </c>
      <c r="C68" s="53">
        <f>C36*POWER(C64,C63)</f>
        <v>4.0567951318458417E-3</v>
      </c>
      <c r="D68" s="53">
        <f t="shared" ref="D68:K68" si="23">D36*POWER(D64,D63)</f>
        <v>10.306730511454186</v>
      </c>
      <c r="E68" s="53">
        <f t="shared" si="23"/>
        <v>8.2387462588436762</v>
      </c>
      <c r="F68" s="53">
        <f t="shared" si="23"/>
        <v>4.6054386897964337</v>
      </c>
      <c r="G68" s="53">
        <f t="shared" si="23"/>
        <v>3.7311429733924668</v>
      </c>
      <c r="H68" s="53">
        <f t="shared" si="23"/>
        <v>0</v>
      </c>
      <c r="I68" s="53">
        <f t="shared" si="23"/>
        <v>2.5660556849821421</v>
      </c>
      <c r="J68" s="53">
        <f t="shared" si="23"/>
        <v>0</v>
      </c>
      <c r="K68" s="53">
        <f t="shared" si="23"/>
        <v>0</v>
      </c>
      <c r="L68" s="91">
        <f t="shared" ref="L68:L77" si="24">SUM(B68:K68)</f>
        <v>29.452170913600746</v>
      </c>
    </row>
    <row r="69" spans="1:12" ht="21">
      <c r="A69" s="12" t="s">
        <v>14</v>
      </c>
      <c r="B69" s="53">
        <f>B37*POWER(B64,B63)</f>
        <v>0</v>
      </c>
      <c r="C69" s="53">
        <f>C37*POWER(C64,C63)</f>
        <v>4.0160642570281121E-3</v>
      </c>
      <c r="D69" s="53">
        <f t="shared" ref="D69:K69" si="25">D37*POWER(D64,D63)</f>
        <v>9.7429523213554656</v>
      </c>
      <c r="E69" s="53">
        <f t="shared" si="25"/>
        <v>11.441094725195315</v>
      </c>
      <c r="F69" s="53">
        <f t="shared" si="25"/>
        <v>2.9309138649780229</v>
      </c>
      <c r="G69" s="53">
        <f t="shared" si="25"/>
        <v>3.6936816985592089</v>
      </c>
      <c r="H69" s="53">
        <f t="shared" si="25"/>
        <v>0</v>
      </c>
      <c r="I69" s="53">
        <f t="shared" si="25"/>
        <v>0</v>
      </c>
      <c r="J69" s="53">
        <f t="shared" si="25"/>
        <v>0</v>
      </c>
      <c r="K69" s="53">
        <f t="shared" si="25"/>
        <v>0</v>
      </c>
      <c r="L69" s="91">
        <f t="shared" si="24"/>
        <v>27.812658674345045</v>
      </c>
    </row>
    <row r="70" spans="1:12" ht="21">
      <c r="A70" s="12" t="s">
        <v>15</v>
      </c>
      <c r="B70" s="53">
        <f>B38*POWER(B64,B63)</f>
        <v>0</v>
      </c>
      <c r="C70" s="53">
        <f>C38*POWER(C64,C63)</f>
        <v>2.4271844660194173E-3</v>
      </c>
      <c r="D70" s="53">
        <f t="shared" ref="D70:K70" si="26">D38*POWER(D64,D63)</f>
        <v>10.169360103939061</v>
      </c>
      <c r="E70" s="53">
        <f t="shared" si="26"/>
        <v>9.7215761629687574</v>
      </c>
      <c r="F70" s="53">
        <f t="shared" si="26"/>
        <v>2.3618043766327759</v>
      </c>
      <c r="G70" s="53">
        <f t="shared" si="26"/>
        <v>4.4646929268992377</v>
      </c>
      <c r="H70" s="53">
        <f t="shared" si="26"/>
        <v>0</v>
      </c>
      <c r="I70" s="53">
        <f t="shared" si="26"/>
        <v>0</v>
      </c>
      <c r="J70" s="53">
        <f t="shared" si="26"/>
        <v>0</v>
      </c>
      <c r="K70" s="53">
        <f t="shared" si="26"/>
        <v>0</v>
      </c>
      <c r="L70" s="91">
        <f t="shared" si="24"/>
        <v>26.719860754905852</v>
      </c>
    </row>
    <row r="71" spans="1:12" ht="21">
      <c r="A71" s="12" t="s">
        <v>16</v>
      </c>
      <c r="B71" s="53">
        <f>B39*POWER(B64,B63)</f>
        <v>0</v>
      </c>
      <c r="C71" s="53">
        <f>C39*POWER(C64,C63)</f>
        <v>1.9011406844106464E-3</v>
      </c>
      <c r="D71" s="53">
        <f t="shared" ref="D71:K71" si="27">D39*POWER(D64,D63)</f>
        <v>10.580121063677259</v>
      </c>
      <c r="E71" s="53">
        <f t="shared" si="27"/>
        <v>8.2581074865854678</v>
      </c>
      <c r="F71" s="53">
        <f t="shared" si="27"/>
        <v>1.8499304242827066</v>
      </c>
      <c r="G71" s="53">
        <f t="shared" si="27"/>
        <v>2.7976478872737429</v>
      </c>
      <c r="H71" s="53">
        <f t="shared" si="27"/>
        <v>1.3657925847292676</v>
      </c>
      <c r="I71" s="53">
        <f t="shared" si="27"/>
        <v>0</v>
      </c>
      <c r="J71" s="53">
        <f t="shared" si="27"/>
        <v>0</v>
      </c>
      <c r="K71" s="53">
        <f t="shared" si="27"/>
        <v>0</v>
      </c>
      <c r="L71" s="91">
        <f t="shared" si="24"/>
        <v>24.853500587232855</v>
      </c>
    </row>
    <row r="72" spans="1:12" ht="21">
      <c r="A72" s="12" t="s">
        <v>17</v>
      </c>
      <c r="B72" s="53">
        <f>B40*POWER(B64,B63)</f>
        <v>0</v>
      </c>
      <c r="C72" s="53">
        <f>C40*POWER(C64,C63)</f>
        <v>4.1322314049586778E-3</v>
      </c>
      <c r="D72" s="53">
        <f t="shared" ref="D72:K72" si="28">D40*POWER(D64,D63)</f>
        <v>9.5774736621588925</v>
      </c>
      <c r="E72" s="53">
        <f t="shared" si="28"/>
        <v>10.606487414213266</v>
      </c>
      <c r="F72" s="53">
        <f t="shared" si="28"/>
        <v>5.3612308714749517</v>
      </c>
      <c r="G72" s="53">
        <f t="shared" si="28"/>
        <v>8.3611522085567547</v>
      </c>
      <c r="H72" s="53">
        <f t="shared" si="28"/>
        <v>0</v>
      </c>
      <c r="I72" s="53">
        <f t="shared" si="28"/>
        <v>0</v>
      </c>
      <c r="J72" s="53">
        <f t="shared" si="28"/>
        <v>0</v>
      </c>
      <c r="K72" s="53">
        <f t="shared" si="28"/>
        <v>0</v>
      </c>
      <c r="L72" s="91">
        <f t="shared" si="24"/>
        <v>33.910476387808821</v>
      </c>
    </row>
    <row r="73" spans="1:12" ht="21">
      <c r="A73" s="12" t="s">
        <v>18</v>
      </c>
      <c r="B73" s="53">
        <f>B41*POWER(B64,B63)</f>
        <v>0</v>
      </c>
      <c r="C73" s="53">
        <f>C41*POWER(C64,C63)</f>
        <v>7.7922077922077922E-3</v>
      </c>
      <c r="D73" s="53">
        <f t="shared" ref="D73:K73" si="29">D41*POWER(D64,D63)</f>
        <v>10.28713890054806</v>
      </c>
      <c r="E73" s="53">
        <f t="shared" si="29"/>
        <v>8.6450365234843449</v>
      </c>
      <c r="F73" s="53">
        <f t="shared" si="29"/>
        <v>5.0548748216763828</v>
      </c>
      <c r="G73" s="53">
        <f t="shared" si="29"/>
        <v>0</v>
      </c>
      <c r="H73" s="53">
        <f t="shared" si="29"/>
        <v>0</v>
      </c>
      <c r="I73" s="53">
        <f t="shared" si="29"/>
        <v>0</v>
      </c>
      <c r="J73" s="53">
        <f t="shared" si="29"/>
        <v>0</v>
      </c>
      <c r="K73" s="53">
        <f t="shared" si="29"/>
        <v>0</v>
      </c>
      <c r="L73" s="91">
        <f t="shared" si="24"/>
        <v>23.994842453500997</v>
      </c>
    </row>
    <row r="74" spans="1:12" ht="21">
      <c r="A74" s="12" t="s">
        <v>19</v>
      </c>
      <c r="B74" s="53">
        <f>B42*POWER(B64,B63)</f>
        <v>0</v>
      </c>
      <c r="C74" s="53">
        <f>C42*POWER(C64,C63)</f>
        <v>2.5062656641604009E-3</v>
      </c>
      <c r="D74" s="53">
        <f t="shared" ref="D74:K74" si="30">D42*POWER(D64,D63)</f>
        <v>9.7985186628168321</v>
      </c>
      <c r="E74" s="53">
        <f t="shared" si="30"/>
        <v>10.462473580309629</v>
      </c>
      <c r="F74" s="53">
        <f t="shared" si="30"/>
        <v>3.6581330946342239</v>
      </c>
      <c r="G74" s="53">
        <f t="shared" si="30"/>
        <v>7.3762545799798938</v>
      </c>
      <c r="H74" s="53">
        <f t="shared" si="30"/>
        <v>0</v>
      </c>
      <c r="I74" s="53">
        <f t="shared" si="30"/>
        <v>0</v>
      </c>
      <c r="J74" s="53">
        <f t="shared" si="30"/>
        <v>0</v>
      </c>
      <c r="K74" s="53">
        <f t="shared" si="30"/>
        <v>0</v>
      </c>
      <c r="L74" s="91">
        <f t="shared" si="24"/>
        <v>31.297886183404739</v>
      </c>
    </row>
    <row r="75" spans="1:12" ht="21">
      <c r="A75" s="12" t="s">
        <v>20</v>
      </c>
      <c r="B75" s="53">
        <f>B43*POWER(B64,B63)</f>
        <v>0</v>
      </c>
      <c r="C75" s="53">
        <f>C43*POWER(C64,C63)</f>
        <v>1.1560693641618497E-2</v>
      </c>
      <c r="D75" s="53">
        <f t="shared" ref="D75:K75" si="31">D43*POWER(D64,D63)</f>
        <v>9.2015047411645323</v>
      </c>
      <c r="E75" s="53">
        <f t="shared" si="31"/>
        <v>11.575980864575515</v>
      </c>
      <c r="F75" s="53">
        <f t="shared" si="31"/>
        <v>7.4995252653002202</v>
      </c>
      <c r="G75" s="53">
        <f t="shared" si="31"/>
        <v>5.3163395545736591</v>
      </c>
      <c r="H75" s="53">
        <f t="shared" si="31"/>
        <v>0</v>
      </c>
      <c r="I75" s="53">
        <f t="shared" si="31"/>
        <v>0</v>
      </c>
      <c r="J75" s="53">
        <f t="shared" si="31"/>
        <v>0</v>
      </c>
      <c r="K75" s="53">
        <f t="shared" si="31"/>
        <v>0</v>
      </c>
      <c r="L75" s="91">
        <f t="shared" si="24"/>
        <v>33.604911119255547</v>
      </c>
    </row>
    <row r="76" spans="1:12" ht="21">
      <c r="A76" s="12" t="s">
        <v>21</v>
      </c>
      <c r="B76" s="53">
        <f>B44*POWER(B64,B63)</f>
        <v>0</v>
      </c>
      <c r="C76" s="53">
        <f>C44*POWER(C64,C63)</f>
        <v>0</v>
      </c>
      <c r="D76" s="53">
        <f t="shared" ref="D76:K76" si="32">D44*POWER(D64,D63)</f>
        <v>9.5400688180519797</v>
      </c>
      <c r="E76" s="53">
        <f t="shared" si="32"/>
        <v>12.776356168440071</v>
      </c>
      <c r="F76" s="53">
        <f t="shared" si="32"/>
        <v>1.6952324097085432</v>
      </c>
      <c r="G76" s="53">
        <f t="shared" si="32"/>
        <v>5.1273964763274869</v>
      </c>
      <c r="H76" s="53">
        <f t="shared" si="32"/>
        <v>0</v>
      </c>
      <c r="I76" s="53">
        <f t="shared" si="32"/>
        <v>0</v>
      </c>
      <c r="J76" s="53">
        <f t="shared" si="32"/>
        <v>0</v>
      </c>
      <c r="K76" s="53">
        <f t="shared" si="32"/>
        <v>0</v>
      </c>
      <c r="L76" s="91">
        <f t="shared" si="24"/>
        <v>29.139053872528081</v>
      </c>
    </row>
    <row r="77" spans="1:12" ht="21">
      <c r="A77" s="12" t="s">
        <v>22</v>
      </c>
      <c r="B77" s="53">
        <f>B45*POWER(B64,B63)</f>
        <v>0</v>
      </c>
      <c r="C77" s="53">
        <f>C45*POWER(C64,C63)</f>
        <v>5.0318230551625511E-3</v>
      </c>
      <c r="D77" s="53">
        <f t="shared" ref="D77:K77" si="33">D45*POWER(D64,D63)</f>
        <v>9.7635664734531264</v>
      </c>
      <c r="E77" s="53">
        <f t="shared" si="33"/>
        <v>10.82363870854511</v>
      </c>
      <c r="F77" s="53">
        <f t="shared" si="33"/>
        <v>3.9475328307989708</v>
      </c>
      <c r="G77" s="53">
        <f t="shared" si="33"/>
        <v>4.2614840017705635</v>
      </c>
      <c r="H77" s="53">
        <f t="shared" si="33"/>
        <v>0.23699967348182763</v>
      </c>
      <c r="I77" s="53">
        <f t="shared" si="33"/>
        <v>0.21383797374851182</v>
      </c>
      <c r="J77" s="53">
        <f t="shared" si="33"/>
        <v>0</v>
      </c>
      <c r="K77" s="53">
        <f t="shared" si="33"/>
        <v>0</v>
      </c>
      <c r="L77" s="91">
        <f t="shared" si="24"/>
        <v>29.25209148485327</v>
      </c>
    </row>
    <row r="78" spans="1:12" ht="45.75" customHeight="1" thickBot="1">
      <c r="D78" s="155"/>
      <c r="E78" s="156"/>
      <c r="F78" s="156"/>
      <c r="G78" s="156"/>
      <c r="H78" s="157"/>
      <c r="L78" s="85"/>
    </row>
    <row r="79" spans="1:12" ht="21">
      <c r="A79" s="92" t="s">
        <v>3524</v>
      </c>
      <c r="B79" s="88">
        <f>B63</f>
        <v>3.6707137503510001</v>
      </c>
      <c r="C79" s="88">
        <f>B79</f>
        <v>3.6707137503510001</v>
      </c>
      <c r="D79" s="88">
        <f t="shared" ref="D79:K79" si="34">C79</f>
        <v>3.6707137503510001</v>
      </c>
      <c r="E79" s="88">
        <f t="shared" si="34"/>
        <v>3.6707137503510001</v>
      </c>
      <c r="F79" s="88">
        <f t="shared" si="34"/>
        <v>3.6707137503510001</v>
      </c>
      <c r="G79" s="88">
        <f t="shared" si="34"/>
        <v>3.6707137503510001</v>
      </c>
      <c r="H79" s="88">
        <f t="shared" si="34"/>
        <v>3.6707137503510001</v>
      </c>
      <c r="I79" s="88">
        <f t="shared" si="34"/>
        <v>3.6707137503510001</v>
      </c>
      <c r="J79" s="88">
        <f t="shared" si="34"/>
        <v>3.6707137503510001</v>
      </c>
      <c r="K79" s="88">
        <f t="shared" si="34"/>
        <v>3.6707137503510001</v>
      </c>
      <c r="L79" s="85"/>
    </row>
    <row r="80" spans="1:12" ht="21">
      <c r="A80" s="12" t="s">
        <v>9</v>
      </c>
      <c r="B80" s="89">
        <v>0.5</v>
      </c>
      <c r="C80" s="89">
        <v>1</v>
      </c>
      <c r="D80" s="89">
        <v>2</v>
      </c>
      <c r="E80" s="89">
        <v>3</v>
      </c>
      <c r="F80" s="89">
        <v>4</v>
      </c>
      <c r="G80" s="89">
        <v>5</v>
      </c>
      <c r="H80" s="89">
        <v>6</v>
      </c>
      <c r="I80" s="89">
        <v>7</v>
      </c>
      <c r="J80" s="89">
        <v>8</v>
      </c>
      <c r="K80" s="89">
        <v>9</v>
      </c>
      <c r="L80" s="85"/>
    </row>
    <row r="81" spans="1:12" ht="21">
      <c r="A81" s="12" t="s">
        <v>10</v>
      </c>
      <c r="B81" s="53">
        <f>B33*LN(B80)</f>
        <v>0</v>
      </c>
      <c r="C81" s="53">
        <f>C33*LN(C80)</f>
        <v>0</v>
      </c>
      <c r="D81" s="53">
        <f t="shared" ref="D81:K81" si="35">D33*LN(D80)</f>
        <v>0.49791968009215709</v>
      </c>
      <c r="E81" s="53">
        <f t="shared" si="35"/>
        <v>0.26684639569716362</v>
      </c>
      <c r="F81" s="53">
        <f t="shared" si="35"/>
        <v>3.5821559718860217E-2</v>
      </c>
      <c r="G81" s="53">
        <f t="shared" si="35"/>
        <v>8.3175085913906998E-3</v>
      </c>
      <c r="H81" s="53">
        <f t="shared" si="35"/>
        <v>0</v>
      </c>
      <c r="I81" s="53">
        <f t="shared" si="35"/>
        <v>0</v>
      </c>
      <c r="J81" s="53">
        <f t="shared" si="35"/>
        <v>0</v>
      </c>
      <c r="K81" s="53">
        <f t="shared" si="35"/>
        <v>0</v>
      </c>
      <c r="L81" s="91">
        <f>SUM(B81:K81)</f>
        <v>0.80890514409957159</v>
      </c>
    </row>
    <row r="82" spans="1:12" ht="21">
      <c r="A82" s="12" t="s">
        <v>11</v>
      </c>
      <c r="B82" s="53">
        <f>B34*LN(B80)</f>
        <v>0</v>
      </c>
      <c r="C82" s="53">
        <f>C34*LN(C80)</f>
        <v>0</v>
      </c>
      <c r="D82" s="53">
        <f t="shared" ref="D82:K82" si="36">D34*LN(D80)</f>
        <v>0.51629481350349837</v>
      </c>
      <c r="E82" s="53">
        <f t="shared" si="36"/>
        <v>0.24413606414846883</v>
      </c>
      <c r="F82" s="53">
        <f t="shared" si="36"/>
        <v>2.2819660265347996E-2</v>
      </c>
      <c r="G82" s="53">
        <f t="shared" si="36"/>
        <v>1.3246402571474077E-2</v>
      </c>
      <c r="H82" s="53">
        <f t="shared" si="36"/>
        <v>3.6867478790700721E-3</v>
      </c>
      <c r="I82" s="53">
        <f t="shared" si="36"/>
        <v>0</v>
      </c>
      <c r="J82" s="53">
        <f t="shared" si="36"/>
        <v>0</v>
      </c>
      <c r="K82" s="53">
        <f t="shared" si="36"/>
        <v>0</v>
      </c>
      <c r="L82" s="91">
        <f t="shared" ref="L82:L93" si="37">SUM(B82:K82)</f>
        <v>0.80018368836785936</v>
      </c>
    </row>
    <row r="83" spans="1:12" ht="21">
      <c r="A83" s="12" t="s">
        <v>12</v>
      </c>
      <c r="B83" s="53">
        <f>B35*LN(B80)</f>
        <v>0</v>
      </c>
      <c r="C83" s="53">
        <f>C35*LN(C80)</f>
        <v>0</v>
      </c>
      <c r="D83" s="53">
        <f t="shared" ref="D83:K83" si="38">D35*LN(D80)</f>
        <v>0.5075626128616374</v>
      </c>
      <c r="E83" s="53">
        <f t="shared" si="38"/>
        <v>0.2321261448637458</v>
      </c>
      <c r="F83" s="53">
        <f t="shared" si="38"/>
        <v>4.695513158631888E-2</v>
      </c>
      <c r="G83" s="53">
        <f t="shared" si="38"/>
        <v>2.3362808406301457E-2</v>
      </c>
      <c r="H83" s="53">
        <f t="shared" si="38"/>
        <v>0</v>
      </c>
      <c r="I83" s="53">
        <f t="shared" si="38"/>
        <v>0</v>
      </c>
      <c r="J83" s="53">
        <f t="shared" si="38"/>
        <v>0</v>
      </c>
      <c r="K83" s="53">
        <f t="shared" si="38"/>
        <v>0</v>
      </c>
      <c r="L83" s="91">
        <f t="shared" si="37"/>
        <v>0.8100066977180036</v>
      </c>
    </row>
    <row r="84" spans="1:12" ht="21">
      <c r="A84" s="12" t="s">
        <v>13</v>
      </c>
      <c r="B84" s="53">
        <f>B36*LN(B80)</f>
        <v>0</v>
      </c>
      <c r="C84" s="53">
        <f>C36*LN(C80)</f>
        <v>0</v>
      </c>
      <c r="D84" s="53">
        <f t="shared" ref="D84:K84" si="39">D36*LN(D80)</f>
        <v>0.56098524349577727</v>
      </c>
      <c r="E84" s="53">
        <f t="shared" si="39"/>
        <v>0.16044641944037302</v>
      </c>
      <c r="F84" s="53">
        <f t="shared" si="39"/>
        <v>3.9367385508475593E-2</v>
      </c>
      <c r="G84" s="53">
        <f t="shared" si="39"/>
        <v>1.632289972042698E-2</v>
      </c>
      <c r="H84" s="53">
        <f t="shared" si="39"/>
        <v>0</v>
      </c>
      <c r="I84" s="53">
        <f t="shared" si="39"/>
        <v>3.9470794098485059E-3</v>
      </c>
      <c r="J84" s="53">
        <f t="shared" si="39"/>
        <v>0</v>
      </c>
      <c r="K84" s="53">
        <f t="shared" si="39"/>
        <v>0</v>
      </c>
      <c r="L84" s="91">
        <f t="shared" si="37"/>
        <v>0.78106902757490149</v>
      </c>
    </row>
    <row r="85" spans="1:12" ht="21">
      <c r="A85" s="12" t="s">
        <v>14</v>
      </c>
      <c r="B85" s="53">
        <f>B37*LN(B80)</f>
        <v>0</v>
      </c>
      <c r="C85" s="53">
        <f>C37*LN(C80)</f>
        <v>0</v>
      </c>
      <c r="D85" s="53">
        <f t="shared" ref="D85:K85" si="40">D37*LN(D80)</f>
        <v>0.53029934898260866</v>
      </c>
      <c r="E85" s="53">
        <f t="shared" si="40"/>
        <v>0.22281092601501826</v>
      </c>
      <c r="F85" s="53">
        <f t="shared" si="40"/>
        <v>2.5053512550359466E-2</v>
      </c>
      <c r="G85" s="53">
        <f t="shared" si="40"/>
        <v>1.6159015185081328E-2</v>
      </c>
      <c r="H85" s="53">
        <f t="shared" si="40"/>
        <v>0</v>
      </c>
      <c r="I85" s="53">
        <f t="shared" si="40"/>
        <v>0</v>
      </c>
      <c r="J85" s="53">
        <f t="shared" si="40"/>
        <v>0</v>
      </c>
      <c r="K85" s="53">
        <f t="shared" si="40"/>
        <v>0</v>
      </c>
      <c r="L85" s="91">
        <f t="shared" si="37"/>
        <v>0.79432280273306777</v>
      </c>
    </row>
    <row r="86" spans="1:12" ht="21">
      <c r="A86" s="12" t="s">
        <v>15</v>
      </c>
      <c r="B86" s="53">
        <f>B38*LN(B80)</f>
        <v>0</v>
      </c>
      <c r="C86" s="53">
        <f>C38*LN(C80)</f>
        <v>0</v>
      </c>
      <c r="D86" s="53">
        <f t="shared" ref="D86:K86" si="41">D38*LN(D80)</f>
        <v>0.55350830680636409</v>
      </c>
      <c r="E86" s="53">
        <f t="shared" si="41"/>
        <v>0.1893239623675626</v>
      </c>
      <c r="F86" s="53">
        <f t="shared" si="41"/>
        <v>2.0188752831843067E-2</v>
      </c>
      <c r="G86" s="53">
        <f t="shared" si="41"/>
        <v>1.953201350041384E-2</v>
      </c>
      <c r="H86" s="53">
        <f t="shared" si="41"/>
        <v>0</v>
      </c>
      <c r="I86" s="53">
        <f t="shared" si="41"/>
        <v>0</v>
      </c>
      <c r="J86" s="53">
        <f t="shared" si="41"/>
        <v>0</v>
      </c>
      <c r="K86" s="53">
        <f t="shared" si="41"/>
        <v>0</v>
      </c>
      <c r="L86" s="91">
        <f t="shared" si="37"/>
        <v>0.7825530355061836</v>
      </c>
    </row>
    <row r="87" spans="1:12" ht="21">
      <c r="A87" s="12" t="s">
        <v>16</v>
      </c>
      <c r="B87" s="53">
        <f>B39*LN(B80)</f>
        <v>0</v>
      </c>
      <c r="C87" s="53">
        <f>C39*LN(C80)</f>
        <v>0</v>
      </c>
      <c r="D87" s="53">
        <f t="shared" ref="D87:K87" si="42">D39*LN(D80)</f>
        <v>0.57586562339295844</v>
      </c>
      <c r="E87" s="53">
        <f t="shared" si="42"/>
        <v>0.16082347191529364</v>
      </c>
      <c r="F87" s="53">
        <f t="shared" si="42"/>
        <v>1.5813243662964532E-2</v>
      </c>
      <c r="G87" s="53">
        <f t="shared" si="42"/>
        <v>1.223907157744563E-2</v>
      </c>
      <c r="H87" s="53">
        <f t="shared" si="42"/>
        <v>3.4063868236274808E-3</v>
      </c>
      <c r="I87" s="53">
        <f t="shared" si="42"/>
        <v>0</v>
      </c>
      <c r="J87" s="53">
        <f t="shared" si="42"/>
        <v>0</v>
      </c>
      <c r="K87" s="53">
        <f t="shared" si="42"/>
        <v>0</v>
      </c>
      <c r="L87" s="91">
        <f t="shared" si="37"/>
        <v>0.76814779737228978</v>
      </c>
    </row>
    <row r="88" spans="1:12" ht="21">
      <c r="A88" s="12" t="s">
        <v>17</v>
      </c>
      <c r="B88" s="53">
        <f>B40*LN(B80)</f>
        <v>0</v>
      </c>
      <c r="C88" s="53">
        <f>C40*LN(C80)</f>
        <v>0</v>
      </c>
      <c r="D88" s="53">
        <f t="shared" ref="D88:K88" si="43">D40*LN(D80)</f>
        <v>0.52129250769384317</v>
      </c>
      <c r="E88" s="53">
        <f t="shared" si="43"/>
        <v>0.20655726915040909</v>
      </c>
      <c r="F88" s="53">
        <f t="shared" si="43"/>
        <v>4.5827912764293904E-2</v>
      </c>
      <c r="G88" s="53">
        <f t="shared" si="43"/>
        <v>3.6578134373502283E-2</v>
      </c>
      <c r="H88" s="53">
        <f t="shared" si="43"/>
        <v>0</v>
      </c>
      <c r="I88" s="53">
        <f t="shared" si="43"/>
        <v>0</v>
      </c>
      <c r="J88" s="53">
        <f t="shared" si="43"/>
        <v>0</v>
      </c>
      <c r="K88" s="53">
        <f t="shared" si="43"/>
        <v>0</v>
      </c>
      <c r="L88" s="91">
        <f t="shared" si="37"/>
        <v>0.81025582398204843</v>
      </c>
    </row>
    <row r="89" spans="1:12" ht="21">
      <c r="A89" s="12" t="s">
        <v>18</v>
      </c>
      <c r="B89" s="53">
        <f>B41*LN(B80)</f>
        <v>0</v>
      </c>
      <c r="C89" s="53">
        <f>C41*LN(C80)</f>
        <v>0</v>
      </c>
      <c r="D89" s="53">
        <f t="shared" ref="D89:K89" si="44">D41*LN(D80)</f>
        <v>0.55991889130946237</v>
      </c>
      <c r="E89" s="53">
        <f t="shared" si="44"/>
        <v>0.16835876631537267</v>
      </c>
      <c r="F89" s="53">
        <f t="shared" si="44"/>
        <v>4.3209174892048535E-2</v>
      </c>
      <c r="G89" s="53">
        <f t="shared" si="44"/>
        <v>0</v>
      </c>
      <c r="H89" s="53">
        <f t="shared" si="44"/>
        <v>0</v>
      </c>
      <c r="I89" s="53">
        <f t="shared" si="44"/>
        <v>0</v>
      </c>
      <c r="J89" s="53">
        <f t="shared" si="44"/>
        <v>0</v>
      </c>
      <c r="K89" s="53">
        <f t="shared" si="44"/>
        <v>0</v>
      </c>
      <c r="L89" s="91">
        <f t="shared" si="37"/>
        <v>0.77148683251688366</v>
      </c>
    </row>
    <row r="90" spans="1:12" ht="21">
      <c r="A90" s="12" t="s">
        <v>19</v>
      </c>
      <c r="B90" s="53">
        <f>B42*LN(B80)</f>
        <v>0</v>
      </c>
      <c r="C90" s="53">
        <f>C42*LN(C80)</f>
        <v>0</v>
      </c>
      <c r="D90" s="53">
        <f t="shared" ref="D90:K90" si="45">D42*LN(D80)</f>
        <v>0.53332377050602309</v>
      </c>
      <c r="E90" s="53">
        <f t="shared" si="45"/>
        <v>0.2037526550412033</v>
      </c>
      <c r="F90" s="53">
        <f t="shared" si="45"/>
        <v>3.126979761924565E-2</v>
      </c>
      <c r="G90" s="53">
        <f t="shared" si="45"/>
        <v>3.2269431828252634E-2</v>
      </c>
      <c r="H90" s="53">
        <f t="shared" si="45"/>
        <v>0</v>
      </c>
      <c r="I90" s="53">
        <f t="shared" si="45"/>
        <v>0</v>
      </c>
      <c r="J90" s="53">
        <f t="shared" si="45"/>
        <v>0</v>
      </c>
      <c r="K90" s="53">
        <f t="shared" si="45"/>
        <v>0</v>
      </c>
      <c r="L90" s="91">
        <f t="shared" si="37"/>
        <v>0.80061565499472465</v>
      </c>
    </row>
    <row r="91" spans="1:12" ht="21">
      <c r="A91" s="12" t="s">
        <v>20</v>
      </c>
      <c r="B91" s="53">
        <f>B43*LN(B80)</f>
        <v>0</v>
      </c>
      <c r="C91" s="53">
        <f>C43*LN(C80)</f>
        <v>0</v>
      </c>
      <c r="D91" s="53">
        <f t="shared" ref="D91:K91" si="46">D43*LN(D80)</f>
        <v>0.50082888768782174</v>
      </c>
      <c r="E91" s="53">
        <f t="shared" si="46"/>
        <v>0.22543778177871618</v>
      </c>
      <c r="F91" s="53">
        <f t="shared" si="46"/>
        <v>6.4106097624041181E-2</v>
      </c>
      <c r="G91" s="53">
        <f t="shared" si="46"/>
        <v>2.3257773301070813E-2</v>
      </c>
      <c r="H91" s="53">
        <f t="shared" si="46"/>
        <v>0</v>
      </c>
      <c r="I91" s="53">
        <f t="shared" si="46"/>
        <v>0</v>
      </c>
      <c r="J91" s="53">
        <f t="shared" si="46"/>
        <v>0</v>
      </c>
      <c r="K91" s="53">
        <f t="shared" si="46"/>
        <v>0</v>
      </c>
      <c r="L91" s="91">
        <f t="shared" si="37"/>
        <v>0.81363054039164995</v>
      </c>
    </row>
    <row r="92" spans="1:12" ht="21">
      <c r="A92" s="12" t="s">
        <v>21</v>
      </c>
      <c r="B92" s="53">
        <f>B44*LN(B80)</f>
        <v>0</v>
      </c>
      <c r="C92" s="53">
        <f>C44*LN(C80)</f>
        <v>0</v>
      </c>
      <c r="D92" s="53">
        <f t="shared" ref="D92:K92" si="47">D44*LN(D80)</f>
        <v>0.51925659867731089</v>
      </c>
      <c r="E92" s="53">
        <f t="shared" si="47"/>
        <v>0.2488146298377252</v>
      </c>
      <c r="F92" s="53">
        <f t="shared" si="47"/>
        <v>1.4490881823552864E-2</v>
      </c>
      <c r="G92" s="53">
        <f t="shared" si="47"/>
        <v>2.2431190417200004E-2</v>
      </c>
      <c r="H92" s="53">
        <f t="shared" si="47"/>
        <v>0</v>
      </c>
      <c r="I92" s="53">
        <f t="shared" si="47"/>
        <v>0</v>
      </c>
      <c r="J92" s="53">
        <f t="shared" si="47"/>
        <v>0</v>
      </c>
      <c r="K92" s="53">
        <f t="shared" si="47"/>
        <v>0</v>
      </c>
      <c r="L92" s="91">
        <f t="shared" si="37"/>
        <v>0.8049933007557889</v>
      </c>
    </row>
    <row r="93" spans="1:12" ht="21">
      <c r="A93" s="12" t="s">
        <v>22</v>
      </c>
      <c r="B93" s="53">
        <f>B45*LN(B80)</f>
        <v>0</v>
      </c>
      <c r="C93" s="53">
        <f>C45*LN(C80)</f>
        <v>0</v>
      </c>
      <c r="D93" s="53">
        <f t="shared" ref="D93:K93" si="48">D45*LN(D80)</f>
        <v>0.53142135708412186</v>
      </c>
      <c r="E93" s="53">
        <f t="shared" si="48"/>
        <v>0.21078620721425437</v>
      </c>
      <c r="F93" s="53">
        <f t="shared" si="48"/>
        <v>3.3743592570612657E-2</v>
      </c>
      <c r="G93" s="53">
        <f t="shared" si="48"/>
        <v>1.8643020789379978E-2</v>
      </c>
      <c r="H93" s="53">
        <f t="shared" si="48"/>
        <v>5.9109455855812934E-4</v>
      </c>
      <c r="I93" s="53">
        <f t="shared" si="48"/>
        <v>3.289232841540421E-4</v>
      </c>
      <c r="J93" s="53">
        <f t="shared" si="48"/>
        <v>0</v>
      </c>
      <c r="K93" s="53">
        <f t="shared" si="48"/>
        <v>0</v>
      </c>
      <c r="L93" s="91">
        <f t="shared" si="37"/>
        <v>0.79551419550108093</v>
      </c>
    </row>
    <row r="94" spans="1:12">
      <c r="C94" s="71"/>
      <c r="D94" s="71"/>
      <c r="E94" s="71"/>
      <c r="F94" s="71"/>
      <c r="G94" s="71"/>
      <c r="H94" s="71"/>
      <c r="I94" s="71"/>
      <c r="J94" s="71"/>
      <c r="K94" s="71"/>
    </row>
  </sheetData>
  <mergeCells count="7">
    <mergeCell ref="D78:H78"/>
    <mergeCell ref="A5:L5"/>
    <mergeCell ref="C6:L6"/>
    <mergeCell ref="A30:K30"/>
    <mergeCell ref="B31:K31"/>
    <mergeCell ref="D46:H46"/>
    <mergeCell ref="D62:H6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310"/>
  <sheetViews>
    <sheetView topLeftCell="E1" workbookViewId="0">
      <selection activeCell="I1" sqref="I1:L1048576"/>
    </sheetView>
  </sheetViews>
  <sheetFormatPr baseColWidth="10" defaultRowHeight="15"/>
  <cols>
    <col min="1" max="1" width="15.85546875" bestFit="1" customWidth="1"/>
    <col min="2" max="2" width="20.5703125" bestFit="1" customWidth="1"/>
    <col min="3" max="3" width="19.140625" bestFit="1" customWidth="1"/>
    <col min="4" max="4" width="20.7109375" bestFit="1" customWidth="1"/>
    <col min="5" max="5" width="5" bestFit="1" customWidth="1"/>
    <col min="6" max="6" width="9" bestFit="1" customWidth="1"/>
    <col min="7" max="7" width="15.5703125" bestFit="1" customWidth="1"/>
    <col min="8" max="8" width="13.42578125" bestFit="1" customWidth="1"/>
    <col min="9" max="9" width="23.42578125" bestFit="1" customWidth="1"/>
    <col min="10" max="10" width="20.140625" customWidth="1"/>
    <col min="11" max="11" width="22.85546875" bestFit="1" customWidth="1"/>
    <col min="12" max="12" width="16.42578125" bestFit="1" customWidth="1"/>
  </cols>
  <sheetData>
    <row r="1" spans="1:12" ht="15.75">
      <c r="A1" s="22" t="s">
        <v>24</v>
      </c>
      <c r="B1" s="25" t="s">
        <v>0</v>
      </c>
      <c r="C1" s="1" t="s">
        <v>1</v>
      </c>
      <c r="D1" s="1" t="s">
        <v>2</v>
      </c>
      <c r="F1" s="1" t="s">
        <v>5</v>
      </c>
      <c r="G1" s="1" t="s">
        <v>6</v>
      </c>
      <c r="H1" s="1" t="s">
        <v>7</v>
      </c>
      <c r="I1" s="1" t="s">
        <v>3567</v>
      </c>
      <c r="J1" s="1" t="s">
        <v>3568</v>
      </c>
      <c r="K1" s="122" t="s">
        <v>3569</v>
      </c>
      <c r="L1" s="122" t="s">
        <v>3570</v>
      </c>
    </row>
    <row r="2" spans="1:12">
      <c r="A2" s="18">
        <v>19760128</v>
      </c>
      <c r="B2" s="50">
        <v>2.75</v>
      </c>
      <c r="C2" s="51">
        <f t="shared" ref="C2:C65" si="0">INT(B2)</f>
        <v>2</v>
      </c>
      <c r="D2" s="51">
        <f t="shared" ref="D2:D65" si="1">C2+1</f>
        <v>3</v>
      </c>
      <c r="E2" s="9">
        <f>FREQUENCY(D2:D3000,1)</f>
        <v>3</v>
      </c>
      <c r="F2" s="10">
        <f>E2/E11</f>
        <v>7.7519379844961239E-3</v>
      </c>
      <c r="G2" s="10">
        <f>E2/E11</f>
        <v>7.7519379844961239E-3</v>
      </c>
      <c r="H2" s="120">
        <v>1</v>
      </c>
      <c r="I2" s="53">
        <f>B2</f>
        <v>2.75</v>
      </c>
      <c r="J2" s="71">
        <f>F14</f>
        <v>1.9457708871662298</v>
      </c>
      <c r="K2" s="71">
        <f>(I2-J2)*(I2-J2)</f>
        <v>0.64678446592939309</v>
      </c>
      <c r="L2" s="71">
        <f>SUM(K2:K388)</f>
        <v>87.86853884582257</v>
      </c>
    </row>
    <row r="3" spans="1:12">
      <c r="A3" s="6">
        <v>19770101</v>
      </c>
      <c r="B3" s="8">
        <v>1.9666666666666599</v>
      </c>
      <c r="C3" s="52">
        <f t="shared" si="0"/>
        <v>1</v>
      </c>
      <c r="D3" s="52">
        <f t="shared" si="1"/>
        <v>2</v>
      </c>
      <c r="E3" s="9">
        <f>FREQUENCY(D2:D3000,2)</f>
        <v>281</v>
      </c>
      <c r="F3" s="10">
        <f>(E3-E2)/E11</f>
        <v>0.71834625322997414</v>
      </c>
      <c r="G3" s="10">
        <f>E3/E11</f>
        <v>0.72609819121447028</v>
      </c>
      <c r="H3" s="120">
        <v>2</v>
      </c>
      <c r="I3" s="53">
        <f t="shared" ref="I3:I66" si="2">B3</f>
        <v>1.9666666666666599</v>
      </c>
      <c r="J3" s="71">
        <f>J2</f>
        <v>1.9457708871662298</v>
      </c>
      <c r="K3" s="71">
        <f t="shared" ref="K3:K66" si="3">(I3-J3)*(I3-J3)</f>
        <v>4.3663360093059437E-4</v>
      </c>
    </row>
    <row r="4" spans="1:12">
      <c r="A4" s="6">
        <v>19770104</v>
      </c>
      <c r="B4" s="8">
        <v>1.9666666666666599</v>
      </c>
      <c r="C4" s="52">
        <f t="shared" si="0"/>
        <v>1</v>
      </c>
      <c r="D4" s="52">
        <f t="shared" si="1"/>
        <v>2</v>
      </c>
      <c r="E4" s="9">
        <f>FREQUENCY(D2:D3000,3)</f>
        <v>375</v>
      </c>
      <c r="F4" s="10">
        <f>(E4-E3)/E11</f>
        <v>0.24289405684754523</v>
      </c>
      <c r="G4" s="10">
        <f>E4/E11</f>
        <v>0.96899224806201545</v>
      </c>
      <c r="H4" s="120">
        <v>3</v>
      </c>
      <c r="I4" s="53">
        <f t="shared" si="2"/>
        <v>1.9666666666666599</v>
      </c>
      <c r="J4" s="71">
        <f t="shared" ref="J4:J67" si="4">J3</f>
        <v>1.9457708871662298</v>
      </c>
      <c r="K4" s="71">
        <f t="shared" si="3"/>
        <v>4.3663360093059437E-4</v>
      </c>
    </row>
    <row r="5" spans="1:12">
      <c r="A5" s="6">
        <v>19770108</v>
      </c>
      <c r="B5" s="8">
        <v>1.6888888888889</v>
      </c>
      <c r="C5" s="52">
        <f t="shared" si="0"/>
        <v>1</v>
      </c>
      <c r="D5" s="52">
        <f t="shared" si="1"/>
        <v>2</v>
      </c>
      <c r="E5" s="9">
        <f>FREQUENCY(D2:D3000,4)</f>
        <v>385</v>
      </c>
      <c r="F5" s="10">
        <f>(E5-E4)/E11</f>
        <v>2.5839793281653745E-2</v>
      </c>
      <c r="G5" s="10">
        <f>E5/E11</f>
        <v>0.9948320413436692</v>
      </c>
      <c r="H5" s="120">
        <v>4</v>
      </c>
      <c r="I5" s="53">
        <f t="shared" si="2"/>
        <v>1.6888888888889</v>
      </c>
      <c r="J5" s="71">
        <f t="shared" si="4"/>
        <v>1.9457708871662298</v>
      </c>
      <c r="K5" s="71">
        <f t="shared" si="3"/>
        <v>6.5988361038954085E-2</v>
      </c>
    </row>
    <row r="6" spans="1:12">
      <c r="A6" s="6">
        <v>19770112</v>
      </c>
      <c r="B6" s="8">
        <v>1.9666666666666599</v>
      </c>
      <c r="C6" s="52">
        <f t="shared" si="0"/>
        <v>1</v>
      </c>
      <c r="D6" s="52">
        <f t="shared" si="1"/>
        <v>2</v>
      </c>
      <c r="E6" s="9">
        <f>FREQUENCY(D2:D3000,5)</f>
        <v>387</v>
      </c>
      <c r="F6" s="10">
        <f>(E6-E5)/E11</f>
        <v>5.1679586563307496E-3</v>
      </c>
      <c r="G6" s="10">
        <f>E6/E11</f>
        <v>1</v>
      </c>
      <c r="H6" s="120">
        <v>5</v>
      </c>
      <c r="I6" s="53">
        <f t="shared" si="2"/>
        <v>1.9666666666666599</v>
      </c>
      <c r="J6" s="71">
        <f t="shared" si="4"/>
        <v>1.9457708871662298</v>
      </c>
      <c r="K6" s="71">
        <f t="shared" si="3"/>
        <v>4.3663360093059437E-4</v>
      </c>
    </row>
    <row r="7" spans="1:12">
      <c r="A7" s="6">
        <v>19770114</v>
      </c>
      <c r="B7" s="8">
        <v>2.2222222222222223</v>
      </c>
      <c r="C7" s="52">
        <f t="shared" si="0"/>
        <v>2</v>
      </c>
      <c r="D7" s="52">
        <f t="shared" si="1"/>
        <v>3</v>
      </c>
      <c r="E7" s="9">
        <f>FREQUENCY(D2:D3000,6)</f>
        <v>387</v>
      </c>
      <c r="F7" s="10">
        <f>(E7-E6)/E11</f>
        <v>0</v>
      </c>
      <c r="G7" s="10">
        <f>E7/E11</f>
        <v>1</v>
      </c>
      <c r="H7" s="120">
        <v>6</v>
      </c>
      <c r="I7" s="53">
        <f t="shared" si="2"/>
        <v>2.2222222222222223</v>
      </c>
      <c r="J7" s="71">
        <f t="shared" si="4"/>
        <v>1.9457708871662298</v>
      </c>
      <c r="K7" s="71">
        <f t="shared" si="3"/>
        <v>7.6425340654240628E-2</v>
      </c>
    </row>
    <row r="8" spans="1:12">
      <c r="A8" s="6">
        <v>19770115</v>
      </c>
      <c r="B8" s="8">
        <v>1.9666666666666599</v>
      </c>
      <c r="C8" s="52">
        <f t="shared" si="0"/>
        <v>1</v>
      </c>
      <c r="D8" s="52">
        <f t="shared" si="1"/>
        <v>2</v>
      </c>
      <c r="E8" s="9">
        <f>FREQUENCY(D2:D3000,7)</f>
        <v>387</v>
      </c>
      <c r="F8" s="10">
        <f>(E8-E7)/E11</f>
        <v>0</v>
      </c>
      <c r="G8" s="10">
        <f>E8/E11</f>
        <v>1</v>
      </c>
      <c r="H8" s="120">
        <v>7</v>
      </c>
      <c r="I8" s="53">
        <f t="shared" si="2"/>
        <v>1.9666666666666599</v>
      </c>
      <c r="J8" s="71">
        <f t="shared" si="4"/>
        <v>1.9457708871662298</v>
      </c>
      <c r="K8" s="71">
        <f t="shared" si="3"/>
        <v>4.3663360093059437E-4</v>
      </c>
    </row>
    <row r="9" spans="1:12">
      <c r="A9" s="6">
        <v>19770116</v>
      </c>
      <c r="B9" s="8">
        <v>1.9666666666666599</v>
      </c>
      <c r="C9" s="52">
        <f t="shared" si="0"/>
        <v>1</v>
      </c>
      <c r="D9" s="52">
        <f t="shared" si="1"/>
        <v>2</v>
      </c>
      <c r="E9" s="9">
        <f>FREQUENCY(D2:D3000,8)</f>
        <v>387</v>
      </c>
      <c r="F9" s="10">
        <f>(E9-E8)/E11</f>
        <v>0</v>
      </c>
      <c r="G9" s="10">
        <f>E9/E11</f>
        <v>1</v>
      </c>
      <c r="H9" s="120">
        <v>8</v>
      </c>
      <c r="I9" s="53">
        <f t="shared" si="2"/>
        <v>1.9666666666666599</v>
      </c>
      <c r="J9" s="71">
        <f t="shared" si="4"/>
        <v>1.9457708871662298</v>
      </c>
      <c r="K9" s="71">
        <f t="shared" si="3"/>
        <v>4.3663360093059437E-4</v>
      </c>
    </row>
    <row r="10" spans="1:12">
      <c r="A10" s="6">
        <v>19770118</v>
      </c>
      <c r="B10" s="8">
        <v>1.6888888888889</v>
      </c>
      <c r="C10" s="52">
        <f t="shared" si="0"/>
        <v>1</v>
      </c>
      <c r="D10" s="52">
        <f t="shared" si="1"/>
        <v>2</v>
      </c>
      <c r="E10" s="9">
        <f>FREQUENCY(D2:D3000,9)</f>
        <v>387</v>
      </c>
      <c r="F10" s="10">
        <f>(E10-E9)/E11</f>
        <v>0</v>
      </c>
      <c r="G10" s="10">
        <f>E10/E11</f>
        <v>1</v>
      </c>
      <c r="H10" s="120">
        <v>9</v>
      </c>
      <c r="I10" s="53">
        <f t="shared" si="2"/>
        <v>1.6888888888889</v>
      </c>
      <c r="J10" s="71">
        <f t="shared" si="4"/>
        <v>1.9457708871662298</v>
      </c>
      <c r="K10" s="71">
        <f t="shared" si="3"/>
        <v>6.5988361038954085E-2</v>
      </c>
    </row>
    <row r="11" spans="1:12">
      <c r="A11" s="6">
        <v>19770122</v>
      </c>
      <c r="B11" s="8">
        <v>1.6888888888889</v>
      </c>
      <c r="C11" s="52">
        <f t="shared" si="0"/>
        <v>1</v>
      </c>
      <c r="D11" s="52">
        <f t="shared" si="1"/>
        <v>2</v>
      </c>
      <c r="E11" s="9">
        <f>FREQUENCY(D2:D3000,10)</f>
        <v>387</v>
      </c>
      <c r="F11" s="10">
        <f>(E11-E10)/E11</f>
        <v>0</v>
      </c>
      <c r="G11" s="10">
        <f>E11/E11</f>
        <v>1</v>
      </c>
      <c r="H11" s="120">
        <v>10</v>
      </c>
      <c r="I11" s="53">
        <f t="shared" si="2"/>
        <v>1.6888888888889</v>
      </c>
      <c r="J11" s="71">
        <f t="shared" si="4"/>
        <v>1.9457708871662298</v>
      </c>
      <c r="K11" s="71">
        <f t="shared" si="3"/>
        <v>6.5988361038954085E-2</v>
      </c>
    </row>
    <row r="12" spans="1:12">
      <c r="A12" s="6">
        <v>19770123</v>
      </c>
      <c r="B12" s="8">
        <v>1.6888888888889</v>
      </c>
      <c r="C12" s="52">
        <f t="shared" si="0"/>
        <v>1</v>
      </c>
      <c r="D12" s="52">
        <f t="shared" si="1"/>
        <v>2</v>
      </c>
      <c r="I12" s="53">
        <f t="shared" si="2"/>
        <v>1.6888888888889</v>
      </c>
      <c r="J12" s="71">
        <f t="shared" si="4"/>
        <v>1.9457708871662298</v>
      </c>
      <c r="K12" s="71">
        <f t="shared" si="3"/>
        <v>6.5988361038954085E-2</v>
      </c>
    </row>
    <row r="13" spans="1:12">
      <c r="A13" s="6">
        <v>19770126</v>
      </c>
      <c r="B13" s="8">
        <v>1.9666666666666599</v>
      </c>
      <c r="C13" s="52">
        <f t="shared" si="0"/>
        <v>1</v>
      </c>
      <c r="D13" s="52">
        <f t="shared" si="1"/>
        <v>2</v>
      </c>
      <c r="F13" s="124" t="s">
        <v>25</v>
      </c>
      <c r="G13" s="124"/>
      <c r="H13" s="125"/>
      <c r="I13" s="53">
        <f t="shared" si="2"/>
        <v>1.9666666666666599</v>
      </c>
      <c r="J13" s="71">
        <f t="shared" si="4"/>
        <v>1.9457708871662298</v>
      </c>
      <c r="K13" s="71">
        <f t="shared" si="3"/>
        <v>4.3663360093059437E-4</v>
      </c>
    </row>
    <row r="14" spans="1:12">
      <c r="A14" s="6">
        <v>19770127</v>
      </c>
      <c r="B14" s="8">
        <v>1.9666666666666599</v>
      </c>
      <c r="C14" s="52">
        <f t="shared" si="0"/>
        <v>1</v>
      </c>
      <c r="D14" s="52">
        <f t="shared" si="1"/>
        <v>2</v>
      </c>
      <c r="F14" s="49">
        <f>AVERAGE(B2:B10000)</f>
        <v>1.9457708871662298</v>
      </c>
      <c r="G14" s="49">
        <f>INT(F14)</f>
        <v>1</v>
      </c>
      <c r="H14" s="121">
        <f>G14+1</f>
        <v>2</v>
      </c>
      <c r="I14" s="53">
        <f t="shared" si="2"/>
        <v>1.9666666666666599</v>
      </c>
      <c r="J14" s="71">
        <f t="shared" si="4"/>
        <v>1.9457708871662298</v>
      </c>
      <c r="K14" s="71">
        <f t="shared" si="3"/>
        <v>4.3663360093059437E-4</v>
      </c>
    </row>
    <row r="15" spans="1:12">
      <c r="A15" s="6">
        <v>19770128</v>
      </c>
      <c r="B15" s="8">
        <v>1.9666666666666599</v>
      </c>
      <c r="C15" s="52">
        <f t="shared" si="0"/>
        <v>1</v>
      </c>
      <c r="D15" s="52">
        <f t="shared" si="1"/>
        <v>2</v>
      </c>
      <c r="I15" s="53">
        <f t="shared" si="2"/>
        <v>1.9666666666666599</v>
      </c>
      <c r="J15" s="71">
        <f t="shared" si="4"/>
        <v>1.9457708871662298</v>
      </c>
      <c r="K15" s="71">
        <f t="shared" si="3"/>
        <v>4.3663360093059437E-4</v>
      </c>
    </row>
    <row r="16" spans="1:12">
      <c r="A16" s="6">
        <v>19770129</v>
      </c>
      <c r="B16" s="8">
        <v>1.6888888888889</v>
      </c>
      <c r="C16" s="52">
        <f t="shared" si="0"/>
        <v>1</v>
      </c>
      <c r="D16" s="52">
        <f t="shared" si="1"/>
        <v>2</v>
      </c>
      <c r="I16" s="53">
        <f t="shared" si="2"/>
        <v>1.6888888888889</v>
      </c>
      <c r="J16" s="71">
        <f t="shared" si="4"/>
        <v>1.9457708871662298</v>
      </c>
      <c r="K16" s="71">
        <f t="shared" si="3"/>
        <v>6.5988361038954085E-2</v>
      </c>
    </row>
    <row r="17" spans="1:16">
      <c r="A17" s="6">
        <v>19770130</v>
      </c>
      <c r="B17" s="8">
        <v>1.6888888888889</v>
      </c>
      <c r="C17" s="52">
        <f t="shared" si="0"/>
        <v>1</v>
      </c>
      <c r="D17" s="52">
        <f t="shared" si="1"/>
        <v>2</v>
      </c>
      <c r="I17" s="53">
        <f t="shared" si="2"/>
        <v>1.6888888888889</v>
      </c>
      <c r="J17" s="71">
        <f t="shared" si="4"/>
        <v>1.9457708871662298</v>
      </c>
      <c r="K17" s="71">
        <f t="shared" si="3"/>
        <v>6.5988361038954085E-2</v>
      </c>
    </row>
    <row r="18" spans="1:16">
      <c r="A18" s="6">
        <v>19770131</v>
      </c>
      <c r="B18" s="8">
        <v>1.9666666666666599</v>
      </c>
      <c r="C18" s="52">
        <f t="shared" si="0"/>
        <v>1</v>
      </c>
      <c r="D18" s="52">
        <f t="shared" si="1"/>
        <v>2</v>
      </c>
      <c r="I18" s="53">
        <f t="shared" si="2"/>
        <v>1.9666666666666599</v>
      </c>
      <c r="J18" s="71">
        <f t="shared" si="4"/>
        <v>1.9457708871662298</v>
      </c>
      <c r="K18" s="71">
        <f t="shared" si="3"/>
        <v>4.3663360093059437E-4</v>
      </c>
    </row>
    <row r="19" spans="1:16">
      <c r="A19" s="6">
        <v>19790101</v>
      </c>
      <c r="B19" s="8">
        <v>1.9666666666666599</v>
      </c>
      <c r="C19" s="52">
        <f t="shared" si="0"/>
        <v>1</v>
      </c>
      <c r="D19" s="52">
        <f t="shared" si="1"/>
        <v>2</v>
      </c>
      <c r="I19" s="53">
        <f t="shared" si="2"/>
        <v>1.9666666666666599</v>
      </c>
      <c r="J19" s="71">
        <f t="shared" si="4"/>
        <v>1.9457708871662298</v>
      </c>
      <c r="K19" s="71">
        <f t="shared" si="3"/>
        <v>4.3663360093059437E-4</v>
      </c>
    </row>
    <row r="20" spans="1:16">
      <c r="A20" s="6">
        <v>19790102</v>
      </c>
      <c r="B20" s="8">
        <v>1.6888888888889</v>
      </c>
      <c r="C20" s="52">
        <f t="shared" si="0"/>
        <v>1</v>
      </c>
      <c r="D20" s="52">
        <f t="shared" si="1"/>
        <v>2</v>
      </c>
      <c r="I20" s="53">
        <f t="shared" si="2"/>
        <v>1.6888888888889</v>
      </c>
      <c r="J20" s="71">
        <f t="shared" si="4"/>
        <v>1.9457708871662298</v>
      </c>
      <c r="K20" s="71">
        <f t="shared" si="3"/>
        <v>6.5988361038954085E-2</v>
      </c>
    </row>
    <row r="21" spans="1:16">
      <c r="A21" s="6">
        <v>19790103</v>
      </c>
      <c r="B21" s="8">
        <v>1.9666666666666599</v>
      </c>
      <c r="C21" s="52">
        <f t="shared" si="0"/>
        <v>1</v>
      </c>
      <c r="D21" s="52">
        <f t="shared" si="1"/>
        <v>2</v>
      </c>
      <c r="I21" s="53">
        <f t="shared" si="2"/>
        <v>1.9666666666666599</v>
      </c>
      <c r="J21" s="71">
        <f t="shared" si="4"/>
        <v>1.9457708871662298</v>
      </c>
      <c r="K21" s="71">
        <f t="shared" si="3"/>
        <v>4.3663360093059437E-4</v>
      </c>
    </row>
    <row r="22" spans="1:16">
      <c r="A22" s="6">
        <v>19790104</v>
      </c>
      <c r="B22" s="8">
        <v>1.9666666666666599</v>
      </c>
      <c r="C22" s="52">
        <f t="shared" si="0"/>
        <v>1</v>
      </c>
      <c r="D22" s="52">
        <f t="shared" si="1"/>
        <v>2</v>
      </c>
      <c r="I22" s="53">
        <f t="shared" si="2"/>
        <v>1.9666666666666599</v>
      </c>
      <c r="J22" s="71">
        <f t="shared" si="4"/>
        <v>1.9457708871662298</v>
      </c>
      <c r="K22" s="71">
        <f t="shared" si="3"/>
        <v>4.3663360093059437E-4</v>
      </c>
    </row>
    <row r="23" spans="1:16">
      <c r="A23" s="6">
        <v>19790105</v>
      </c>
      <c r="B23" s="8">
        <v>1.6888888888889</v>
      </c>
      <c r="C23" s="52">
        <f t="shared" si="0"/>
        <v>1</v>
      </c>
      <c r="D23" s="52">
        <f t="shared" si="1"/>
        <v>2</v>
      </c>
      <c r="I23" s="53">
        <f t="shared" si="2"/>
        <v>1.6888888888889</v>
      </c>
      <c r="J23" s="71">
        <f t="shared" si="4"/>
        <v>1.9457708871662298</v>
      </c>
      <c r="K23" s="71">
        <f t="shared" si="3"/>
        <v>6.5988361038954085E-2</v>
      </c>
    </row>
    <row r="24" spans="1:16">
      <c r="A24" s="6">
        <v>19790106</v>
      </c>
      <c r="B24" s="8">
        <v>1.9666666666666599</v>
      </c>
      <c r="C24" s="52">
        <f t="shared" si="0"/>
        <v>1</v>
      </c>
      <c r="D24" s="52">
        <f t="shared" si="1"/>
        <v>2</v>
      </c>
      <c r="I24" s="53">
        <f t="shared" si="2"/>
        <v>1.9666666666666599</v>
      </c>
      <c r="J24" s="71">
        <f t="shared" si="4"/>
        <v>1.9457708871662298</v>
      </c>
      <c r="K24" s="71">
        <f t="shared" si="3"/>
        <v>4.3663360093059437E-4</v>
      </c>
    </row>
    <row r="25" spans="1:16">
      <c r="A25" s="6">
        <v>19790107</v>
      </c>
      <c r="B25" s="8">
        <v>1.9666666666666599</v>
      </c>
      <c r="C25" s="52">
        <f t="shared" si="0"/>
        <v>1</v>
      </c>
      <c r="D25" s="52">
        <f t="shared" si="1"/>
        <v>2</v>
      </c>
      <c r="I25" s="53">
        <f t="shared" si="2"/>
        <v>1.9666666666666599</v>
      </c>
      <c r="J25" s="71">
        <f t="shared" si="4"/>
        <v>1.9457708871662298</v>
      </c>
      <c r="K25" s="71">
        <f t="shared" si="3"/>
        <v>4.3663360093059437E-4</v>
      </c>
    </row>
    <row r="26" spans="1:16">
      <c r="A26" s="18">
        <v>19840112</v>
      </c>
      <c r="B26" s="8">
        <v>1.6888888888889</v>
      </c>
      <c r="C26" s="51">
        <f t="shared" si="0"/>
        <v>1</v>
      </c>
      <c r="D26" s="51">
        <f t="shared" si="1"/>
        <v>2</v>
      </c>
      <c r="I26" s="53">
        <f t="shared" si="2"/>
        <v>1.6888888888889</v>
      </c>
      <c r="J26" s="71">
        <f t="shared" si="4"/>
        <v>1.9457708871662298</v>
      </c>
      <c r="K26" s="71">
        <f t="shared" si="3"/>
        <v>6.5988361038954085E-2</v>
      </c>
    </row>
    <row r="27" spans="1:16">
      <c r="A27" s="18">
        <v>19840123</v>
      </c>
      <c r="B27" s="8">
        <v>1.6888888888889</v>
      </c>
      <c r="C27" s="51">
        <f t="shared" si="0"/>
        <v>1</v>
      </c>
      <c r="D27" s="51">
        <f t="shared" si="1"/>
        <v>2</v>
      </c>
      <c r="F27" s="47"/>
      <c r="G27" s="48"/>
      <c r="H27" s="48"/>
      <c r="I27" s="53">
        <f t="shared" si="2"/>
        <v>1.6888888888889</v>
      </c>
      <c r="J27" s="71">
        <f t="shared" si="4"/>
        <v>1.9457708871662298</v>
      </c>
      <c r="K27" s="71">
        <f t="shared" si="3"/>
        <v>6.5988361038954085E-2</v>
      </c>
      <c r="L27" s="48"/>
      <c r="M27" s="48"/>
      <c r="N27" s="48"/>
      <c r="O27" s="48"/>
      <c r="P27" s="48"/>
    </row>
    <row r="28" spans="1:16">
      <c r="A28" s="18">
        <v>19840129</v>
      </c>
      <c r="B28" s="50">
        <v>2.2222222222222223</v>
      </c>
      <c r="C28" s="51">
        <f t="shared" si="0"/>
        <v>2</v>
      </c>
      <c r="D28" s="51">
        <f t="shared" si="1"/>
        <v>3</v>
      </c>
      <c r="F28" s="47"/>
      <c r="G28" s="48"/>
      <c r="H28" s="48"/>
      <c r="I28" s="53">
        <f t="shared" si="2"/>
        <v>2.2222222222222223</v>
      </c>
      <c r="J28" s="71">
        <f t="shared" si="4"/>
        <v>1.9457708871662298</v>
      </c>
      <c r="K28" s="71">
        <f t="shared" si="3"/>
        <v>7.6425340654240628E-2</v>
      </c>
      <c r="L28" s="48"/>
      <c r="M28" s="48"/>
      <c r="N28" s="48"/>
      <c r="O28" s="48"/>
      <c r="P28" s="48"/>
    </row>
    <row r="29" spans="1:16">
      <c r="A29" s="18">
        <v>19840130</v>
      </c>
      <c r="B29" s="50">
        <v>3.3333333333333335</v>
      </c>
      <c r="C29" s="51">
        <f t="shared" si="0"/>
        <v>3</v>
      </c>
      <c r="D29" s="51">
        <f t="shared" si="1"/>
        <v>4</v>
      </c>
      <c r="F29" s="47"/>
      <c r="G29" s="47"/>
      <c r="H29" s="47"/>
      <c r="I29" s="53">
        <f t="shared" si="2"/>
        <v>3.3333333333333335</v>
      </c>
      <c r="J29" s="71">
        <f t="shared" si="4"/>
        <v>1.9457708871662298</v>
      </c>
      <c r="K29" s="71">
        <f t="shared" si="3"/>
        <v>1.9253295420132364</v>
      </c>
      <c r="L29" s="47"/>
      <c r="M29" s="47"/>
      <c r="N29" s="47"/>
      <c r="O29" s="47"/>
      <c r="P29" s="47"/>
    </row>
    <row r="30" spans="1:16">
      <c r="A30" s="18">
        <v>19840131</v>
      </c>
      <c r="B30" s="8">
        <v>1.6888888888889</v>
      </c>
      <c r="C30" s="51">
        <f t="shared" si="0"/>
        <v>1</v>
      </c>
      <c r="D30" s="51">
        <f t="shared" si="1"/>
        <v>2</v>
      </c>
      <c r="I30" s="53">
        <f t="shared" si="2"/>
        <v>1.6888888888889</v>
      </c>
      <c r="J30" s="71">
        <f t="shared" si="4"/>
        <v>1.9457708871662298</v>
      </c>
      <c r="K30" s="71">
        <f t="shared" si="3"/>
        <v>6.5988361038954085E-2</v>
      </c>
    </row>
    <row r="31" spans="1:16">
      <c r="A31" s="18">
        <v>19850121</v>
      </c>
      <c r="B31" s="8">
        <v>1.9666666666666599</v>
      </c>
      <c r="C31" s="51">
        <f t="shared" si="0"/>
        <v>1</v>
      </c>
      <c r="D31" s="51">
        <f t="shared" si="1"/>
        <v>2</v>
      </c>
      <c r="I31" s="53">
        <f t="shared" si="2"/>
        <v>1.9666666666666599</v>
      </c>
      <c r="J31" s="71">
        <f t="shared" si="4"/>
        <v>1.9457708871662298</v>
      </c>
      <c r="K31" s="71">
        <f t="shared" si="3"/>
        <v>4.3663360093059437E-4</v>
      </c>
    </row>
    <row r="32" spans="1:16">
      <c r="A32" s="18">
        <v>19860102</v>
      </c>
      <c r="B32" s="8">
        <v>1.9666666666666599</v>
      </c>
      <c r="C32" s="51">
        <f t="shared" si="0"/>
        <v>1</v>
      </c>
      <c r="D32" s="51">
        <f t="shared" si="1"/>
        <v>2</v>
      </c>
      <c r="I32" s="53">
        <f t="shared" si="2"/>
        <v>1.9666666666666599</v>
      </c>
      <c r="J32" s="71">
        <f t="shared" si="4"/>
        <v>1.9457708871662298</v>
      </c>
      <c r="K32" s="71">
        <f t="shared" si="3"/>
        <v>4.3663360093059437E-4</v>
      </c>
    </row>
    <row r="33" spans="1:11">
      <c r="A33" s="18">
        <v>19860111</v>
      </c>
      <c r="B33" s="8">
        <v>1.6888888888889</v>
      </c>
      <c r="C33" s="51">
        <f t="shared" si="0"/>
        <v>1</v>
      </c>
      <c r="D33" s="51">
        <f t="shared" si="1"/>
        <v>2</v>
      </c>
      <c r="I33" s="53">
        <f t="shared" si="2"/>
        <v>1.6888888888889</v>
      </c>
      <c r="J33" s="71">
        <f t="shared" si="4"/>
        <v>1.9457708871662298</v>
      </c>
      <c r="K33" s="71">
        <f t="shared" si="3"/>
        <v>6.5988361038954085E-2</v>
      </c>
    </row>
    <row r="34" spans="1:11">
      <c r="A34" s="18">
        <v>19860113</v>
      </c>
      <c r="B34" s="8">
        <v>1.6888888888889</v>
      </c>
      <c r="C34" s="51">
        <f t="shared" si="0"/>
        <v>1</v>
      </c>
      <c r="D34" s="51">
        <f t="shared" si="1"/>
        <v>2</v>
      </c>
      <c r="I34" s="53">
        <f t="shared" si="2"/>
        <v>1.6888888888889</v>
      </c>
      <c r="J34" s="71">
        <f t="shared" si="4"/>
        <v>1.9457708871662298</v>
      </c>
      <c r="K34" s="71">
        <f t="shared" si="3"/>
        <v>6.5988361038954085E-2</v>
      </c>
    </row>
    <row r="35" spans="1:11">
      <c r="A35" s="18">
        <v>19860114</v>
      </c>
      <c r="B35" s="8">
        <v>1.6888888888889</v>
      </c>
      <c r="C35" s="51">
        <f t="shared" si="0"/>
        <v>1</v>
      </c>
      <c r="D35" s="51">
        <f t="shared" si="1"/>
        <v>2</v>
      </c>
      <c r="I35" s="53">
        <f t="shared" si="2"/>
        <v>1.6888888888889</v>
      </c>
      <c r="J35" s="71">
        <f t="shared" si="4"/>
        <v>1.9457708871662298</v>
      </c>
      <c r="K35" s="71">
        <f t="shared" si="3"/>
        <v>6.5988361038954085E-2</v>
      </c>
    </row>
    <row r="36" spans="1:11">
      <c r="A36" s="18">
        <v>19860115</v>
      </c>
      <c r="B36" s="8">
        <v>1.9666666666666599</v>
      </c>
      <c r="C36" s="51">
        <f t="shared" si="0"/>
        <v>1</v>
      </c>
      <c r="D36" s="51">
        <f t="shared" si="1"/>
        <v>2</v>
      </c>
      <c r="I36" s="53">
        <f t="shared" si="2"/>
        <v>1.9666666666666599</v>
      </c>
      <c r="J36" s="71">
        <f t="shared" si="4"/>
        <v>1.9457708871662298</v>
      </c>
      <c r="K36" s="71">
        <f t="shared" si="3"/>
        <v>4.3663360093059437E-4</v>
      </c>
    </row>
    <row r="37" spans="1:11">
      <c r="A37" s="18">
        <v>19860117</v>
      </c>
      <c r="B37" s="8">
        <v>1.9666666666666599</v>
      </c>
      <c r="C37" s="51">
        <f t="shared" si="0"/>
        <v>1</v>
      </c>
      <c r="D37" s="51">
        <f t="shared" si="1"/>
        <v>2</v>
      </c>
      <c r="I37" s="53">
        <f t="shared" si="2"/>
        <v>1.9666666666666599</v>
      </c>
      <c r="J37" s="71">
        <f t="shared" si="4"/>
        <v>1.9457708871662298</v>
      </c>
      <c r="K37" s="71">
        <f t="shared" si="3"/>
        <v>4.3663360093059437E-4</v>
      </c>
    </row>
    <row r="38" spans="1:11">
      <c r="A38" s="18">
        <v>19860119</v>
      </c>
      <c r="B38" s="50">
        <v>2.2222222222222223</v>
      </c>
      <c r="C38" s="51">
        <f t="shared" si="0"/>
        <v>2</v>
      </c>
      <c r="D38" s="51">
        <f t="shared" si="1"/>
        <v>3</v>
      </c>
      <c r="I38" s="53">
        <f t="shared" si="2"/>
        <v>2.2222222222222223</v>
      </c>
      <c r="J38" s="71">
        <f t="shared" si="4"/>
        <v>1.9457708871662298</v>
      </c>
      <c r="K38" s="71">
        <f t="shared" si="3"/>
        <v>7.6425340654240628E-2</v>
      </c>
    </row>
    <row r="39" spans="1:11">
      <c r="A39" s="18">
        <v>19860120</v>
      </c>
      <c r="B39" s="50">
        <v>2.75</v>
      </c>
      <c r="C39" s="51">
        <f t="shared" si="0"/>
        <v>2</v>
      </c>
      <c r="D39" s="51">
        <f t="shared" si="1"/>
        <v>3</v>
      </c>
      <c r="I39" s="53">
        <f t="shared" si="2"/>
        <v>2.75</v>
      </c>
      <c r="J39" s="71">
        <f t="shared" si="4"/>
        <v>1.9457708871662298</v>
      </c>
      <c r="K39" s="71">
        <f t="shared" si="3"/>
        <v>0.64678446592939309</v>
      </c>
    </row>
    <row r="40" spans="1:11">
      <c r="A40" s="18">
        <v>19860121</v>
      </c>
      <c r="B40" s="50">
        <v>2.2222222222222223</v>
      </c>
      <c r="C40" s="51">
        <f t="shared" si="0"/>
        <v>2</v>
      </c>
      <c r="D40" s="51">
        <f t="shared" si="1"/>
        <v>3</v>
      </c>
      <c r="I40" s="53">
        <f t="shared" si="2"/>
        <v>2.2222222222222223</v>
      </c>
      <c r="J40" s="71">
        <f t="shared" si="4"/>
        <v>1.9457708871662298</v>
      </c>
      <c r="K40" s="71">
        <f t="shared" si="3"/>
        <v>7.6425340654240628E-2</v>
      </c>
    </row>
    <row r="41" spans="1:11">
      <c r="A41" s="18">
        <v>19860122</v>
      </c>
      <c r="B41" s="8">
        <v>1.9666666666666599</v>
      </c>
      <c r="C41" s="51">
        <f t="shared" si="0"/>
        <v>1</v>
      </c>
      <c r="D41" s="51">
        <f t="shared" si="1"/>
        <v>2</v>
      </c>
      <c r="I41" s="53">
        <f t="shared" si="2"/>
        <v>1.9666666666666599</v>
      </c>
      <c r="J41" s="71">
        <f t="shared" si="4"/>
        <v>1.9457708871662298</v>
      </c>
      <c r="K41" s="71">
        <f t="shared" si="3"/>
        <v>4.3663360093059437E-4</v>
      </c>
    </row>
    <row r="42" spans="1:11">
      <c r="A42" s="18">
        <v>19860129</v>
      </c>
      <c r="B42" s="50">
        <v>2.2222222222222223</v>
      </c>
      <c r="C42" s="51">
        <f t="shared" si="0"/>
        <v>2</v>
      </c>
      <c r="D42" s="51">
        <f t="shared" si="1"/>
        <v>3</v>
      </c>
      <c r="I42" s="53">
        <f t="shared" si="2"/>
        <v>2.2222222222222223</v>
      </c>
      <c r="J42" s="71">
        <f t="shared" si="4"/>
        <v>1.9457708871662298</v>
      </c>
      <c r="K42" s="71">
        <f t="shared" si="3"/>
        <v>7.6425340654240628E-2</v>
      </c>
    </row>
    <row r="43" spans="1:11">
      <c r="A43" s="18">
        <v>19860130</v>
      </c>
      <c r="B43" s="50">
        <v>2.2222222222222223</v>
      </c>
      <c r="C43" s="51">
        <f t="shared" si="0"/>
        <v>2</v>
      </c>
      <c r="D43" s="51">
        <f t="shared" si="1"/>
        <v>3</v>
      </c>
      <c r="I43" s="53">
        <f t="shared" si="2"/>
        <v>2.2222222222222223</v>
      </c>
      <c r="J43" s="71">
        <f t="shared" si="4"/>
        <v>1.9457708871662298</v>
      </c>
      <c r="K43" s="71">
        <f t="shared" si="3"/>
        <v>7.6425340654240628E-2</v>
      </c>
    </row>
    <row r="44" spans="1:11">
      <c r="A44" s="18">
        <v>19860131</v>
      </c>
      <c r="B44" s="50">
        <v>2.2222222222222223</v>
      </c>
      <c r="C44" s="51">
        <f t="shared" si="0"/>
        <v>2</v>
      </c>
      <c r="D44" s="51">
        <f t="shared" si="1"/>
        <v>3</v>
      </c>
      <c r="I44" s="53">
        <f t="shared" si="2"/>
        <v>2.2222222222222223</v>
      </c>
      <c r="J44" s="71">
        <f t="shared" si="4"/>
        <v>1.9457708871662298</v>
      </c>
      <c r="K44" s="71">
        <f t="shared" si="3"/>
        <v>7.6425340654240628E-2</v>
      </c>
    </row>
    <row r="45" spans="1:11">
      <c r="A45" s="18">
        <v>19880102</v>
      </c>
      <c r="B45" s="8">
        <v>1.6888888888889</v>
      </c>
      <c r="C45" s="51">
        <f t="shared" si="0"/>
        <v>1</v>
      </c>
      <c r="D45" s="51">
        <f t="shared" si="1"/>
        <v>2</v>
      </c>
      <c r="I45" s="53">
        <f t="shared" si="2"/>
        <v>1.6888888888889</v>
      </c>
      <c r="J45" s="71">
        <f t="shared" si="4"/>
        <v>1.9457708871662298</v>
      </c>
      <c r="K45" s="71">
        <f t="shared" si="3"/>
        <v>6.5988361038954085E-2</v>
      </c>
    </row>
    <row r="46" spans="1:11">
      <c r="A46" s="18">
        <v>19880103</v>
      </c>
      <c r="B46" s="8">
        <v>1.9666666666666599</v>
      </c>
      <c r="C46" s="51">
        <f t="shared" si="0"/>
        <v>1</v>
      </c>
      <c r="D46" s="51">
        <f t="shared" si="1"/>
        <v>2</v>
      </c>
      <c r="I46" s="53">
        <f t="shared" si="2"/>
        <v>1.9666666666666599</v>
      </c>
      <c r="J46" s="71">
        <f t="shared" si="4"/>
        <v>1.9457708871662298</v>
      </c>
      <c r="K46" s="71">
        <f t="shared" si="3"/>
        <v>4.3663360093059437E-4</v>
      </c>
    </row>
    <row r="47" spans="1:11">
      <c r="A47" s="18">
        <v>19880104</v>
      </c>
      <c r="B47" s="8">
        <v>1.9666666666666599</v>
      </c>
      <c r="C47" s="51">
        <f t="shared" si="0"/>
        <v>1</v>
      </c>
      <c r="D47" s="51">
        <f t="shared" si="1"/>
        <v>2</v>
      </c>
      <c r="I47" s="53">
        <f t="shared" si="2"/>
        <v>1.9666666666666599</v>
      </c>
      <c r="J47" s="71">
        <f t="shared" si="4"/>
        <v>1.9457708871662298</v>
      </c>
      <c r="K47" s="71">
        <f t="shared" si="3"/>
        <v>4.3663360093059437E-4</v>
      </c>
    </row>
    <row r="48" spans="1:11">
      <c r="A48" s="18">
        <v>19880105</v>
      </c>
      <c r="B48" s="8">
        <v>1.9666666666666599</v>
      </c>
      <c r="C48" s="51">
        <f t="shared" si="0"/>
        <v>1</v>
      </c>
      <c r="D48" s="51">
        <f t="shared" si="1"/>
        <v>2</v>
      </c>
      <c r="I48" s="53">
        <f t="shared" si="2"/>
        <v>1.9666666666666599</v>
      </c>
      <c r="J48" s="71">
        <f t="shared" si="4"/>
        <v>1.9457708871662298</v>
      </c>
      <c r="K48" s="71">
        <f t="shared" si="3"/>
        <v>4.3663360093059437E-4</v>
      </c>
    </row>
    <row r="49" spans="1:11">
      <c r="A49" s="18">
        <v>19880106</v>
      </c>
      <c r="B49" s="50">
        <v>2.75</v>
      </c>
      <c r="C49" s="51">
        <f t="shared" si="0"/>
        <v>2</v>
      </c>
      <c r="D49" s="51">
        <f t="shared" si="1"/>
        <v>3</v>
      </c>
      <c r="I49" s="53">
        <f t="shared" si="2"/>
        <v>2.75</v>
      </c>
      <c r="J49" s="71">
        <f t="shared" si="4"/>
        <v>1.9457708871662298</v>
      </c>
      <c r="K49" s="71">
        <f t="shared" si="3"/>
        <v>0.64678446592939309</v>
      </c>
    </row>
    <row r="50" spans="1:11">
      <c r="A50" s="18">
        <v>19880107</v>
      </c>
      <c r="B50" s="8">
        <v>1.9666666666666599</v>
      </c>
      <c r="C50" s="51">
        <f t="shared" si="0"/>
        <v>1</v>
      </c>
      <c r="D50" s="51">
        <f t="shared" si="1"/>
        <v>2</v>
      </c>
      <c r="I50" s="53">
        <f t="shared" si="2"/>
        <v>1.9666666666666599</v>
      </c>
      <c r="J50" s="71">
        <f t="shared" si="4"/>
        <v>1.9457708871662298</v>
      </c>
      <c r="K50" s="71">
        <f t="shared" si="3"/>
        <v>4.3663360093059437E-4</v>
      </c>
    </row>
    <row r="51" spans="1:11">
      <c r="A51" s="18">
        <v>19880108</v>
      </c>
      <c r="B51" s="8">
        <v>1.9666666666666599</v>
      </c>
      <c r="C51" s="51">
        <f t="shared" si="0"/>
        <v>1</v>
      </c>
      <c r="D51" s="51">
        <f t="shared" si="1"/>
        <v>2</v>
      </c>
      <c r="I51" s="53">
        <f t="shared" si="2"/>
        <v>1.9666666666666599</v>
      </c>
      <c r="J51" s="71">
        <f t="shared" si="4"/>
        <v>1.9457708871662298</v>
      </c>
      <c r="K51" s="71">
        <f t="shared" si="3"/>
        <v>4.3663360093059437E-4</v>
      </c>
    </row>
    <row r="52" spans="1:11">
      <c r="A52" s="18">
        <v>19880109</v>
      </c>
      <c r="B52" s="50">
        <v>2.2222222222222223</v>
      </c>
      <c r="C52" s="51">
        <f t="shared" si="0"/>
        <v>2</v>
      </c>
      <c r="D52" s="51">
        <f t="shared" si="1"/>
        <v>3</v>
      </c>
      <c r="I52" s="53">
        <f t="shared" si="2"/>
        <v>2.2222222222222223</v>
      </c>
      <c r="J52" s="71">
        <f t="shared" si="4"/>
        <v>1.9457708871662298</v>
      </c>
      <c r="K52" s="71">
        <f t="shared" si="3"/>
        <v>7.6425340654240628E-2</v>
      </c>
    </row>
    <row r="53" spans="1:11">
      <c r="A53" s="18">
        <v>19880114</v>
      </c>
      <c r="B53" s="8">
        <v>1.6888888888889</v>
      </c>
      <c r="C53" s="51">
        <f t="shared" si="0"/>
        <v>1</v>
      </c>
      <c r="D53" s="51">
        <f t="shared" si="1"/>
        <v>2</v>
      </c>
      <c r="I53" s="53">
        <f t="shared" si="2"/>
        <v>1.6888888888889</v>
      </c>
      <c r="J53" s="71">
        <f t="shared" si="4"/>
        <v>1.9457708871662298</v>
      </c>
      <c r="K53" s="71">
        <f t="shared" si="3"/>
        <v>6.5988361038954085E-2</v>
      </c>
    </row>
    <row r="54" spans="1:11">
      <c r="A54" s="18">
        <v>19880115</v>
      </c>
      <c r="B54" s="50">
        <v>2.75</v>
      </c>
      <c r="C54" s="51">
        <f t="shared" si="0"/>
        <v>2</v>
      </c>
      <c r="D54" s="51">
        <f t="shared" si="1"/>
        <v>3</v>
      </c>
      <c r="I54" s="53">
        <f t="shared" si="2"/>
        <v>2.75</v>
      </c>
      <c r="J54" s="71">
        <f t="shared" si="4"/>
        <v>1.9457708871662298</v>
      </c>
      <c r="K54" s="71">
        <f t="shared" si="3"/>
        <v>0.64678446592939309</v>
      </c>
    </row>
    <row r="55" spans="1:11">
      <c r="A55" s="18">
        <v>19880116</v>
      </c>
      <c r="B55" s="50">
        <v>2.2222222222222223</v>
      </c>
      <c r="C55" s="51">
        <f t="shared" si="0"/>
        <v>2</v>
      </c>
      <c r="D55" s="51">
        <f t="shared" si="1"/>
        <v>3</v>
      </c>
      <c r="I55" s="53">
        <f t="shared" si="2"/>
        <v>2.2222222222222223</v>
      </c>
      <c r="J55" s="71">
        <f t="shared" si="4"/>
        <v>1.9457708871662298</v>
      </c>
      <c r="K55" s="71">
        <f t="shared" si="3"/>
        <v>7.6425340654240628E-2</v>
      </c>
    </row>
    <row r="56" spans="1:11">
      <c r="A56" s="18">
        <v>19880117</v>
      </c>
      <c r="B56" s="8">
        <v>1.9666666666666599</v>
      </c>
      <c r="C56" s="51">
        <f t="shared" si="0"/>
        <v>1</v>
      </c>
      <c r="D56" s="51">
        <f t="shared" si="1"/>
        <v>2</v>
      </c>
      <c r="I56" s="53">
        <f t="shared" si="2"/>
        <v>1.9666666666666599</v>
      </c>
      <c r="J56" s="71">
        <f t="shared" si="4"/>
        <v>1.9457708871662298</v>
      </c>
      <c r="K56" s="71">
        <f t="shared" si="3"/>
        <v>4.3663360093059437E-4</v>
      </c>
    </row>
    <row r="57" spans="1:11">
      <c r="A57" s="18">
        <v>19880118</v>
      </c>
      <c r="B57" s="8">
        <v>1.6888888888889</v>
      </c>
      <c r="C57" s="51">
        <f t="shared" si="0"/>
        <v>1</v>
      </c>
      <c r="D57" s="51">
        <f t="shared" si="1"/>
        <v>2</v>
      </c>
      <c r="I57" s="53">
        <f t="shared" si="2"/>
        <v>1.6888888888889</v>
      </c>
      <c r="J57" s="71">
        <f t="shared" si="4"/>
        <v>1.9457708871662298</v>
      </c>
      <c r="K57" s="71">
        <f t="shared" si="3"/>
        <v>6.5988361038954085E-2</v>
      </c>
    </row>
    <row r="58" spans="1:11">
      <c r="A58" s="18">
        <v>19880119</v>
      </c>
      <c r="B58" s="8">
        <v>1.6888888888889</v>
      </c>
      <c r="C58" s="51">
        <f t="shared" si="0"/>
        <v>1</v>
      </c>
      <c r="D58" s="51">
        <f t="shared" si="1"/>
        <v>2</v>
      </c>
      <c r="I58" s="53">
        <f t="shared" si="2"/>
        <v>1.6888888888889</v>
      </c>
      <c r="J58" s="71">
        <f t="shared" si="4"/>
        <v>1.9457708871662298</v>
      </c>
      <c r="K58" s="71">
        <f t="shared" si="3"/>
        <v>6.5988361038954085E-2</v>
      </c>
    </row>
    <row r="59" spans="1:11">
      <c r="A59" s="18">
        <v>19880121</v>
      </c>
      <c r="B59" s="50">
        <v>2.75</v>
      </c>
      <c r="C59" s="51">
        <f t="shared" si="0"/>
        <v>2</v>
      </c>
      <c r="D59" s="51">
        <f t="shared" si="1"/>
        <v>3</v>
      </c>
      <c r="I59" s="53">
        <f t="shared" si="2"/>
        <v>2.75</v>
      </c>
      <c r="J59" s="71">
        <f t="shared" si="4"/>
        <v>1.9457708871662298</v>
      </c>
      <c r="K59" s="71">
        <f t="shared" si="3"/>
        <v>0.64678446592939309</v>
      </c>
    </row>
    <row r="60" spans="1:11">
      <c r="A60" s="18">
        <v>19880122</v>
      </c>
      <c r="B60" s="8">
        <v>1.6888888888889</v>
      </c>
      <c r="C60" s="51">
        <f t="shared" si="0"/>
        <v>1</v>
      </c>
      <c r="D60" s="51">
        <f t="shared" si="1"/>
        <v>2</v>
      </c>
      <c r="I60" s="53">
        <f t="shared" si="2"/>
        <v>1.6888888888889</v>
      </c>
      <c r="J60" s="71">
        <f t="shared" si="4"/>
        <v>1.9457708871662298</v>
      </c>
      <c r="K60" s="71">
        <f t="shared" si="3"/>
        <v>6.5988361038954085E-2</v>
      </c>
    </row>
    <row r="61" spans="1:11">
      <c r="A61" s="18">
        <v>19880123</v>
      </c>
      <c r="B61" s="8">
        <v>1.6888888888889</v>
      </c>
      <c r="C61" s="51">
        <f t="shared" si="0"/>
        <v>1</v>
      </c>
      <c r="D61" s="51">
        <f t="shared" si="1"/>
        <v>2</v>
      </c>
      <c r="I61" s="53">
        <f t="shared" si="2"/>
        <v>1.6888888888889</v>
      </c>
      <c r="J61" s="71">
        <f t="shared" si="4"/>
        <v>1.9457708871662298</v>
      </c>
      <c r="K61" s="71">
        <f t="shared" si="3"/>
        <v>6.5988361038954085E-2</v>
      </c>
    </row>
    <row r="62" spans="1:11">
      <c r="A62" s="18">
        <v>19880124</v>
      </c>
      <c r="B62" s="50">
        <v>2.2222222222222223</v>
      </c>
      <c r="C62" s="51">
        <f t="shared" si="0"/>
        <v>2</v>
      </c>
      <c r="D62" s="51">
        <f t="shared" si="1"/>
        <v>3</v>
      </c>
      <c r="I62" s="53">
        <f t="shared" si="2"/>
        <v>2.2222222222222223</v>
      </c>
      <c r="J62" s="71">
        <f t="shared" si="4"/>
        <v>1.9457708871662298</v>
      </c>
      <c r="K62" s="71">
        <f t="shared" si="3"/>
        <v>7.6425340654240628E-2</v>
      </c>
    </row>
    <row r="63" spans="1:11">
      <c r="A63" s="18">
        <v>19880126</v>
      </c>
      <c r="B63" s="50">
        <v>2.75</v>
      </c>
      <c r="C63" s="51">
        <f t="shared" si="0"/>
        <v>2</v>
      </c>
      <c r="D63" s="51">
        <f t="shared" si="1"/>
        <v>3</v>
      </c>
      <c r="I63" s="53">
        <f t="shared" si="2"/>
        <v>2.75</v>
      </c>
      <c r="J63" s="71">
        <f t="shared" si="4"/>
        <v>1.9457708871662298</v>
      </c>
      <c r="K63" s="71">
        <f t="shared" si="3"/>
        <v>0.64678446592939309</v>
      </c>
    </row>
    <row r="64" spans="1:11">
      <c r="A64" s="18">
        <v>19880127</v>
      </c>
      <c r="B64" s="50">
        <v>3.3333333333333335</v>
      </c>
      <c r="C64" s="51">
        <f t="shared" si="0"/>
        <v>3</v>
      </c>
      <c r="D64" s="51">
        <f t="shared" si="1"/>
        <v>4</v>
      </c>
      <c r="I64" s="53">
        <f t="shared" si="2"/>
        <v>3.3333333333333335</v>
      </c>
      <c r="J64" s="71">
        <f t="shared" si="4"/>
        <v>1.9457708871662298</v>
      </c>
      <c r="K64" s="71">
        <f t="shared" si="3"/>
        <v>1.9253295420132364</v>
      </c>
    </row>
    <row r="65" spans="1:11">
      <c r="A65" s="18">
        <v>19880128</v>
      </c>
      <c r="B65" s="8">
        <v>1.9666666666666599</v>
      </c>
      <c r="C65" s="51">
        <f t="shared" si="0"/>
        <v>1</v>
      </c>
      <c r="D65" s="51">
        <f t="shared" si="1"/>
        <v>2</v>
      </c>
      <c r="I65" s="53">
        <f t="shared" si="2"/>
        <v>1.9666666666666599</v>
      </c>
      <c r="J65" s="71">
        <f t="shared" si="4"/>
        <v>1.9457708871662298</v>
      </c>
      <c r="K65" s="71">
        <f t="shared" si="3"/>
        <v>4.3663360093059437E-4</v>
      </c>
    </row>
    <row r="66" spans="1:11">
      <c r="A66" s="18">
        <v>19880129</v>
      </c>
      <c r="B66" s="8">
        <v>1.9666666666666599</v>
      </c>
      <c r="C66" s="51">
        <f t="shared" ref="C66:C129" si="5">INT(B66)</f>
        <v>1</v>
      </c>
      <c r="D66" s="51">
        <f t="shared" ref="D66:D129" si="6">C66+1</f>
        <v>2</v>
      </c>
      <c r="I66" s="53">
        <f t="shared" si="2"/>
        <v>1.9666666666666599</v>
      </c>
      <c r="J66" s="71">
        <f t="shared" si="4"/>
        <v>1.9457708871662298</v>
      </c>
      <c r="K66" s="71">
        <f t="shared" si="3"/>
        <v>4.3663360093059437E-4</v>
      </c>
    </row>
    <row r="67" spans="1:11">
      <c r="A67" s="18">
        <v>19900101</v>
      </c>
      <c r="B67" s="8">
        <v>1.6888888888889</v>
      </c>
      <c r="C67" s="51">
        <f t="shared" si="5"/>
        <v>1</v>
      </c>
      <c r="D67" s="51">
        <f t="shared" si="6"/>
        <v>2</v>
      </c>
      <c r="I67" s="53">
        <f t="shared" ref="I67:I130" si="7">B67</f>
        <v>1.6888888888889</v>
      </c>
      <c r="J67" s="71">
        <f t="shared" si="4"/>
        <v>1.9457708871662298</v>
      </c>
      <c r="K67" s="71">
        <f t="shared" ref="K67:K130" si="8">(I67-J67)*(I67-J67)</f>
        <v>6.5988361038954085E-2</v>
      </c>
    </row>
    <row r="68" spans="1:11">
      <c r="A68" s="18">
        <v>19900103</v>
      </c>
      <c r="B68" s="8">
        <v>1.9666666666666599</v>
      </c>
      <c r="C68" s="51">
        <f t="shared" si="5"/>
        <v>1</v>
      </c>
      <c r="D68" s="51">
        <f t="shared" si="6"/>
        <v>2</v>
      </c>
      <c r="I68" s="53">
        <f t="shared" si="7"/>
        <v>1.9666666666666599</v>
      </c>
      <c r="J68" s="71">
        <f t="shared" ref="J68:J131" si="9">J67</f>
        <v>1.9457708871662298</v>
      </c>
      <c r="K68" s="71">
        <f t="shared" si="8"/>
        <v>4.3663360093059437E-4</v>
      </c>
    </row>
    <row r="69" spans="1:11">
      <c r="A69" s="18">
        <v>19900109</v>
      </c>
      <c r="B69" s="50">
        <v>2.2222222222222223</v>
      </c>
      <c r="C69" s="51">
        <f t="shared" si="5"/>
        <v>2</v>
      </c>
      <c r="D69" s="51">
        <f t="shared" si="6"/>
        <v>3</v>
      </c>
      <c r="I69" s="53">
        <f t="shared" si="7"/>
        <v>2.2222222222222223</v>
      </c>
      <c r="J69" s="71">
        <f t="shared" si="9"/>
        <v>1.9457708871662298</v>
      </c>
      <c r="K69" s="71">
        <f t="shared" si="8"/>
        <v>7.6425340654240628E-2</v>
      </c>
    </row>
    <row r="70" spans="1:11">
      <c r="A70" s="18">
        <v>19900110</v>
      </c>
      <c r="B70" s="8">
        <v>1.9666666666666599</v>
      </c>
      <c r="C70" s="51">
        <f t="shared" si="5"/>
        <v>1</v>
      </c>
      <c r="D70" s="51">
        <f t="shared" si="6"/>
        <v>2</v>
      </c>
      <c r="I70" s="53">
        <f t="shared" si="7"/>
        <v>1.9666666666666599</v>
      </c>
      <c r="J70" s="71">
        <f t="shared" si="9"/>
        <v>1.9457708871662298</v>
      </c>
      <c r="K70" s="71">
        <f t="shared" si="8"/>
        <v>4.3663360093059437E-4</v>
      </c>
    </row>
    <row r="71" spans="1:11">
      <c r="A71" s="18">
        <v>19900113</v>
      </c>
      <c r="B71" s="8">
        <v>1.9666666666666599</v>
      </c>
      <c r="C71" s="51">
        <f t="shared" si="5"/>
        <v>1</v>
      </c>
      <c r="D71" s="51">
        <f t="shared" si="6"/>
        <v>2</v>
      </c>
      <c r="I71" s="53">
        <f t="shared" si="7"/>
        <v>1.9666666666666599</v>
      </c>
      <c r="J71" s="71">
        <f t="shared" si="9"/>
        <v>1.9457708871662298</v>
      </c>
      <c r="K71" s="71">
        <f t="shared" si="8"/>
        <v>4.3663360093059437E-4</v>
      </c>
    </row>
    <row r="72" spans="1:11">
      <c r="A72" s="18">
        <v>19900116</v>
      </c>
      <c r="B72" s="50">
        <v>2.2222222222222223</v>
      </c>
      <c r="C72" s="51">
        <f t="shared" si="5"/>
        <v>2</v>
      </c>
      <c r="D72" s="51">
        <f t="shared" si="6"/>
        <v>3</v>
      </c>
      <c r="I72" s="53">
        <f t="shared" si="7"/>
        <v>2.2222222222222223</v>
      </c>
      <c r="J72" s="71">
        <f t="shared" si="9"/>
        <v>1.9457708871662298</v>
      </c>
      <c r="K72" s="71">
        <f t="shared" si="8"/>
        <v>7.6425340654240628E-2</v>
      </c>
    </row>
    <row r="73" spans="1:11">
      <c r="A73" s="18">
        <v>19900117</v>
      </c>
      <c r="B73" s="50">
        <v>2.75</v>
      </c>
      <c r="C73" s="51">
        <f t="shared" si="5"/>
        <v>2</v>
      </c>
      <c r="D73" s="51">
        <f t="shared" si="6"/>
        <v>3</v>
      </c>
      <c r="I73" s="53">
        <f t="shared" si="7"/>
        <v>2.75</v>
      </c>
      <c r="J73" s="71">
        <f t="shared" si="9"/>
        <v>1.9457708871662298</v>
      </c>
      <c r="K73" s="71">
        <f t="shared" si="8"/>
        <v>0.64678446592939309</v>
      </c>
    </row>
    <row r="74" spans="1:11">
      <c r="A74" s="18">
        <v>19900118</v>
      </c>
      <c r="B74" s="8">
        <v>1.9666666666666599</v>
      </c>
      <c r="C74" s="51">
        <f t="shared" si="5"/>
        <v>1</v>
      </c>
      <c r="D74" s="51">
        <f t="shared" si="6"/>
        <v>2</v>
      </c>
      <c r="I74" s="53">
        <f t="shared" si="7"/>
        <v>1.9666666666666599</v>
      </c>
      <c r="J74" s="71">
        <f t="shared" si="9"/>
        <v>1.9457708871662298</v>
      </c>
      <c r="K74" s="71">
        <f t="shared" si="8"/>
        <v>4.3663360093059437E-4</v>
      </c>
    </row>
    <row r="75" spans="1:11">
      <c r="A75" s="18">
        <v>19900119</v>
      </c>
      <c r="B75" s="8">
        <v>1.9666666666666599</v>
      </c>
      <c r="C75" s="51">
        <f t="shared" si="5"/>
        <v>1</v>
      </c>
      <c r="D75" s="51">
        <f t="shared" si="6"/>
        <v>2</v>
      </c>
      <c r="I75" s="53">
        <f t="shared" si="7"/>
        <v>1.9666666666666599</v>
      </c>
      <c r="J75" s="71">
        <f t="shared" si="9"/>
        <v>1.9457708871662298</v>
      </c>
      <c r="K75" s="71">
        <f t="shared" si="8"/>
        <v>4.3663360093059437E-4</v>
      </c>
    </row>
    <row r="76" spans="1:11">
      <c r="A76" s="18">
        <v>19900120</v>
      </c>
      <c r="B76" s="50">
        <v>3.3333333333333335</v>
      </c>
      <c r="C76" s="51">
        <f t="shared" si="5"/>
        <v>3</v>
      </c>
      <c r="D76" s="51">
        <f t="shared" si="6"/>
        <v>4</v>
      </c>
      <c r="I76" s="53">
        <f t="shared" si="7"/>
        <v>3.3333333333333335</v>
      </c>
      <c r="J76" s="71">
        <f t="shared" si="9"/>
        <v>1.9457708871662298</v>
      </c>
      <c r="K76" s="71">
        <f t="shared" si="8"/>
        <v>1.9253295420132364</v>
      </c>
    </row>
    <row r="77" spans="1:11">
      <c r="A77" s="18">
        <v>19900126</v>
      </c>
      <c r="B77" s="8">
        <v>1.9666666666666599</v>
      </c>
      <c r="C77" s="51">
        <f t="shared" si="5"/>
        <v>1</v>
      </c>
      <c r="D77" s="51">
        <f t="shared" si="6"/>
        <v>2</v>
      </c>
      <c r="I77" s="53">
        <f t="shared" si="7"/>
        <v>1.9666666666666599</v>
      </c>
      <c r="J77" s="71">
        <f t="shared" si="9"/>
        <v>1.9457708871662298</v>
      </c>
      <c r="K77" s="71">
        <f t="shared" si="8"/>
        <v>4.3663360093059437E-4</v>
      </c>
    </row>
    <row r="78" spans="1:11">
      <c r="A78" s="18">
        <v>19900127</v>
      </c>
      <c r="B78" s="8">
        <v>1.9666666666666599</v>
      </c>
      <c r="C78" s="51">
        <f t="shared" si="5"/>
        <v>1</v>
      </c>
      <c r="D78" s="51">
        <f t="shared" si="6"/>
        <v>2</v>
      </c>
      <c r="I78" s="53">
        <f t="shared" si="7"/>
        <v>1.9666666666666599</v>
      </c>
      <c r="J78" s="71">
        <f t="shared" si="9"/>
        <v>1.9457708871662298</v>
      </c>
      <c r="K78" s="71">
        <f t="shared" si="8"/>
        <v>4.3663360093059437E-4</v>
      </c>
    </row>
    <row r="79" spans="1:11">
      <c r="A79" s="18">
        <v>19900129</v>
      </c>
      <c r="B79" s="8">
        <v>1.9666666666666599</v>
      </c>
      <c r="C79" s="51">
        <f t="shared" si="5"/>
        <v>1</v>
      </c>
      <c r="D79" s="51">
        <f t="shared" si="6"/>
        <v>2</v>
      </c>
      <c r="I79" s="53">
        <f t="shared" si="7"/>
        <v>1.9666666666666599</v>
      </c>
      <c r="J79" s="71">
        <f t="shared" si="9"/>
        <v>1.9457708871662298</v>
      </c>
      <c r="K79" s="71">
        <f t="shared" si="8"/>
        <v>4.3663360093059437E-4</v>
      </c>
    </row>
    <row r="80" spans="1:11">
      <c r="A80" s="18">
        <v>19900130</v>
      </c>
      <c r="B80" s="8">
        <v>1.9666666666666599</v>
      </c>
      <c r="C80" s="51">
        <f t="shared" si="5"/>
        <v>1</v>
      </c>
      <c r="D80" s="51">
        <f t="shared" si="6"/>
        <v>2</v>
      </c>
      <c r="I80" s="53">
        <f t="shared" si="7"/>
        <v>1.9666666666666599</v>
      </c>
      <c r="J80" s="71">
        <f t="shared" si="9"/>
        <v>1.9457708871662298</v>
      </c>
      <c r="K80" s="71">
        <f t="shared" si="8"/>
        <v>4.3663360093059437E-4</v>
      </c>
    </row>
    <row r="81" spans="1:11">
      <c r="A81" s="18">
        <v>19900131</v>
      </c>
      <c r="B81" s="50">
        <v>3.3333333333333335</v>
      </c>
      <c r="C81" s="51">
        <f t="shared" si="5"/>
        <v>3</v>
      </c>
      <c r="D81" s="51">
        <f t="shared" si="6"/>
        <v>4</v>
      </c>
      <c r="I81" s="53">
        <f t="shared" si="7"/>
        <v>3.3333333333333335</v>
      </c>
      <c r="J81" s="71">
        <f t="shared" si="9"/>
        <v>1.9457708871662298</v>
      </c>
      <c r="K81" s="71">
        <f t="shared" si="8"/>
        <v>1.9253295420132364</v>
      </c>
    </row>
    <row r="82" spans="1:11">
      <c r="A82" s="18">
        <v>19930103</v>
      </c>
      <c r="B82" s="8">
        <v>1.9666666666666599</v>
      </c>
      <c r="C82" s="51">
        <f t="shared" si="5"/>
        <v>1</v>
      </c>
      <c r="D82" s="51">
        <f t="shared" si="6"/>
        <v>2</v>
      </c>
      <c r="I82" s="53">
        <f t="shared" si="7"/>
        <v>1.9666666666666599</v>
      </c>
      <c r="J82" s="71">
        <f t="shared" si="9"/>
        <v>1.9457708871662298</v>
      </c>
      <c r="K82" s="71">
        <f t="shared" si="8"/>
        <v>4.3663360093059437E-4</v>
      </c>
    </row>
    <row r="83" spans="1:11">
      <c r="A83" s="18">
        <v>19930104</v>
      </c>
      <c r="B83" s="8">
        <v>1.9666666666666599</v>
      </c>
      <c r="C83" s="51">
        <f t="shared" si="5"/>
        <v>1</v>
      </c>
      <c r="D83" s="51">
        <f t="shared" si="6"/>
        <v>2</v>
      </c>
      <c r="I83" s="53">
        <f t="shared" si="7"/>
        <v>1.9666666666666599</v>
      </c>
      <c r="J83" s="71">
        <f t="shared" si="9"/>
        <v>1.9457708871662298</v>
      </c>
      <c r="K83" s="71">
        <f t="shared" si="8"/>
        <v>4.3663360093059437E-4</v>
      </c>
    </row>
    <row r="84" spans="1:11">
      <c r="A84" s="18">
        <v>19930105</v>
      </c>
      <c r="B84" s="50">
        <v>2.2222222222222223</v>
      </c>
      <c r="C84" s="51">
        <f t="shared" si="5"/>
        <v>2</v>
      </c>
      <c r="D84" s="51">
        <f t="shared" si="6"/>
        <v>3</v>
      </c>
      <c r="I84" s="53">
        <f t="shared" si="7"/>
        <v>2.2222222222222223</v>
      </c>
      <c r="J84" s="71">
        <f t="shared" si="9"/>
        <v>1.9457708871662298</v>
      </c>
      <c r="K84" s="71">
        <f t="shared" si="8"/>
        <v>7.6425340654240628E-2</v>
      </c>
    </row>
    <row r="85" spans="1:11">
      <c r="A85" s="18">
        <v>19930106</v>
      </c>
      <c r="B85" s="50">
        <v>2.2222222222222223</v>
      </c>
      <c r="C85" s="51">
        <f t="shared" si="5"/>
        <v>2</v>
      </c>
      <c r="D85" s="51">
        <f t="shared" si="6"/>
        <v>3</v>
      </c>
      <c r="I85" s="53">
        <f t="shared" si="7"/>
        <v>2.2222222222222223</v>
      </c>
      <c r="J85" s="71">
        <f t="shared" si="9"/>
        <v>1.9457708871662298</v>
      </c>
      <c r="K85" s="71">
        <f t="shared" si="8"/>
        <v>7.6425340654240628E-2</v>
      </c>
    </row>
    <row r="86" spans="1:11">
      <c r="A86" s="18">
        <v>19930107</v>
      </c>
      <c r="B86" s="50">
        <v>2.2222222222222223</v>
      </c>
      <c r="C86" s="51">
        <f t="shared" si="5"/>
        <v>2</v>
      </c>
      <c r="D86" s="51">
        <f t="shared" si="6"/>
        <v>3</v>
      </c>
      <c r="I86" s="53">
        <f t="shared" si="7"/>
        <v>2.2222222222222223</v>
      </c>
      <c r="J86" s="71">
        <f t="shared" si="9"/>
        <v>1.9457708871662298</v>
      </c>
      <c r="K86" s="71">
        <f t="shared" si="8"/>
        <v>7.6425340654240628E-2</v>
      </c>
    </row>
    <row r="87" spans="1:11">
      <c r="A87" s="18">
        <v>19930108</v>
      </c>
      <c r="B87" s="8">
        <v>1.9666666666666599</v>
      </c>
      <c r="C87" s="51">
        <f t="shared" si="5"/>
        <v>1</v>
      </c>
      <c r="D87" s="51">
        <f t="shared" si="6"/>
        <v>2</v>
      </c>
      <c r="I87" s="53">
        <f t="shared" si="7"/>
        <v>1.9666666666666599</v>
      </c>
      <c r="J87" s="71">
        <f t="shared" si="9"/>
        <v>1.9457708871662298</v>
      </c>
      <c r="K87" s="71">
        <f t="shared" si="8"/>
        <v>4.3663360093059437E-4</v>
      </c>
    </row>
    <row r="88" spans="1:11">
      <c r="A88" s="18">
        <v>19930109</v>
      </c>
      <c r="B88" s="8">
        <v>1.9666666666666599</v>
      </c>
      <c r="C88" s="51">
        <f t="shared" si="5"/>
        <v>1</v>
      </c>
      <c r="D88" s="51">
        <f t="shared" si="6"/>
        <v>2</v>
      </c>
      <c r="I88" s="53">
        <f t="shared" si="7"/>
        <v>1.9666666666666599</v>
      </c>
      <c r="J88" s="71">
        <f t="shared" si="9"/>
        <v>1.9457708871662298</v>
      </c>
      <c r="K88" s="71">
        <f t="shared" si="8"/>
        <v>4.3663360093059437E-4</v>
      </c>
    </row>
    <row r="89" spans="1:11">
      <c r="A89" s="18">
        <v>19930110</v>
      </c>
      <c r="B89" s="8">
        <v>1.9666666666666599</v>
      </c>
      <c r="C89" s="51">
        <f t="shared" si="5"/>
        <v>1</v>
      </c>
      <c r="D89" s="51">
        <f t="shared" si="6"/>
        <v>2</v>
      </c>
      <c r="I89" s="53">
        <f t="shared" si="7"/>
        <v>1.9666666666666599</v>
      </c>
      <c r="J89" s="71">
        <f t="shared" si="9"/>
        <v>1.9457708871662298</v>
      </c>
      <c r="K89" s="71">
        <f t="shared" si="8"/>
        <v>4.3663360093059437E-4</v>
      </c>
    </row>
    <row r="90" spans="1:11">
      <c r="A90" s="18">
        <v>19930111</v>
      </c>
      <c r="B90" s="50">
        <v>2.2222222222222223</v>
      </c>
      <c r="C90" s="51">
        <f t="shared" si="5"/>
        <v>2</v>
      </c>
      <c r="D90" s="51">
        <f t="shared" si="6"/>
        <v>3</v>
      </c>
      <c r="I90" s="53">
        <f t="shared" si="7"/>
        <v>2.2222222222222223</v>
      </c>
      <c r="J90" s="71">
        <f t="shared" si="9"/>
        <v>1.9457708871662298</v>
      </c>
      <c r="K90" s="71">
        <f t="shared" si="8"/>
        <v>7.6425340654240628E-2</v>
      </c>
    </row>
    <row r="91" spans="1:11">
      <c r="A91" s="18">
        <v>19930112</v>
      </c>
      <c r="B91" s="50">
        <v>2.75</v>
      </c>
      <c r="C91" s="51">
        <f t="shared" si="5"/>
        <v>2</v>
      </c>
      <c r="D91" s="51">
        <f t="shared" si="6"/>
        <v>3</v>
      </c>
      <c r="I91" s="53">
        <f t="shared" si="7"/>
        <v>2.75</v>
      </c>
      <c r="J91" s="71">
        <f t="shared" si="9"/>
        <v>1.9457708871662298</v>
      </c>
      <c r="K91" s="71">
        <f t="shared" si="8"/>
        <v>0.64678446592939309</v>
      </c>
    </row>
    <row r="92" spans="1:11">
      <c r="A92" s="18">
        <v>19930113</v>
      </c>
      <c r="B92" s="50">
        <v>2.75</v>
      </c>
      <c r="C92" s="51">
        <f t="shared" si="5"/>
        <v>2</v>
      </c>
      <c r="D92" s="51">
        <f t="shared" si="6"/>
        <v>3</v>
      </c>
      <c r="I92" s="53">
        <f t="shared" si="7"/>
        <v>2.75</v>
      </c>
      <c r="J92" s="71">
        <f t="shared" si="9"/>
        <v>1.9457708871662298</v>
      </c>
      <c r="K92" s="71">
        <f t="shared" si="8"/>
        <v>0.64678446592939309</v>
      </c>
    </row>
    <row r="93" spans="1:11">
      <c r="A93" s="18">
        <v>19930114</v>
      </c>
      <c r="B93" s="50">
        <v>2.75</v>
      </c>
      <c r="C93" s="51">
        <f t="shared" si="5"/>
        <v>2</v>
      </c>
      <c r="D93" s="51">
        <f t="shared" si="6"/>
        <v>3</v>
      </c>
      <c r="I93" s="53">
        <f t="shared" si="7"/>
        <v>2.75</v>
      </c>
      <c r="J93" s="71">
        <f t="shared" si="9"/>
        <v>1.9457708871662298</v>
      </c>
      <c r="K93" s="71">
        <f t="shared" si="8"/>
        <v>0.64678446592939309</v>
      </c>
    </row>
    <row r="94" spans="1:11">
      <c r="A94" s="18">
        <v>19930115</v>
      </c>
      <c r="B94" s="50">
        <v>2.2222222222222223</v>
      </c>
      <c r="C94" s="51">
        <f t="shared" si="5"/>
        <v>2</v>
      </c>
      <c r="D94" s="51">
        <f t="shared" si="6"/>
        <v>3</v>
      </c>
      <c r="I94" s="53">
        <f t="shared" si="7"/>
        <v>2.2222222222222223</v>
      </c>
      <c r="J94" s="71">
        <f t="shared" si="9"/>
        <v>1.9457708871662298</v>
      </c>
      <c r="K94" s="71">
        <f t="shared" si="8"/>
        <v>7.6425340654240628E-2</v>
      </c>
    </row>
    <row r="95" spans="1:11">
      <c r="A95" s="18">
        <v>19930118</v>
      </c>
      <c r="B95" s="50">
        <v>2.2222222222222223</v>
      </c>
      <c r="C95" s="51">
        <f t="shared" si="5"/>
        <v>2</v>
      </c>
      <c r="D95" s="51">
        <f t="shared" si="6"/>
        <v>3</v>
      </c>
      <c r="I95" s="53">
        <f t="shared" si="7"/>
        <v>2.2222222222222223</v>
      </c>
      <c r="J95" s="71">
        <f t="shared" si="9"/>
        <v>1.9457708871662298</v>
      </c>
      <c r="K95" s="71">
        <f t="shared" si="8"/>
        <v>7.6425340654240628E-2</v>
      </c>
    </row>
    <row r="96" spans="1:11">
      <c r="A96" s="18">
        <v>19930119</v>
      </c>
      <c r="B96" s="8">
        <v>1.6888888888889</v>
      </c>
      <c r="C96" s="51">
        <f t="shared" si="5"/>
        <v>1</v>
      </c>
      <c r="D96" s="51">
        <f t="shared" si="6"/>
        <v>2</v>
      </c>
      <c r="I96" s="53">
        <f t="shared" si="7"/>
        <v>1.6888888888889</v>
      </c>
      <c r="J96" s="71">
        <f t="shared" si="9"/>
        <v>1.9457708871662298</v>
      </c>
      <c r="K96" s="71">
        <f t="shared" si="8"/>
        <v>6.5988361038954085E-2</v>
      </c>
    </row>
    <row r="97" spans="1:11">
      <c r="A97" s="18">
        <v>19930120</v>
      </c>
      <c r="B97" s="50">
        <v>2.2222222222222223</v>
      </c>
      <c r="C97" s="51">
        <f t="shared" si="5"/>
        <v>2</v>
      </c>
      <c r="D97" s="51">
        <f t="shared" si="6"/>
        <v>3</v>
      </c>
      <c r="I97" s="53">
        <f t="shared" si="7"/>
        <v>2.2222222222222223</v>
      </c>
      <c r="J97" s="71">
        <f t="shared" si="9"/>
        <v>1.9457708871662298</v>
      </c>
      <c r="K97" s="71">
        <f t="shared" si="8"/>
        <v>7.6425340654240628E-2</v>
      </c>
    </row>
    <row r="98" spans="1:11">
      <c r="A98" s="18">
        <v>19930121</v>
      </c>
      <c r="B98" s="50">
        <v>2.2222222222222223</v>
      </c>
      <c r="C98" s="51">
        <f t="shared" si="5"/>
        <v>2</v>
      </c>
      <c r="D98" s="51">
        <f t="shared" si="6"/>
        <v>3</v>
      </c>
      <c r="I98" s="53">
        <f t="shared" si="7"/>
        <v>2.2222222222222223</v>
      </c>
      <c r="J98" s="71">
        <f t="shared" si="9"/>
        <v>1.9457708871662298</v>
      </c>
      <c r="K98" s="71">
        <f t="shared" si="8"/>
        <v>7.6425340654240628E-2</v>
      </c>
    </row>
    <row r="99" spans="1:11">
      <c r="A99" s="18">
        <v>19930122</v>
      </c>
      <c r="B99" s="8">
        <v>1.9666666666666599</v>
      </c>
      <c r="C99" s="51">
        <f t="shared" si="5"/>
        <v>1</v>
      </c>
      <c r="D99" s="51">
        <f t="shared" si="6"/>
        <v>2</v>
      </c>
      <c r="I99" s="53">
        <f t="shared" si="7"/>
        <v>1.9666666666666599</v>
      </c>
      <c r="J99" s="71">
        <f t="shared" si="9"/>
        <v>1.9457708871662298</v>
      </c>
      <c r="K99" s="71">
        <f t="shared" si="8"/>
        <v>4.3663360093059437E-4</v>
      </c>
    </row>
    <row r="100" spans="1:11">
      <c r="A100" s="18">
        <v>19930123</v>
      </c>
      <c r="B100" s="50">
        <v>2.75</v>
      </c>
      <c r="C100" s="51">
        <f t="shared" si="5"/>
        <v>2</v>
      </c>
      <c r="D100" s="51">
        <f t="shared" si="6"/>
        <v>3</v>
      </c>
      <c r="I100" s="53">
        <f t="shared" si="7"/>
        <v>2.75</v>
      </c>
      <c r="J100" s="71">
        <f t="shared" si="9"/>
        <v>1.9457708871662298</v>
      </c>
      <c r="K100" s="71">
        <f t="shared" si="8"/>
        <v>0.64678446592939309</v>
      </c>
    </row>
    <row r="101" spans="1:11">
      <c r="A101" s="18">
        <v>19930124</v>
      </c>
      <c r="B101" s="50">
        <v>2.75</v>
      </c>
      <c r="C101" s="51">
        <f t="shared" si="5"/>
        <v>2</v>
      </c>
      <c r="D101" s="51">
        <f t="shared" si="6"/>
        <v>3</v>
      </c>
      <c r="I101" s="53">
        <f t="shared" si="7"/>
        <v>2.75</v>
      </c>
      <c r="J101" s="71">
        <f t="shared" si="9"/>
        <v>1.9457708871662298</v>
      </c>
      <c r="K101" s="71">
        <f t="shared" si="8"/>
        <v>0.64678446592939309</v>
      </c>
    </row>
    <row r="102" spans="1:11">
      <c r="A102" s="18">
        <v>19930125</v>
      </c>
      <c r="B102" s="50">
        <v>2.2222222222222223</v>
      </c>
      <c r="C102" s="51">
        <f t="shared" si="5"/>
        <v>2</v>
      </c>
      <c r="D102" s="51">
        <f t="shared" si="6"/>
        <v>3</v>
      </c>
      <c r="I102" s="53">
        <f t="shared" si="7"/>
        <v>2.2222222222222223</v>
      </c>
      <c r="J102" s="71">
        <f t="shared" si="9"/>
        <v>1.9457708871662298</v>
      </c>
      <c r="K102" s="71">
        <f t="shared" si="8"/>
        <v>7.6425340654240628E-2</v>
      </c>
    </row>
    <row r="103" spans="1:11">
      <c r="A103" s="18">
        <v>19930131</v>
      </c>
      <c r="B103" s="8">
        <v>1.9666666666666599</v>
      </c>
      <c r="C103" s="51">
        <f t="shared" si="5"/>
        <v>1</v>
      </c>
      <c r="D103" s="51">
        <f t="shared" si="6"/>
        <v>2</v>
      </c>
      <c r="I103" s="53">
        <f t="shared" si="7"/>
        <v>1.9666666666666599</v>
      </c>
      <c r="J103" s="71">
        <f t="shared" si="9"/>
        <v>1.9457708871662298</v>
      </c>
      <c r="K103" s="71">
        <f t="shared" si="8"/>
        <v>4.3663360093059437E-4</v>
      </c>
    </row>
    <row r="104" spans="1:11">
      <c r="A104" s="6">
        <v>19940108</v>
      </c>
      <c r="B104" s="8">
        <v>1.6888888888889</v>
      </c>
      <c r="C104" s="52">
        <f t="shared" si="5"/>
        <v>1</v>
      </c>
      <c r="D104" s="52">
        <f t="shared" si="6"/>
        <v>2</v>
      </c>
      <c r="I104" s="53">
        <f t="shared" si="7"/>
        <v>1.6888888888889</v>
      </c>
      <c r="J104" s="71">
        <f t="shared" si="9"/>
        <v>1.9457708871662298</v>
      </c>
      <c r="K104" s="71">
        <f t="shared" si="8"/>
        <v>6.5988361038954085E-2</v>
      </c>
    </row>
    <row r="105" spans="1:11">
      <c r="A105" s="6">
        <v>19940121</v>
      </c>
      <c r="B105" s="8">
        <v>1.9666666666666599</v>
      </c>
      <c r="C105" s="52">
        <f t="shared" si="5"/>
        <v>1</v>
      </c>
      <c r="D105" s="52">
        <f t="shared" si="6"/>
        <v>2</v>
      </c>
      <c r="I105" s="53">
        <f t="shared" si="7"/>
        <v>1.9666666666666599</v>
      </c>
      <c r="J105" s="71">
        <f t="shared" si="9"/>
        <v>1.9457708871662298</v>
      </c>
      <c r="K105" s="71">
        <f t="shared" si="8"/>
        <v>4.3663360093059437E-4</v>
      </c>
    </row>
    <row r="106" spans="1:11">
      <c r="A106" s="6">
        <v>19940122</v>
      </c>
      <c r="B106" s="8">
        <v>1.9666666666666599</v>
      </c>
      <c r="C106" s="52">
        <f t="shared" si="5"/>
        <v>1</v>
      </c>
      <c r="D106" s="52">
        <f t="shared" si="6"/>
        <v>2</v>
      </c>
      <c r="I106" s="53">
        <f t="shared" si="7"/>
        <v>1.9666666666666599</v>
      </c>
      <c r="J106" s="71">
        <f t="shared" si="9"/>
        <v>1.9457708871662298</v>
      </c>
      <c r="K106" s="71">
        <f t="shared" si="8"/>
        <v>4.3663360093059437E-4</v>
      </c>
    </row>
    <row r="107" spans="1:11">
      <c r="A107" s="6">
        <v>19940123</v>
      </c>
      <c r="B107" s="8">
        <v>1.9666666666666599</v>
      </c>
      <c r="C107" s="52">
        <f t="shared" si="5"/>
        <v>1</v>
      </c>
      <c r="D107" s="52">
        <f t="shared" si="6"/>
        <v>2</v>
      </c>
      <c r="I107" s="53">
        <f t="shared" si="7"/>
        <v>1.9666666666666599</v>
      </c>
      <c r="J107" s="71">
        <f t="shared" si="9"/>
        <v>1.9457708871662298</v>
      </c>
      <c r="K107" s="71">
        <f t="shared" si="8"/>
        <v>4.3663360093059437E-4</v>
      </c>
    </row>
    <row r="108" spans="1:11">
      <c r="A108" s="6">
        <v>19940124</v>
      </c>
      <c r="B108" s="8">
        <v>1.9666666666666599</v>
      </c>
      <c r="C108" s="52">
        <f t="shared" si="5"/>
        <v>1</v>
      </c>
      <c r="D108" s="52">
        <f t="shared" si="6"/>
        <v>2</v>
      </c>
      <c r="I108" s="53">
        <f t="shared" si="7"/>
        <v>1.9666666666666599</v>
      </c>
      <c r="J108" s="71">
        <f t="shared" si="9"/>
        <v>1.9457708871662298</v>
      </c>
      <c r="K108" s="71">
        <f t="shared" si="8"/>
        <v>4.3663360093059437E-4</v>
      </c>
    </row>
    <row r="109" spans="1:11">
      <c r="A109" s="6">
        <v>19940126</v>
      </c>
      <c r="B109" s="8">
        <v>2.2222222222222223</v>
      </c>
      <c r="C109" s="52">
        <f t="shared" si="5"/>
        <v>2</v>
      </c>
      <c r="D109" s="52">
        <f t="shared" si="6"/>
        <v>3</v>
      </c>
      <c r="I109" s="53">
        <f t="shared" si="7"/>
        <v>2.2222222222222223</v>
      </c>
      <c r="J109" s="71">
        <f t="shared" si="9"/>
        <v>1.9457708871662298</v>
      </c>
      <c r="K109" s="71">
        <f t="shared" si="8"/>
        <v>7.6425340654240628E-2</v>
      </c>
    </row>
    <row r="110" spans="1:11">
      <c r="A110" s="6">
        <v>19940129</v>
      </c>
      <c r="B110" s="8">
        <v>2.75</v>
      </c>
      <c r="C110" s="52">
        <f t="shared" si="5"/>
        <v>2</v>
      </c>
      <c r="D110" s="52">
        <f t="shared" si="6"/>
        <v>3</v>
      </c>
      <c r="I110" s="53">
        <f t="shared" si="7"/>
        <v>2.75</v>
      </c>
      <c r="J110" s="71">
        <f t="shared" si="9"/>
        <v>1.9457708871662298</v>
      </c>
      <c r="K110" s="71">
        <f t="shared" si="8"/>
        <v>0.64678446592939309</v>
      </c>
    </row>
    <row r="111" spans="1:11">
      <c r="A111" s="6">
        <v>19940130</v>
      </c>
      <c r="B111" s="8">
        <v>2.2222222222222223</v>
      </c>
      <c r="C111" s="52">
        <f t="shared" si="5"/>
        <v>2</v>
      </c>
      <c r="D111" s="52">
        <f t="shared" si="6"/>
        <v>3</v>
      </c>
      <c r="I111" s="53">
        <f t="shared" si="7"/>
        <v>2.2222222222222223</v>
      </c>
      <c r="J111" s="71">
        <f t="shared" si="9"/>
        <v>1.9457708871662298</v>
      </c>
      <c r="K111" s="71">
        <f t="shared" si="8"/>
        <v>7.6425340654240628E-2</v>
      </c>
    </row>
    <row r="112" spans="1:11">
      <c r="A112" s="6">
        <v>19940131</v>
      </c>
      <c r="B112" s="8">
        <v>1.9666666666666599</v>
      </c>
      <c r="C112" s="52">
        <f t="shared" si="5"/>
        <v>1</v>
      </c>
      <c r="D112" s="52">
        <f t="shared" si="6"/>
        <v>2</v>
      </c>
      <c r="I112" s="53">
        <f t="shared" si="7"/>
        <v>1.9666666666666599</v>
      </c>
      <c r="J112" s="71">
        <f t="shared" si="9"/>
        <v>1.9457708871662298</v>
      </c>
      <c r="K112" s="71">
        <f t="shared" si="8"/>
        <v>4.3663360093059437E-4</v>
      </c>
    </row>
    <row r="113" spans="1:11">
      <c r="A113" s="18">
        <v>19950111</v>
      </c>
      <c r="B113" s="8">
        <v>1.6888888888889</v>
      </c>
      <c r="C113" s="51">
        <f t="shared" si="5"/>
        <v>1</v>
      </c>
      <c r="D113" s="51">
        <f t="shared" si="6"/>
        <v>2</v>
      </c>
      <c r="I113" s="53">
        <f t="shared" si="7"/>
        <v>1.6888888888889</v>
      </c>
      <c r="J113" s="71">
        <f t="shared" si="9"/>
        <v>1.9457708871662298</v>
      </c>
      <c r="K113" s="71">
        <f t="shared" si="8"/>
        <v>6.5988361038954085E-2</v>
      </c>
    </row>
    <row r="114" spans="1:11">
      <c r="A114" s="18">
        <v>19950119</v>
      </c>
      <c r="B114" s="50">
        <v>2.2222222222222223</v>
      </c>
      <c r="C114" s="51">
        <f t="shared" si="5"/>
        <v>2</v>
      </c>
      <c r="D114" s="51">
        <f t="shared" si="6"/>
        <v>3</v>
      </c>
      <c r="I114" s="53">
        <f t="shared" si="7"/>
        <v>2.2222222222222223</v>
      </c>
      <c r="J114" s="71">
        <f t="shared" si="9"/>
        <v>1.9457708871662298</v>
      </c>
      <c r="K114" s="71">
        <f t="shared" si="8"/>
        <v>7.6425340654240628E-2</v>
      </c>
    </row>
    <row r="115" spans="1:11">
      <c r="A115" s="18">
        <v>19950121</v>
      </c>
      <c r="B115" s="50">
        <v>2.75</v>
      </c>
      <c r="C115" s="51">
        <f t="shared" si="5"/>
        <v>2</v>
      </c>
      <c r="D115" s="51">
        <f t="shared" si="6"/>
        <v>3</v>
      </c>
      <c r="I115" s="53">
        <f t="shared" si="7"/>
        <v>2.75</v>
      </c>
      <c r="J115" s="71">
        <f t="shared" si="9"/>
        <v>1.9457708871662298</v>
      </c>
      <c r="K115" s="71">
        <f t="shared" si="8"/>
        <v>0.64678446592939309</v>
      </c>
    </row>
    <row r="116" spans="1:11">
      <c r="A116" s="18">
        <v>19950130</v>
      </c>
      <c r="B116" s="50">
        <v>2.2222222222222223</v>
      </c>
      <c r="C116" s="51">
        <f t="shared" si="5"/>
        <v>2</v>
      </c>
      <c r="D116" s="51">
        <f t="shared" si="6"/>
        <v>3</v>
      </c>
      <c r="I116" s="53">
        <f t="shared" si="7"/>
        <v>2.2222222222222223</v>
      </c>
      <c r="J116" s="71">
        <f t="shared" si="9"/>
        <v>1.9457708871662298</v>
      </c>
      <c r="K116" s="71">
        <f t="shared" si="8"/>
        <v>7.6425340654240628E-2</v>
      </c>
    </row>
    <row r="117" spans="1:11">
      <c r="A117" s="18">
        <v>19950131</v>
      </c>
      <c r="B117" s="50">
        <v>2.2222222222222223</v>
      </c>
      <c r="C117" s="51">
        <f t="shared" si="5"/>
        <v>2</v>
      </c>
      <c r="D117" s="51">
        <f t="shared" si="6"/>
        <v>3</v>
      </c>
      <c r="I117" s="53">
        <f t="shared" si="7"/>
        <v>2.2222222222222223</v>
      </c>
      <c r="J117" s="71">
        <f t="shared" si="9"/>
        <v>1.9457708871662298</v>
      </c>
      <c r="K117" s="71">
        <f t="shared" si="8"/>
        <v>7.6425340654240628E-2</v>
      </c>
    </row>
    <row r="118" spans="1:11">
      <c r="A118" s="18">
        <v>19960127</v>
      </c>
      <c r="B118" s="8">
        <v>1.9666666666666599</v>
      </c>
      <c r="C118" s="51">
        <f t="shared" si="5"/>
        <v>1</v>
      </c>
      <c r="D118" s="51">
        <f t="shared" si="6"/>
        <v>2</v>
      </c>
      <c r="I118" s="53">
        <f t="shared" si="7"/>
        <v>1.9666666666666599</v>
      </c>
      <c r="J118" s="71">
        <f t="shared" si="9"/>
        <v>1.9457708871662298</v>
      </c>
      <c r="K118" s="71">
        <f t="shared" si="8"/>
        <v>4.3663360093059437E-4</v>
      </c>
    </row>
    <row r="119" spans="1:11">
      <c r="A119" s="18" t="s">
        <v>26</v>
      </c>
      <c r="B119" s="8">
        <v>1.9666666666666599</v>
      </c>
      <c r="C119" s="51">
        <f t="shared" si="5"/>
        <v>1</v>
      </c>
      <c r="D119" s="51">
        <f t="shared" si="6"/>
        <v>2</v>
      </c>
      <c r="I119" s="53">
        <f t="shared" si="7"/>
        <v>1.9666666666666599</v>
      </c>
      <c r="J119" s="71">
        <f t="shared" si="9"/>
        <v>1.9457708871662298</v>
      </c>
      <c r="K119" s="71">
        <f t="shared" si="8"/>
        <v>4.3663360093059437E-4</v>
      </c>
    </row>
    <row r="120" spans="1:11">
      <c r="A120" s="18" t="s">
        <v>27</v>
      </c>
      <c r="B120" s="50">
        <v>1.2211111111111099</v>
      </c>
      <c r="C120" s="51">
        <f t="shared" si="5"/>
        <v>1</v>
      </c>
      <c r="D120" s="51">
        <f t="shared" si="6"/>
        <v>2</v>
      </c>
      <c r="I120" s="53">
        <f t="shared" si="7"/>
        <v>1.2211111111111099</v>
      </c>
      <c r="J120" s="71">
        <f t="shared" si="9"/>
        <v>1.9457708871662298</v>
      </c>
      <c r="K120" s="71">
        <f t="shared" si="8"/>
        <v>0.52513179103225649</v>
      </c>
    </row>
    <row r="121" spans="1:11">
      <c r="A121" s="18" t="s">
        <v>28</v>
      </c>
      <c r="B121" s="50">
        <v>1.2211111111111099</v>
      </c>
      <c r="C121" s="51">
        <f t="shared" si="5"/>
        <v>1</v>
      </c>
      <c r="D121" s="51">
        <f t="shared" si="6"/>
        <v>2</v>
      </c>
      <c r="I121" s="53">
        <f t="shared" si="7"/>
        <v>1.2211111111111099</v>
      </c>
      <c r="J121" s="71">
        <f t="shared" si="9"/>
        <v>1.9457708871662298</v>
      </c>
      <c r="K121" s="71">
        <f t="shared" si="8"/>
        <v>0.52513179103225649</v>
      </c>
    </row>
    <row r="122" spans="1:11">
      <c r="A122" s="18" t="s">
        <v>29</v>
      </c>
      <c r="B122" s="50">
        <v>1.2211111111111099</v>
      </c>
      <c r="C122" s="51">
        <f t="shared" si="5"/>
        <v>1</v>
      </c>
      <c r="D122" s="51">
        <f t="shared" si="6"/>
        <v>2</v>
      </c>
      <c r="I122" s="53">
        <f t="shared" si="7"/>
        <v>1.2211111111111099</v>
      </c>
      <c r="J122" s="71">
        <f t="shared" si="9"/>
        <v>1.9457708871662298</v>
      </c>
      <c r="K122" s="71">
        <f t="shared" si="8"/>
        <v>0.52513179103225649</v>
      </c>
    </row>
    <row r="123" spans="1:11">
      <c r="A123" s="18" t="s">
        <v>30</v>
      </c>
      <c r="B123" s="50">
        <v>0.27777777777777779</v>
      </c>
      <c r="C123" s="51">
        <f t="shared" si="5"/>
        <v>0</v>
      </c>
      <c r="D123" s="51">
        <f t="shared" si="6"/>
        <v>1</v>
      </c>
      <c r="I123" s="53">
        <f t="shared" si="7"/>
        <v>0.27777777777777779</v>
      </c>
      <c r="J123" s="71">
        <f t="shared" si="9"/>
        <v>1.9457708871662298</v>
      </c>
      <c r="K123" s="71">
        <f t="shared" si="8"/>
        <v>2.7822010129673567</v>
      </c>
    </row>
    <row r="124" spans="1:11">
      <c r="A124" s="18" t="s">
        <v>31</v>
      </c>
      <c r="B124" s="8">
        <v>1.9666666666666599</v>
      </c>
      <c r="C124" s="51">
        <f t="shared" si="5"/>
        <v>1</v>
      </c>
      <c r="D124" s="51">
        <f t="shared" si="6"/>
        <v>2</v>
      </c>
      <c r="I124" s="53">
        <f t="shared" si="7"/>
        <v>1.9666666666666599</v>
      </c>
      <c r="J124" s="71">
        <f t="shared" si="9"/>
        <v>1.9457708871662298</v>
      </c>
      <c r="K124" s="71">
        <f t="shared" si="8"/>
        <v>4.3663360093059437E-4</v>
      </c>
    </row>
    <row r="125" spans="1:11">
      <c r="A125" s="18" t="s">
        <v>1686</v>
      </c>
      <c r="B125" s="50">
        <v>2.2222222222222223</v>
      </c>
      <c r="C125" s="51">
        <f t="shared" si="5"/>
        <v>2</v>
      </c>
      <c r="D125" s="51">
        <f t="shared" si="6"/>
        <v>3</v>
      </c>
      <c r="I125" s="53">
        <f t="shared" si="7"/>
        <v>2.2222222222222223</v>
      </c>
      <c r="J125" s="71">
        <f t="shared" si="9"/>
        <v>1.9457708871662298</v>
      </c>
      <c r="K125" s="71">
        <f t="shared" si="8"/>
        <v>7.6425340654240628E-2</v>
      </c>
    </row>
    <row r="126" spans="1:11">
      <c r="A126" s="18" t="s">
        <v>1687</v>
      </c>
      <c r="B126" s="50">
        <v>3.3333333333333335</v>
      </c>
      <c r="C126" s="51">
        <f t="shared" si="5"/>
        <v>3</v>
      </c>
      <c r="D126" s="51">
        <f t="shared" si="6"/>
        <v>4</v>
      </c>
      <c r="I126" s="53">
        <f t="shared" si="7"/>
        <v>3.3333333333333335</v>
      </c>
      <c r="J126" s="71">
        <f t="shared" si="9"/>
        <v>1.9457708871662298</v>
      </c>
      <c r="K126" s="71">
        <f t="shared" si="8"/>
        <v>1.9253295420132364</v>
      </c>
    </row>
    <row r="127" spans="1:11">
      <c r="A127" s="18" t="s">
        <v>1688</v>
      </c>
      <c r="B127" s="50">
        <v>1.2211111111111099</v>
      </c>
      <c r="C127" s="51">
        <f t="shared" si="5"/>
        <v>1</v>
      </c>
      <c r="D127" s="51">
        <f t="shared" si="6"/>
        <v>2</v>
      </c>
      <c r="I127" s="53">
        <f t="shared" si="7"/>
        <v>1.2211111111111099</v>
      </c>
      <c r="J127" s="71">
        <f t="shared" si="9"/>
        <v>1.9457708871662298</v>
      </c>
      <c r="K127" s="71">
        <f t="shared" si="8"/>
        <v>0.52513179103225649</v>
      </c>
    </row>
    <row r="128" spans="1:11">
      <c r="A128" s="18" t="s">
        <v>1689</v>
      </c>
      <c r="B128" s="50">
        <v>2.2222222222222223</v>
      </c>
      <c r="C128" s="51">
        <f t="shared" si="5"/>
        <v>2</v>
      </c>
      <c r="D128" s="51">
        <f t="shared" si="6"/>
        <v>3</v>
      </c>
      <c r="I128" s="53">
        <f t="shared" si="7"/>
        <v>2.2222222222222223</v>
      </c>
      <c r="J128" s="71">
        <f t="shared" si="9"/>
        <v>1.9457708871662298</v>
      </c>
      <c r="K128" s="71">
        <f t="shared" si="8"/>
        <v>7.6425340654240628E-2</v>
      </c>
    </row>
    <row r="129" spans="1:11">
      <c r="A129" s="18" t="s">
        <v>1690</v>
      </c>
      <c r="B129" s="50">
        <v>0.55555555555555558</v>
      </c>
      <c r="C129" s="51">
        <f t="shared" si="5"/>
        <v>0</v>
      </c>
      <c r="D129" s="51">
        <f t="shared" si="6"/>
        <v>1</v>
      </c>
      <c r="I129" s="53">
        <f t="shared" si="7"/>
        <v>0.55555555555555558</v>
      </c>
      <c r="J129" s="71">
        <f t="shared" si="9"/>
        <v>1.9457708871662298</v>
      </c>
      <c r="K129" s="71">
        <f t="shared" si="8"/>
        <v>1.9326986682453768</v>
      </c>
    </row>
    <row r="130" spans="1:11">
      <c r="A130" s="18" t="s">
        <v>32</v>
      </c>
      <c r="B130" s="50">
        <v>1.2211111111111099</v>
      </c>
      <c r="C130" s="51">
        <f t="shared" ref="C130:C193" si="10">INT(B130)</f>
        <v>1</v>
      </c>
      <c r="D130" s="51">
        <f t="shared" ref="D130:D193" si="11">C130+1</f>
        <v>2</v>
      </c>
      <c r="I130" s="53">
        <f t="shared" si="7"/>
        <v>1.2211111111111099</v>
      </c>
      <c r="J130" s="71">
        <f t="shared" si="9"/>
        <v>1.9457708871662298</v>
      </c>
      <c r="K130" s="71">
        <f t="shared" si="8"/>
        <v>0.52513179103225649</v>
      </c>
    </row>
    <row r="131" spans="1:11">
      <c r="A131" s="18" t="s">
        <v>33</v>
      </c>
      <c r="B131" s="50">
        <v>2.2222222222222223</v>
      </c>
      <c r="C131" s="51">
        <f t="shared" si="10"/>
        <v>2</v>
      </c>
      <c r="D131" s="51">
        <f t="shared" si="11"/>
        <v>3</v>
      </c>
      <c r="I131" s="53">
        <f t="shared" ref="I131:I194" si="12">B131</f>
        <v>2.2222222222222223</v>
      </c>
      <c r="J131" s="71">
        <f t="shared" si="9"/>
        <v>1.9457708871662298</v>
      </c>
      <c r="K131" s="71">
        <f t="shared" ref="K131:K194" si="13">(I131-J131)*(I131-J131)</f>
        <v>7.6425340654240628E-2</v>
      </c>
    </row>
    <row r="132" spans="1:11">
      <c r="A132" s="18" t="s">
        <v>34</v>
      </c>
      <c r="B132" s="50">
        <v>1.2211111111111099</v>
      </c>
      <c r="C132" s="51">
        <f t="shared" si="10"/>
        <v>1</v>
      </c>
      <c r="D132" s="51">
        <f t="shared" si="11"/>
        <v>2</v>
      </c>
      <c r="I132" s="53">
        <f t="shared" si="12"/>
        <v>1.2211111111111099</v>
      </c>
      <c r="J132" s="71">
        <f t="shared" ref="J132:J195" si="14">J131</f>
        <v>1.9457708871662298</v>
      </c>
      <c r="K132" s="71">
        <f t="shared" si="13"/>
        <v>0.52513179103225649</v>
      </c>
    </row>
    <row r="133" spans="1:11">
      <c r="A133" s="18" t="s">
        <v>35</v>
      </c>
      <c r="B133" s="8">
        <v>1.9666666666666599</v>
      </c>
      <c r="C133" s="51">
        <f t="shared" si="10"/>
        <v>1</v>
      </c>
      <c r="D133" s="51">
        <f t="shared" si="11"/>
        <v>2</v>
      </c>
      <c r="I133" s="53">
        <f t="shared" si="12"/>
        <v>1.9666666666666599</v>
      </c>
      <c r="J133" s="71">
        <f t="shared" si="14"/>
        <v>1.9457708871662298</v>
      </c>
      <c r="K133" s="71">
        <f t="shared" si="13"/>
        <v>4.3663360093059437E-4</v>
      </c>
    </row>
    <row r="134" spans="1:11">
      <c r="A134" s="18" t="s">
        <v>1691</v>
      </c>
      <c r="B134" s="8">
        <v>1.9666666666666599</v>
      </c>
      <c r="C134" s="51">
        <f t="shared" si="10"/>
        <v>1</v>
      </c>
      <c r="D134" s="51">
        <f t="shared" si="11"/>
        <v>2</v>
      </c>
      <c r="I134" s="53">
        <f t="shared" si="12"/>
        <v>1.9666666666666599</v>
      </c>
      <c r="J134" s="71">
        <f t="shared" si="14"/>
        <v>1.9457708871662298</v>
      </c>
      <c r="K134" s="71">
        <f t="shared" si="13"/>
        <v>4.3663360093059437E-4</v>
      </c>
    </row>
    <row r="135" spans="1:11">
      <c r="A135" s="18" t="s">
        <v>36</v>
      </c>
      <c r="B135" s="8">
        <v>1.9666666666666599</v>
      </c>
      <c r="C135" s="51">
        <f t="shared" si="10"/>
        <v>1</v>
      </c>
      <c r="D135" s="51">
        <f t="shared" si="11"/>
        <v>2</v>
      </c>
      <c r="I135" s="53">
        <f t="shared" si="12"/>
        <v>1.9666666666666599</v>
      </c>
      <c r="J135" s="71">
        <f t="shared" si="14"/>
        <v>1.9457708871662298</v>
      </c>
      <c r="K135" s="71">
        <f t="shared" si="13"/>
        <v>4.3663360093059437E-4</v>
      </c>
    </row>
    <row r="136" spans="1:11">
      <c r="A136" s="18" t="s">
        <v>1692</v>
      </c>
      <c r="B136" s="8">
        <v>1.9666666666666599</v>
      </c>
      <c r="C136" s="51">
        <f t="shared" si="10"/>
        <v>1</v>
      </c>
      <c r="D136" s="51">
        <f t="shared" si="11"/>
        <v>2</v>
      </c>
      <c r="I136" s="53">
        <f t="shared" si="12"/>
        <v>1.9666666666666599</v>
      </c>
      <c r="J136" s="71">
        <f t="shared" si="14"/>
        <v>1.9457708871662298</v>
      </c>
      <c r="K136" s="71">
        <f t="shared" si="13"/>
        <v>4.3663360093059437E-4</v>
      </c>
    </row>
    <row r="137" spans="1:11">
      <c r="A137" s="18" t="s">
        <v>1693</v>
      </c>
      <c r="B137" s="50">
        <v>1.2211111111111099</v>
      </c>
      <c r="C137" s="51">
        <f t="shared" si="10"/>
        <v>1</v>
      </c>
      <c r="D137" s="51">
        <f t="shared" si="11"/>
        <v>2</v>
      </c>
      <c r="I137" s="53">
        <f t="shared" si="12"/>
        <v>1.2211111111111099</v>
      </c>
      <c r="J137" s="71">
        <f t="shared" si="14"/>
        <v>1.9457708871662298</v>
      </c>
      <c r="K137" s="71">
        <f t="shared" si="13"/>
        <v>0.52513179103225649</v>
      </c>
    </row>
    <row r="138" spans="1:11">
      <c r="A138" s="18" t="s">
        <v>37</v>
      </c>
      <c r="B138" s="50">
        <v>0.55555555555555558</v>
      </c>
      <c r="C138" s="51">
        <f t="shared" si="10"/>
        <v>0</v>
      </c>
      <c r="D138" s="51">
        <f t="shared" si="11"/>
        <v>1</v>
      </c>
      <c r="I138" s="53">
        <f t="shared" si="12"/>
        <v>0.55555555555555558</v>
      </c>
      <c r="J138" s="71">
        <f t="shared" si="14"/>
        <v>1.9457708871662298</v>
      </c>
      <c r="K138" s="71">
        <f t="shared" si="13"/>
        <v>1.9326986682453768</v>
      </c>
    </row>
    <row r="139" spans="1:11">
      <c r="A139" s="18" t="s">
        <v>38</v>
      </c>
      <c r="B139" s="50">
        <v>1.2211111111111099</v>
      </c>
      <c r="C139" s="51">
        <f t="shared" si="10"/>
        <v>1</v>
      </c>
      <c r="D139" s="51">
        <f t="shared" si="11"/>
        <v>2</v>
      </c>
      <c r="I139" s="53">
        <f t="shared" si="12"/>
        <v>1.2211111111111099</v>
      </c>
      <c r="J139" s="71">
        <f t="shared" si="14"/>
        <v>1.9457708871662298</v>
      </c>
      <c r="K139" s="71">
        <f t="shared" si="13"/>
        <v>0.52513179103225649</v>
      </c>
    </row>
    <row r="140" spans="1:11">
      <c r="A140" s="18" t="s">
        <v>39</v>
      </c>
      <c r="B140" s="50">
        <v>2.2222222222222223</v>
      </c>
      <c r="C140" s="51">
        <f t="shared" si="10"/>
        <v>2</v>
      </c>
      <c r="D140" s="51">
        <f t="shared" si="11"/>
        <v>3</v>
      </c>
      <c r="I140" s="53">
        <f t="shared" si="12"/>
        <v>2.2222222222222223</v>
      </c>
      <c r="J140" s="71">
        <f t="shared" si="14"/>
        <v>1.9457708871662298</v>
      </c>
      <c r="K140" s="71">
        <f t="shared" si="13"/>
        <v>7.6425340654240628E-2</v>
      </c>
    </row>
    <row r="141" spans="1:11">
      <c r="A141" s="18" t="s">
        <v>40</v>
      </c>
      <c r="B141" s="50">
        <v>1.2211111111111099</v>
      </c>
      <c r="C141" s="51">
        <f t="shared" si="10"/>
        <v>1</v>
      </c>
      <c r="D141" s="51">
        <f t="shared" si="11"/>
        <v>2</v>
      </c>
      <c r="I141" s="53">
        <f t="shared" si="12"/>
        <v>1.2211111111111099</v>
      </c>
      <c r="J141" s="71">
        <f t="shared" si="14"/>
        <v>1.9457708871662298</v>
      </c>
      <c r="K141" s="71">
        <f t="shared" si="13"/>
        <v>0.52513179103225649</v>
      </c>
    </row>
    <row r="142" spans="1:11">
      <c r="A142" s="18" t="s">
        <v>41</v>
      </c>
      <c r="B142" s="50">
        <v>2.2222222222222223</v>
      </c>
      <c r="C142" s="51">
        <f t="shared" si="10"/>
        <v>2</v>
      </c>
      <c r="D142" s="51">
        <f t="shared" si="11"/>
        <v>3</v>
      </c>
      <c r="I142" s="53">
        <f t="shared" si="12"/>
        <v>2.2222222222222223</v>
      </c>
      <c r="J142" s="71">
        <f t="shared" si="14"/>
        <v>1.9457708871662298</v>
      </c>
      <c r="K142" s="71">
        <f t="shared" si="13"/>
        <v>7.6425340654240628E-2</v>
      </c>
    </row>
    <row r="143" spans="1:11">
      <c r="A143" s="18" t="s">
        <v>42</v>
      </c>
      <c r="B143" s="50">
        <v>3.3333333333333335</v>
      </c>
      <c r="C143" s="51">
        <f t="shared" si="10"/>
        <v>3</v>
      </c>
      <c r="D143" s="51">
        <f t="shared" si="11"/>
        <v>4</v>
      </c>
      <c r="I143" s="53">
        <f t="shared" si="12"/>
        <v>3.3333333333333335</v>
      </c>
      <c r="J143" s="71">
        <f t="shared" si="14"/>
        <v>1.9457708871662298</v>
      </c>
      <c r="K143" s="71">
        <f t="shared" si="13"/>
        <v>1.9253295420132364</v>
      </c>
    </row>
    <row r="144" spans="1:11">
      <c r="A144" s="18" t="s">
        <v>43</v>
      </c>
      <c r="B144" s="50">
        <v>2.2222222222222223</v>
      </c>
      <c r="C144" s="51">
        <f t="shared" si="10"/>
        <v>2</v>
      </c>
      <c r="D144" s="51">
        <f t="shared" si="11"/>
        <v>3</v>
      </c>
      <c r="I144" s="53">
        <f t="shared" si="12"/>
        <v>2.2222222222222223</v>
      </c>
      <c r="J144" s="71">
        <f t="shared" si="14"/>
        <v>1.9457708871662298</v>
      </c>
      <c r="K144" s="71">
        <f t="shared" si="13"/>
        <v>7.6425340654240628E-2</v>
      </c>
    </row>
    <row r="145" spans="1:11">
      <c r="A145" s="18" t="s">
        <v>44</v>
      </c>
      <c r="B145" s="50">
        <v>4.4444444444444446</v>
      </c>
      <c r="C145" s="51">
        <f t="shared" si="10"/>
        <v>4</v>
      </c>
      <c r="D145" s="51">
        <f t="shared" si="11"/>
        <v>5</v>
      </c>
      <c r="I145" s="53">
        <f t="shared" si="12"/>
        <v>4.4444444444444446</v>
      </c>
      <c r="J145" s="71">
        <f t="shared" si="14"/>
        <v>1.9457708871662298</v>
      </c>
      <c r="K145" s="71">
        <f t="shared" si="13"/>
        <v>6.2433695458413681</v>
      </c>
    </row>
    <row r="146" spans="1:11">
      <c r="A146" s="18" t="s">
        <v>45</v>
      </c>
      <c r="B146" s="8">
        <v>1.9666666666666599</v>
      </c>
      <c r="C146" s="51">
        <f t="shared" si="10"/>
        <v>1</v>
      </c>
      <c r="D146" s="51">
        <f t="shared" si="11"/>
        <v>2</v>
      </c>
      <c r="I146" s="53">
        <f t="shared" si="12"/>
        <v>1.9666666666666599</v>
      </c>
      <c r="J146" s="71">
        <f t="shared" si="14"/>
        <v>1.9457708871662298</v>
      </c>
      <c r="K146" s="71">
        <f t="shared" si="13"/>
        <v>4.3663360093059437E-4</v>
      </c>
    </row>
    <row r="147" spans="1:11">
      <c r="A147" s="18" t="s">
        <v>46</v>
      </c>
      <c r="B147" s="8">
        <v>1.9666666666666599</v>
      </c>
      <c r="C147" s="51">
        <f t="shared" si="10"/>
        <v>1</v>
      </c>
      <c r="D147" s="51">
        <f t="shared" si="11"/>
        <v>2</v>
      </c>
      <c r="I147" s="53">
        <f t="shared" si="12"/>
        <v>1.9666666666666599</v>
      </c>
      <c r="J147" s="71">
        <f t="shared" si="14"/>
        <v>1.9457708871662298</v>
      </c>
      <c r="K147" s="71">
        <f t="shared" si="13"/>
        <v>4.3663360093059437E-4</v>
      </c>
    </row>
    <row r="148" spans="1:11">
      <c r="A148" s="18" t="s">
        <v>47</v>
      </c>
      <c r="B148" s="8">
        <v>1.9666666666666599</v>
      </c>
      <c r="C148" s="51">
        <f t="shared" si="10"/>
        <v>1</v>
      </c>
      <c r="D148" s="51">
        <f t="shared" si="11"/>
        <v>2</v>
      </c>
      <c r="I148" s="53">
        <f t="shared" si="12"/>
        <v>1.9666666666666599</v>
      </c>
      <c r="J148" s="71">
        <f t="shared" si="14"/>
        <v>1.9457708871662298</v>
      </c>
      <c r="K148" s="71">
        <f t="shared" si="13"/>
        <v>4.3663360093059437E-4</v>
      </c>
    </row>
    <row r="149" spans="1:11">
      <c r="A149" s="18" t="s">
        <v>48</v>
      </c>
      <c r="B149" s="8">
        <v>1.9666666666666599</v>
      </c>
      <c r="C149" s="51">
        <f t="shared" si="10"/>
        <v>1</v>
      </c>
      <c r="D149" s="51">
        <f t="shared" si="11"/>
        <v>2</v>
      </c>
      <c r="I149" s="53">
        <f t="shared" si="12"/>
        <v>1.9666666666666599</v>
      </c>
      <c r="J149" s="71">
        <f t="shared" si="14"/>
        <v>1.9457708871662298</v>
      </c>
      <c r="K149" s="71">
        <f t="shared" si="13"/>
        <v>4.3663360093059437E-4</v>
      </c>
    </row>
    <row r="150" spans="1:11">
      <c r="A150" s="18" t="s">
        <v>49</v>
      </c>
      <c r="B150" s="50">
        <v>2.2222222222222223</v>
      </c>
      <c r="C150" s="51">
        <f t="shared" si="10"/>
        <v>2</v>
      </c>
      <c r="D150" s="51">
        <f t="shared" si="11"/>
        <v>3</v>
      </c>
      <c r="I150" s="53">
        <f t="shared" si="12"/>
        <v>2.2222222222222223</v>
      </c>
      <c r="J150" s="71">
        <f t="shared" si="14"/>
        <v>1.9457708871662298</v>
      </c>
      <c r="K150" s="71">
        <f t="shared" si="13"/>
        <v>7.6425340654240628E-2</v>
      </c>
    </row>
    <row r="151" spans="1:11">
      <c r="A151" s="18" t="s">
        <v>50</v>
      </c>
      <c r="B151" s="8">
        <v>1.9666666666666599</v>
      </c>
      <c r="C151" s="51">
        <f t="shared" si="10"/>
        <v>1</v>
      </c>
      <c r="D151" s="51">
        <f t="shared" si="11"/>
        <v>2</v>
      </c>
      <c r="I151" s="53">
        <f t="shared" si="12"/>
        <v>1.9666666666666599</v>
      </c>
      <c r="J151" s="71">
        <f t="shared" si="14"/>
        <v>1.9457708871662298</v>
      </c>
      <c r="K151" s="71">
        <f t="shared" si="13"/>
        <v>4.3663360093059437E-4</v>
      </c>
    </row>
    <row r="152" spans="1:11">
      <c r="A152" s="18" t="s">
        <v>51</v>
      </c>
      <c r="B152" s="50">
        <v>1.2211111111111099</v>
      </c>
      <c r="C152" s="51">
        <f t="shared" si="10"/>
        <v>1</v>
      </c>
      <c r="D152" s="51">
        <f t="shared" si="11"/>
        <v>2</v>
      </c>
      <c r="I152" s="53">
        <f t="shared" si="12"/>
        <v>1.2211111111111099</v>
      </c>
      <c r="J152" s="71">
        <f t="shared" si="14"/>
        <v>1.9457708871662298</v>
      </c>
      <c r="K152" s="71">
        <f t="shared" si="13"/>
        <v>0.52513179103225649</v>
      </c>
    </row>
    <row r="153" spans="1:11">
      <c r="A153" s="18" t="s">
        <v>52</v>
      </c>
      <c r="B153" s="50">
        <v>1.2211111111111099</v>
      </c>
      <c r="C153" s="51">
        <f t="shared" si="10"/>
        <v>1</v>
      </c>
      <c r="D153" s="51">
        <f t="shared" si="11"/>
        <v>2</v>
      </c>
      <c r="I153" s="53">
        <f t="shared" si="12"/>
        <v>1.2211111111111099</v>
      </c>
      <c r="J153" s="71">
        <f t="shared" si="14"/>
        <v>1.9457708871662298</v>
      </c>
      <c r="K153" s="71">
        <f t="shared" si="13"/>
        <v>0.52513179103225649</v>
      </c>
    </row>
    <row r="154" spans="1:11">
      <c r="A154" s="18" t="s">
        <v>53</v>
      </c>
      <c r="B154" s="8">
        <v>1.9666666666666599</v>
      </c>
      <c r="C154" s="51">
        <f t="shared" si="10"/>
        <v>1</v>
      </c>
      <c r="D154" s="51">
        <f t="shared" si="11"/>
        <v>2</v>
      </c>
      <c r="I154" s="53">
        <f t="shared" si="12"/>
        <v>1.9666666666666599</v>
      </c>
      <c r="J154" s="71">
        <f t="shared" si="14"/>
        <v>1.9457708871662298</v>
      </c>
      <c r="K154" s="71">
        <f t="shared" si="13"/>
        <v>4.3663360093059437E-4</v>
      </c>
    </row>
    <row r="155" spans="1:11">
      <c r="A155" s="18" t="s">
        <v>1694</v>
      </c>
      <c r="B155" s="50">
        <v>2.2222222222222223</v>
      </c>
      <c r="C155" s="51">
        <f t="shared" si="10"/>
        <v>2</v>
      </c>
      <c r="D155" s="51">
        <f t="shared" si="11"/>
        <v>3</v>
      </c>
      <c r="I155" s="53">
        <f t="shared" si="12"/>
        <v>2.2222222222222223</v>
      </c>
      <c r="J155" s="71">
        <f t="shared" si="14"/>
        <v>1.9457708871662298</v>
      </c>
      <c r="K155" s="71">
        <f t="shared" si="13"/>
        <v>7.6425340654240628E-2</v>
      </c>
    </row>
    <row r="156" spans="1:11">
      <c r="A156" s="18" t="s">
        <v>54</v>
      </c>
      <c r="B156" s="8">
        <v>1.9666666666666599</v>
      </c>
      <c r="C156" s="51">
        <f t="shared" si="10"/>
        <v>1</v>
      </c>
      <c r="D156" s="51">
        <f t="shared" si="11"/>
        <v>2</v>
      </c>
      <c r="I156" s="53">
        <f t="shared" si="12"/>
        <v>1.9666666666666599</v>
      </c>
      <c r="J156" s="71">
        <f t="shared" si="14"/>
        <v>1.9457708871662298</v>
      </c>
      <c r="K156" s="71">
        <f t="shared" si="13"/>
        <v>4.3663360093059437E-4</v>
      </c>
    </row>
    <row r="157" spans="1:11">
      <c r="A157" s="18" t="s">
        <v>1695</v>
      </c>
      <c r="B157" s="50">
        <v>1.2211111111111099</v>
      </c>
      <c r="C157" s="51">
        <f t="shared" si="10"/>
        <v>1</v>
      </c>
      <c r="D157" s="51">
        <f t="shared" si="11"/>
        <v>2</v>
      </c>
      <c r="I157" s="53">
        <f t="shared" si="12"/>
        <v>1.2211111111111099</v>
      </c>
      <c r="J157" s="71">
        <f t="shared" si="14"/>
        <v>1.9457708871662298</v>
      </c>
      <c r="K157" s="71">
        <f t="shared" si="13"/>
        <v>0.52513179103225649</v>
      </c>
    </row>
    <row r="158" spans="1:11">
      <c r="A158" s="18" t="s">
        <v>55</v>
      </c>
      <c r="B158" s="50">
        <v>1.2211111111111099</v>
      </c>
      <c r="C158" s="51">
        <f t="shared" si="10"/>
        <v>1</v>
      </c>
      <c r="D158" s="51">
        <f t="shared" si="11"/>
        <v>2</v>
      </c>
      <c r="I158" s="53">
        <f t="shared" si="12"/>
        <v>1.2211111111111099</v>
      </c>
      <c r="J158" s="71">
        <f t="shared" si="14"/>
        <v>1.9457708871662298</v>
      </c>
      <c r="K158" s="71">
        <f t="shared" si="13"/>
        <v>0.52513179103225649</v>
      </c>
    </row>
    <row r="159" spans="1:11">
      <c r="A159" s="18" t="s">
        <v>56</v>
      </c>
      <c r="B159" s="50">
        <v>2.7777777777777777</v>
      </c>
      <c r="C159" s="51">
        <f t="shared" si="10"/>
        <v>2</v>
      </c>
      <c r="D159" s="51">
        <f t="shared" si="11"/>
        <v>3</v>
      </c>
      <c r="I159" s="53">
        <f t="shared" si="12"/>
        <v>2.7777777777777777</v>
      </c>
      <c r="J159" s="71">
        <f t="shared" si="14"/>
        <v>1.9457708871662298</v>
      </c>
      <c r="K159" s="71">
        <f t="shared" si="13"/>
        <v>0.69223546602509622</v>
      </c>
    </row>
    <row r="160" spans="1:11">
      <c r="A160" s="18" t="s">
        <v>1696</v>
      </c>
      <c r="B160" s="50">
        <v>2.2222222222222223</v>
      </c>
      <c r="C160" s="51">
        <f t="shared" si="10"/>
        <v>2</v>
      </c>
      <c r="D160" s="51">
        <f t="shared" si="11"/>
        <v>3</v>
      </c>
      <c r="I160" s="53">
        <f t="shared" si="12"/>
        <v>2.2222222222222223</v>
      </c>
      <c r="J160" s="71">
        <f t="shared" si="14"/>
        <v>1.9457708871662298</v>
      </c>
      <c r="K160" s="71">
        <f t="shared" si="13"/>
        <v>7.6425340654240628E-2</v>
      </c>
    </row>
    <row r="161" spans="1:11">
      <c r="A161" s="18" t="s">
        <v>57</v>
      </c>
      <c r="B161" s="8">
        <v>1.9666666666666599</v>
      </c>
      <c r="C161" s="51">
        <f t="shared" si="10"/>
        <v>1</v>
      </c>
      <c r="D161" s="51">
        <f t="shared" si="11"/>
        <v>2</v>
      </c>
      <c r="I161" s="53">
        <f t="shared" si="12"/>
        <v>1.9666666666666599</v>
      </c>
      <c r="J161" s="71">
        <f t="shared" si="14"/>
        <v>1.9457708871662298</v>
      </c>
      <c r="K161" s="71">
        <f t="shared" si="13"/>
        <v>4.3663360093059437E-4</v>
      </c>
    </row>
    <row r="162" spans="1:11">
      <c r="A162" s="18" t="s">
        <v>1697</v>
      </c>
      <c r="B162" s="50">
        <v>1.2211111111111099</v>
      </c>
      <c r="C162" s="51">
        <f t="shared" si="10"/>
        <v>1</v>
      </c>
      <c r="D162" s="51">
        <f t="shared" si="11"/>
        <v>2</v>
      </c>
      <c r="I162" s="53">
        <f t="shared" si="12"/>
        <v>1.2211111111111099</v>
      </c>
      <c r="J162" s="71">
        <f t="shared" si="14"/>
        <v>1.9457708871662298</v>
      </c>
      <c r="K162" s="71">
        <f t="shared" si="13"/>
        <v>0.52513179103225649</v>
      </c>
    </row>
    <row r="163" spans="1:11">
      <c r="A163" s="18" t="s">
        <v>58</v>
      </c>
      <c r="B163" s="50">
        <v>2.7777777777777777</v>
      </c>
      <c r="C163" s="51">
        <f t="shared" si="10"/>
        <v>2</v>
      </c>
      <c r="D163" s="51">
        <f t="shared" si="11"/>
        <v>3</v>
      </c>
      <c r="I163" s="53">
        <f t="shared" si="12"/>
        <v>2.7777777777777777</v>
      </c>
      <c r="J163" s="71">
        <f t="shared" si="14"/>
        <v>1.9457708871662298</v>
      </c>
      <c r="K163" s="71">
        <f t="shared" si="13"/>
        <v>0.69223546602509622</v>
      </c>
    </row>
    <row r="164" spans="1:11">
      <c r="A164" s="18" t="s">
        <v>1698</v>
      </c>
      <c r="B164" s="50">
        <v>1.2211111111111099</v>
      </c>
      <c r="C164" s="51">
        <f t="shared" si="10"/>
        <v>1</v>
      </c>
      <c r="D164" s="51">
        <f t="shared" si="11"/>
        <v>2</v>
      </c>
      <c r="I164" s="53">
        <f t="shared" si="12"/>
        <v>1.2211111111111099</v>
      </c>
      <c r="J164" s="71">
        <f t="shared" si="14"/>
        <v>1.9457708871662298</v>
      </c>
      <c r="K164" s="71">
        <f t="shared" si="13"/>
        <v>0.52513179103225649</v>
      </c>
    </row>
    <row r="165" spans="1:11">
      <c r="A165" s="18" t="s">
        <v>1699</v>
      </c>
      <c r="B165" s="50">
        <v>1.2211111111111099</v>
      </c>
      <c r="C165" s="51">
        <f t="shared" si="10"/>
        <v>1</v>
      </c>
      <c r="D165" s="51">
        <f t="shared" si="11"/>
        <v>2</v>
      </c>
      <c r="I165" s="53">
        <f t="shared" si="12"/>
        <v>1.2211111111111099</v>
      </c>
      <c r="J165" s="71">
        <f t="shared" si="14"/>
        <v>1.9457708871662298</v>
      </c>
      <c r="K165" s="71">
        <f t="shared" si="13"/>
        <v>0.52513179103225649</v>
      </c>
    </row>
    <row r="166" spans="1:11">
      <c r="A166" s="18" t="s">
        <v>1700</v>
      </c>
      <c r="B166" s="8">
        <v>1.9666666666666599</v>
      </c>
      <c r="C166" s="51">
        <f t="shared" si="10"/>
        <v>1</v>
      </c>
      <c r="D166" s="51">
        <f t="shared" si="11"/>
        <v>2</v>
      </c>
      <c r="I166" s="53">
        <f t="shared" si="12"/>
        <v>1.9666666666666599</v>
      </c>
      <c r="J166" s="71">
        <f t="shared" si="14"/>
        <v>1.9457708871662298</v>
      </c>
      <c r="K166" s="71">
        <f t="shared" si="13"/>
        <v>4.3663360093059437E-4</v>
      </c>
    </row>
    <row r="167" spans="1:11">
      <c r="A167" s="18" t="s">
        <v>1701</v>
      </c>
      <c r="B167" s="8">
        <v>1.9666666666666599</v>
      </c>
      <c r="C167" s="51">
        <f t="shared" si="10"/>
        <v>1</v>
      </c>
      <c r="D167" s="51">
        <f t="shared" si="11"/>
        <v>2</v>
      </c>
      <c r="I167" s="53">
        <f t="shared" si="12"/>
        <v>1.9666666666666599</v>
      </c>
      <c r="J167" s="71">
        <f t="shared" si="14"/>
        <v>1.9457708871662298</v>
      </c>
      <c r="K167" s="71">
        <f t="shared" si="13"/>
        <v>4.3663360093059437E-4</v>
      </c>
    </row>
    <row r="168" spans="1:11">
      <c r="A168" s="18" t="s">
        <v>59</v>
      </c>
      <c r="B168" s="50">
        <v>1.2211111111111099</v>
      </c>
      <c r="C168" s="51">
        <f t="shared" si="10"/>
        <v>1</v>
      </c>
      <c r="D168" s="51">
        <f t="shared" si="11"/>
        <v>2</v>
      </c>
      <c r="I168" s="53">
        <f t="shared" si="12"/>
        <v>1.2211111111111099</v>
      </c>
      <c r="J168" s="71">
        <f t="shared" si="14"/>
        <v>1.9457708871662298</v>
      </c>
      <c r="K168" s="71">
        <f t="shared" si="13"/>
        <v>0.52513179103225649</v>
      </c>
    </row>
    <row r="169" spans="1:11">
      <c r="A169" s="18" t="s">
        <v>60</v>
      </c>
      <c r="B169" s="50">
        <v>3.3333333333333335</v>
      </c>
      <c r="C169" s="51">
        <f t="shared" si="10"/>
        <v>3</v>
      </c>
      <c r="D169" s="51">
        <f t="shared" si="11"/>
        <v>4</v>
      </c>
      <c r="I169" s="53">
        <f t="shared" si="12"/>
        <v>3.3333333333333335</v>
      </c>
      <c r="J169" s="71">
        <f t="shared" si="14"/>
        <v>1.9457708871662298</v>
      </c>
      <c r="K169" s="71">
        <f t="shared" si="13"/>
        <v>1.9253295420132364</v>
      </c>
    </row>
    <row r="170" spans="1:11">
      <c r="A170" s="18" t="s">
        <v>61</v>
      </c>
      <c r="B170" s="50">
        <v>1.2211111111111099</v>
      </c>
      <c r="C170" s="51">
        <f t="shared" si="10"/>
        <v>1</v>
      </c>
      <c r="D170" s="51">
        <f t="shared" si="11"/>
        <v>2</v>
      </c>
      <c r="I170" s="53">
        <f t="shared" si="12"/>
        <v>1.2211111111111099</v>
      </c>
      <c r="J170" s="71">
        <f t="shared" si="14"/>
        <v>1.9457708871662298</v>
      </c>
      <c r="K170" s="71">
        <f t="shared" si="13"/>
        <v>0.52513179103225649</v>
      </c>
    </row>
    <row r="171" spans="1:11">
      <c r="A171" s="18" t="s">
        <v>62</v>
      </c>
      <c r="B171" s="8">
        <v>1.9666666666666599</v>
      </c>
      <c r="C171" s="51">
        <f t="shared" si="10"/>
        <v>1</v>
      </c>
      <c r="D171" s="51">
        <f t="shared" si="11"/>
        <v>2</v>
      </c>
      <c r="I171" s="53">
        <f t="shared" si="12"/>
        <v>1.9666666666666599</v>
      </c>
      <c r="J171" s="71">
        <f t="shared" si="14"/>
        <v>1.9457708871662298</v>
      </c>
      <c r="K171" s="71">
        <f t="shared" si="13"/>
        <v>4.3663360093059437E-4</v>
      </c>
    </row>
    <row r="172" spans="1:11">
      <c r="A172" s="18" t="s">
        <v>1702</v>
      </c>
      <c r="B172" s="50">
        <v>1.51111111111111</v>
      </c>
      <c r="C172" s="51">
        <f t="shared" si="10"/>
        <v>1</v>
      </c>
      <c r="D172" s="51">
        <f t="shared" si="11"/>
        <v>2</v>
      </c>
      <c r="I172" s="53">
        <f t="shared" si="12"/>
        <v>1.51111111111111</v>
      </c>
      <c r="J172" s="71">
        <f t="shared" si="14"/>
        <v>1.9457708871662298</v>
      </c>
      <c r="K172" s="71">
        <f t="shared" si="13"/>
        <v>0.18892912092028694</v>
      </c>
    </row>
    <row r="173" spans="1:11">
      <c r="A173" s="18" t="s">
        <v>63</v>
      </c>
      <c r="B173" s="50">
        <v>1.51111111111111</v>
      </c>
      <c r="C173" s="51">
        <f t="shared" si="10"/>
        <v>1</v>
      </c>
      <c r="D173" s="51">
        <f t="shared" si="11"/>
        <v>2</v>
      </c>
      <c r="I173" s="53">
        <f t="shared" si="12"/>
        <v>1.51111111111111</v>
      </c>
      <c r="J173" s="71">
        <f t="shared" si="14"/>
        <v>1.9457708871662298</v>
      </c>
      <c r="K173" s="71">
        <f t="shared" si="13"/>
        <v>0.18892912092028694</v>
      </c>
    </row>
    <row r="174" spans="1:11">
      <c r="A174" s="18" t="s">
        <v>64</v>
      </c>
      <c r="B174" s="50">
        <v>1.51111111111111</v>
      </c>
      <c r="C174" s="51">
        <f t="shared" si="10"/>
        <v>1</v>
      </c>
      <c r="D174" s="51">
        <f t="shared" si="11"/>
        <v>2</v>
      </c>
      <c r="I174" s="53">
        <f t="shared" si="12"/>
        <v>1.51111111111111</v>
      </c>
      <c r="J174" s="71">
        <f t="shared" si="14"/>
        <v>1.9457708871662298</v>
      </c>
      <c r="K174" s="71">
        <f t="shared" si="13"/>
        <v>0.18892912092028694</v>
      </c>
    </row>
    <row r="175" spans="1:11">
      <c r="A175" s="18" t="s">
        <v>1703</v>
      </c>
      <c r="B175" s="50">
        <v>1.51111111111111</v>
      </c>
      <c r="C175" s="51">
        <f t="shared" si="10"/>
        <v>1</v>
      </c>
      <c r="D175" s="51">
        <f t="shared" si="11"/>
        <v>2</v>
      </c>
      <c r="I175" s="53">
        <f t="shared" si="12"/>
        <v>1.51111111111111</v>
      </c>
      <c r="J175" s="71">
        <f t="shared" si="14"/>
        <v>1.9457708871662298</v>
      </c>
      <c r="K175" s="71">
        <f t="shared" si="13"/>
        <v>0.18892912092028694</v>
      </c>
    </row>
    <row r="176" spans="1:11">
      <c r="A176" s="18" t="s">
        <v>1704</v>
      </c>
      <c r="B176" s="50">
        <v>1.51111111111111</v>
      </c>
      <c r="C176" s="51">
        <f t="shared" si="10"/>
        <v>1</v>
      </c>
      <c r="D176" s="51">
        <f t="shared" si="11"/>
        <v>2</v>
      </c>
      <c r="I176" s="53">
        <f t="shared" si="12"/>
        <v>1.51111111111111</v>
      </c>
      <c r="J176" s="71">
        <f t="shared" si="14"/>
        <v>1.9457708871662298</v>
      </c>
      <c r="K176" s="71">
        <f t="shared" si="13"/>
        <v>0.18892912092028694</v>
      </c>
    </row>
    <row r="177" spans="1:11">
      <c r="A177" s="18" t="s">
        <v>65</v>
      </c>
      <c r="B177" s="8">
        <v>1.9666666666666599</v>
      </c>
      <c r="C177" s="51">
        <f t="shared" si="10"/>
        <v>1</v>
      </c>
      <c r="D177" s="51">
        <f t="shared" si="11"/>
        <v>2</v>
      </c>
      <c r="I177" s="53">
        <f t="shared" si="12"/>
        <v>1.9666666666666599</v>
      </c>
      <c r="J177" s="71">
        <f t="shared" si="14"/>
        <v>1.9457708871662298</v>
      </c>
      <c r="K177" s="71">
        <f t="shared" si="13"/>
        <v>4.3663360093059437E-4</v>
      </c>
    </row>
    <row r="178" spans="1:11">
      <c r="A178" s="18" t="s">
        <v>1705</v>
      </c>
      <c r="B178" s="8">
        <v>1.9666666666666599</v>
      </c>
      <c r="C178" s="51">
        <f t="shared" si="10"/>
        <v>1</v>
      </c>
      <c r="D178" s="51">
        <f t="shared" si="11"/>
        <v>2</v>
      </c>
      <c r="I178" s="53">
        <f t="shared" si="12"/>
        <v>1.9666666666666599</v>
      </c>
      <c r="J178" s="71">
        <f t="shared" si="14"/>
        <v>1.9457708871662298</v>
      </c>
      <c r="K178" s="71">
        <f t="shared" si="13"/>
        <v>4.3663360093059437E-4</v>
      </c>
    </row>
    <row r="179" spans="1:11">
      <c r="A179" s="18" t="s">
        <v>66</v>
      </c>
      <c r="B179" s="50">
        <v>2.2222222222222223</v>
      </c>
      <c r="C179" s="51">
        <f t="shared" si="10"/>
        <v>2</v>
      </c>
      <c r="D179" s="51">
        <f t="shared" si="11"/>
        <v>3</v>
      </c>
      <c r="I179" s="53">
        <f t="shared" si="12"/>
        <v>2.2222222222222223</v>
      </c>
      <c r="J179" s="71">
        <f t="shared" si="14"/>
        <v>1.9457708871662298</v>
      </c>
      <c r="K179" s="71">
        <f t="shared" si="13"/>
        <v>7.6425340654240628E-2</v>
      </c>
    </row>
    <row r="180" spans="1:11">
      <c r="A180" s="18" t="s">
        <v>67</v>
      </c>
      <c r="B180" s="50">
        <v>1.51111111111111</v>
      </c>
      <c r="C180" s="51">
        <f t="shared" si="10"/>
        <v>1</v>
      </c>
      <c r="D180" s="51">
        <f t="shared" si="11"/>
        <v>2</v>
      </c>
      <c r="I180" s="53">
        <f t="shared" si="12"/>
        <v>1.51111111111111</v>
      </c>
      <c r="J180" s="71">
        <f t="shared" si="14"/>
        <v>1.9457708871662298</v>
      </c>
      <c r="K180" s="71">
        <f t="shared" si="13"/>
        <v>0.18892912092028694</v>
      </c>
    </row>
    <row r="181" spans="1:11">
      <c r="A181" s="18" t="s">
        <v>68</v>
      </c>
      <c r="B181" s="50">
        <v>1.51111111111111</v>
      </c>
      <c r="C181" s="51">
        <f t="shared" si="10"/>
        <v>1</v>
      </c>
      <c r="D181" s="51">
        <f t="shared" si="11"/>
        <v>2</v>
      </c>
      <c r="I181" s="53">
        <f t="shared" si="12"/>
        <v>1.51111111111111</v>
      </c>
      <c r="J181" s="71">
        <f t="shared" si="14"/>
        <v>1.9457708871662298</v>
      </c>
      <c r="K181" s="71">
        <f t="shared" si="13"/>
        <v>0.18892912092028694</v>
      </c>
    </row>
    <row r="182" spans="1:11">
      <c r="A182" s="18" t="s">
        <v>69</v>
      </c>
      <c r="B182" s="50">
        <v>1.51111111111111</v>
      </c>
      <c r="C182" s="51">
        <f t="shared" si="10"/>
        <v>1</v>
      </c>
      <c r="D182" s="51">
        <f t="shared" si="11"/>
        <v>2</v>
      </c>
      <c r="I182" s="53">
        <f t="shared" si="12"/>
        <v>1.51111111111111</v>
      </c>
      <c r="J182" s="71">
        <f t="shared" si="14"/>
        <v>1.9457708871662298</v>
      </c>
      <c r="K182" s="71">
        <f t="shared" si="13"/>
        <v>0.18892912092028694</v>
      </c>
    </row>
    <row r="183" spans="1:11">
      <c r="A183" s="18" t="s">
        <v>70</v>
      </c>
      <c r="B183" s="50">
        <v>1.51111111111111</v>
      </c>
      <c r="C183" s="51">
        <f t="shared" si="10"/>
        <v>1</v>
      </c>
      <c r="D183" s="51">
        <f t="shared" si="11"/>
        <v>2</v>
      </c>
      <c r="I183" s="53">
        <f t="shared" si="12"/>
        <v>1.51111111111111</v>
      </c>
      <c r="J183" s="71">
        <f t="shared" si="14"/>
        <v>1.9457708871662298</v>
      </c>
      <c r="K183" s="71">
        <f t="shared" si="13"/>
        <v>0.18892912092028694</v>
      </c>
    </row>
    <row r="184" spans="1:11">
      <c r="A184" s="18" t="s">
        <v>1706</v>
      </c>
      <c r="B184" s="50">
        <v>2.2222222222222223</v>
      </c>
      <c r="C184" s="51">
        <f t="shared" si="10"/>
        <v>2</v>
      </c>
      <c r="D184" s="51">
        <f t="shared" si="11"/>
        <v>3</v>
      </c>
      <c r="I184" s="53">
        <f t="shared" si="12"/>
        <v>2.2222222222222223</v>
      </c>
      <c r="J184" s="71">
        <f t="shared" si="14"/>
        <v>1.9457708871662298</v>
      </c>
      <c r="K184" s="71">
        <f t="shared" si="13"/>
        <v>7.6425340654240628E-2</v>
      </c>
    </row>
    <row r="185" spans="1:11">
      <c r="A185" s="18" t="s">
        <v>71</v>
      </c>
      <c r="B185" s="8">
        <v>1.9666666666666599</v>
      </c>
      <c r="C185" s="51">
        <f t="shared" si="10"/>
        <v>1</v>
      </c>
      <c r="D185" s="51">
        <f t="shared" si="11"/>
        <v>2</v>
      </c>
      <c r="I185" s="53">
        <f t="shared" si="12"/>
        <v>1.9666666666666599</v>
      </c>
      <c r="J185" s="71">
        <f t="shared" si="14"/>
        <v>1.9457708871662298</v>
      </c>
      <c r="K185" s="71">
        <f t="shared" si="13"/>
        <v>4.3663360093059437E-4</v>
      </c>
    </row>
    <row r="186" spans="1:11">
      <c r="A186" s="18" t="s">
        <v>72</v>
      </c>
      <c r="B186" s="50">
        <v>1.51111111111111</v>
      </c>
      <c r="C186" s="51">
        <f t="shared" si="10"/>
        <v>1</v>
      </c>
      <c r="D186" s="51">
        <f t="shared" si="11"/>
        <v>2</v>
      </c>
      <c r="I186" s="53">
        <f t="shared" si="12"/>
        <v>1.51111111111111</v>
      </c>
      <c r="J186" s="71">
        <f t="shared" si="14"/>
        <v>1.9457708871662298</v>
      </c>
      <c r="K186" s="71">
        <f t="shared" si="13"/>
        <v>0.18892912092028694</v>
      </c>
    </row>
    <row r="187" spans="1:11">
      <c r="A187" s="18" t="s">
        <v>1707</v>
      </c>
      <c r="B187" s="50">
        <v>1.51111111111111</v>
      </c>
      <c r="C187" s="51">
        <f t="shared" si="10"/>
        <v>1</v>
      </c>
      <c r="D187" s="51">
        <f t="shared" si="11"/>
        <v>2</v>
      </c>
      <c r="I187" s="53">
        <f t="shared" si="12"/>
        <v>1.51111111111111</v>
      </c>
      <c r="J187" s="71">
        <f t="shared" si="14"/>
        <v>1.9457708871662298</v>
      </c>
      <c r="K187" s="71">
        <f t="shared" si="13"/>
        <v>0.18892912092028694</v>
      </c>
    </row>
    <row r="188" spans="1:11">
      <c r="A188" s="18" t="s">
        <v>73</v>
      </c>
      <c r="B188" s="50">
        <v>1.51111111111111</v>
      </c>
      <c r="C188" s="51">
        <f t="shared" si="10"/>
        <v>1</v>
      </c>
      <c r="D188" s="51">
        <f t="shared" si="11"/>
        <v>2</v>
      </c>
      <c r="I188" s="53">
        <f t="shared" si="12"/>
        <v>1.51111111111111</v>
      </c>
      <c r="J188" s="71">
        <f t="shared" si="14"/>
        <v>1.9457708871662298</v>
      </c>
      <c r="K188" s="71">
        <f t="shared" si="13"/>
        <v>0.18892912092028694</v>
      </c>
    </row>
    <row r="189" spans="1:11">
      <c r="A189" s="18" t="s">
        <v>1708</v>
      </c>
      <c r="B189" s="8">
        <v>1.9666666666666599</v>
      </c>
      <c r="C189" s="51">
        <f t="shared" si="10"/>
        <v>1</v>
      </c>
      <c r="D189" s="51">
        <f t="shared" si="11"/>
        <v>2</v>
      </c>
      <c r="I189" s="53">
        <f t="shared" si="12"/>
        <v>1.9666666666666599</v>
      </c>
      <c r="J189" s="71">
        <f t="shared" si="14"/>
        <v>1.9457708871662298</v>
      </c>
      <c r="K189" s="71">
        <f t="shared" si="13"/>
        <v>4.3663360093059437E-4</v>
      </c>
    </row>
    <row r="190" spans="1:11">
      <c r="A190" s="18" t="s">
        <v>74</v>
      </c>
      <c r="B190" s="50">
        <v>1.51111111111111</v>
      </c>
      <c r="C190" s="51">
        <f t="shared" si="10"/>
        <v>1</v>
      </c>
      <c r="D190" s="51">
        <f t="shared" si="11"/>
        <v>2</v>
      </c>
      <c r="I190" s="53">
        <f t="shared" si="12"/>
        <v>1.51111111111111</v>
      </c>
      <c r="J190" s="71">
        <f t="shared" si="14"/>
        <v>1.9457708871662298</v>
      </c>
      <c r="K190" s="71">
        <f t="shared" si="13"/>
        <v>0.18892912092028694</v>
      </c>
    </row>
    <row r="191" spans="1:11">
      <c r="A191" s="18" t="s">
        <v>75</v>
      </c>
      <c r="B191" s="8">
        <v>1.9666666666666599</v>
      </c>
      <c r="C191" s="51">
        <f t="shared" si="10"/>
        <v>1</v>
      </c>
      <c r="D191" s="51">
        <f t="shared" si="11"/>
        <v>2</v>
      </c>
      <c r="I191" s="53">
        <f t="shared" si="12"/>
        <v>1.9666666666666599</v>
      </c>
      <c r="J191" s="71">
        <f t="shared" si="14"/>
        <v>1.9457708871662298</v>
      </c>
      <c r="K191" s="71">
        <f t="shared" si="13"/>
        <v>4.3663360093059437E-4</v>
      </c>
    </row>
    <row r="192" spans="1:11">
      <c r="A192" s="18" t="s">
        <v>76</v>
      </c>
      <c r="B192" s="50">
        <v>2.2222222222222223</v>
      </c>
      <c r="C192" s="51">
        <f t="shared" si="10"/>
        <v>2</v>
      </c>
      <c r="D192" s="51">
        <f t="shared" si="11"/>
        <v>3</v>
      </c>
      <c r="I192" s="53">
        <f t="shared" si="12"/>
        <v>2.2222222222222223</v>
      </c>
      <c r="J192" s="71">
        <f t="shared" si="14"/>
        <v>1.9457708871662298</v>
      </c>
      <c r="K192" s="71">
        <f t="shared" si="13"/>
        <v>7.6425340654240628E-2</v>
      </c>
    </row>
    <row r="193" spans="1:11">
      <c r="A193" s="18" t="s">
        <v>77</v>
      </c>
      <c r="B193" s="8">
        <v>1.9666666666666599</v>
      </c>
      <c r="C193" s="51">
        <f t="shared" si="10"/>
        <v>1</v>
      </c>
      <c r="D193" s="51">
        <f t="shared" si="11"/>
        <v>2</v>
      </c>
      <c r="I193" s="53">
        <f t="shared" si="12"/>
        <v>1.9666666666666599</v>
      </c>
      <c r="J193" s="71">
        <f t="shared" si="14"/>
        <v>1.9457708871662298</v>
      </c>
      <c r="K193" s="71">
        <f t="shared" si="13"/>
        <v>4.3663360093059437E-4</v>
      </c>
    </row>
    <row r="194" spans="1:11">
      <c r="A194" s="18" t="s">
        <v>1709</v>
      </c>
      <c r="B194" s="50">
        <v>2.2222222222222223</v>
      </c>
      <c r="C194" s="51">
        <f t="shared" ref="C194:C257" si="15">INT(B194)</f>
        <v>2</v>
      </c>
      <c r="D194" s="51">
        <f t="shared" ref="D194:D257" si="16">C194+1</f>
        <v>3</v>
      </c>
      <c r="I194" s="53">
        <f t="shared" si="12"/>
        <v>2.2222222222222223</v>
      </c>
      <c r="J194" s="71">
        <f t="shared" si="14"/>
        <v>1.9457708871662298</v>
      </c>
      <c r="K194" s="71">
        <f t="shared" si="13"/>
        <v>7.6425340654240628E-2</v>
      </c>
    </row>
    <row r="195" spans="1:11">
      <c r="A195" s="18" t="s">
        <v>78</v>
      </c>
      <c r="B195" s="50">
        <v>2.2222222222222223</v>
      </c>
      <c r="C195" s="51">
        <f t="shared" si="15"/>
        <v>2</v>
      </c>
      <c r="D195" s="51">
        <f t="shared" si="16"/>
        <v>3</v>
      </c>
      <c r="I195" s="53">
        <f t="shared" ref="I195:I258" si="17">B195</f>
        <v>2.2222222222222223</v>
      </c>
      <c r="J195" s="71">
        <f t="shared" si="14"/>
        <v>1.9457708871662298</v>
      </c>
      <c r="K195" s="71">
        <f t="shared" ref="K195:K258" si="18">(I195-J195)*(I195-J195)</f>
        <v>7.6425340654240628E-2</v>
      </c>
    </row>
    <row r="196" spans="1:11">
      <c r="A196" s="18" t="s">
        <v>1710</v>
      </c>
      <c r="B196" s="50">
        <v>1.51111111111111</v>
      </c>
      <c r="C196" s="51">
        <f t="shared" si="15"/>
        <v>1</v>
      </c>
      <c r="D196" s="51">
        <f t="shared" si="16"/>
        <v>2</v>
      </c>
      <c r="I196" s="53">
        <f t="shared" si="17"/>
        <v>1.51111111111111</v>
      </c>
      <c r="J196" s="71">
        <f t="shared" ref="J196:J259" si="19">J195</f>
        <v>1.9457708871662298</v>
      </c>
      <c r="K196" s="71">
        <f t="shared" si="18"/>
        <v>0.18892912092028694</v>
      </c>
    </row>
    <row r="197" spans="1:11">
      <c r="A197" s="18" t="s">
        <v>1711</v>
      </c>
      <c r="B197" s="50">
        <v>1.51111111111111</v>
      </c>
      <c r="C197" s="51">
        <f t="shared" si="15"/>
        <v>1</v>
      </c>
      <c r="D197" s="51">
        <f t="shared" si="16"/>
        <v>2</v>
      </c>
      <c r="I197" s="53">
        <f t="shared" si="17"/>
        <v>1.51111111111111</v>
      </c>
      <c r="J197" s="71">
        <f t="shared" si="19"/>
        <v>1.9457708871662298</v>
      </c>
      <c r="K197" s="71">
        <f t="shared" si="18"/>
        <v>0.18892912092028694</v>
      </c>
    </row>
    <row r="198" spans="1:11">
      <c r="A198" s="18" t="s">
        <v>79</v>
      </c>
      <c r="B198" s="50">
        <v>1.51111111111111</v>
      </c>
      <c r="C198" s="51">
        <f t="shared" si="15"/>
        <v>1</v>
      </c>
      <c r="D198" s="51">
        <f t="shared" si="16"/>
        <v>2</v>
      </c>
      <c r="I198" s="53">
        <f t="shared" si="17"/>
        <v>1.51111111111111</v>
      </c>
      <c r="J198" s="71">
        <f t="shared" si="19"/>
        <v>1.9457708871662298</v>
      </c>
      <c r="K198" s="71">
        <f t="shared" si="18"/>
        <v>0.18892912092028694</v>
      </c>
    </row>
    <row r="199" spans="1:11">
      <c r="A199" s="18" t="s">
        <v>80</v>
      </c>
      <c r="B199" s="8">
        <v>1.9666666666666599</v>
      </c>
      <c r="C199" s="51">
        <f t="shared" si="15"/>
        <v>1</v>
      </c>
      <c r="D199" s="51">
        <f t="shared" si="16"/>
        <v>2</v>
      </c>
      <c r="I199" s="53">
        <f t="shared" si="17"/>
        <v>1.9666666666666599</v>
      </c>
      <c r="J199" s="71">
        <f t="shared" si="19"/>
        <v>1.9457708871662298</v>
      </c>
      <c r="K199" s="71">
        <f t="shared" si="18"/>
        <v>4.3663360093059437E-4</v>
      </c>
    </row>
    <row r="200" spans="1:11">
      <c r="A200" s="18" t="s">
        <v>81</v>
      </c>
      <c r="B200" s="8">
        <v>1.9666666666666599</v>
      </c>
      <c r="C200" s="51">
        <f t="shared" si="15"/>
        <v>1</v>
      </c>
      <c r="D200" s="51">
        <f t="shared" si="16"/>
        <v>2</v>
      </c>
      <c r="I200" s="53">
        <f t="shared" si="17"/>
        <v>1.9666666666666599</v>
      </c>
      <c r="J200" s="71">
        <f t="shared" si="19"/>
        <v>1.9457708871662298</v>
      </c>
      <c r="K200" s="71">
        <f t="shared" si="18"/>
        <v>4.3663360093059437E-4</v>
      </c>
    </row>
    <row r="201" spans="1:11">
      <c r="A201" s="18" t="s">
        <v>82</v>
      </c>
      <c r="B201" s="8">
        <v>1.9666666666666599</v>
      </c>
      <c r="C201" s="51">
        <f t="shared" si="15"/>
        <v>1</v>
      </c>
      <c r="D201" s="51">
        <f t="shared" si="16"/>
        <v>2</v>
      </c>
      <c r="I201" s="53">
        <f t="shared" si="17"/>
        <v>1.9666666666666599</v>
      </c>
      <c r="J201" s="71">
        <f t="shared" si="19"/>
        <v>1.9457708871662298</v>
      </c>
      <c r="K201" s="71">
        <f t="shared" si="18"/>
        <v>4.3663360093059437E-4</v>
      </c>
    </row>
    <row r="202" spans="1:11">
      <c r="A202" s="18" t="s">
        <v>83</v>
      </c>
      <c r="B202" s="50">
        <v>1.51111111111111</v>
      </c>
      <c r="C202" s="51">
        <f t="shared" si="15"/>
        <v>1</v>
      </c>
      <c r="D202" s="51">
        <f t="shared" si="16"/>
        <v>2</v>
      </c>
      <c r="I202" s="53">
        <f t="shared" si="17"/>
        <v>1.51111111111111</v>
      </c>
      <c r="J202" s="71">
        <f t="shared" si="19"/>
        <v>1.9457708871662298</v>
      </c>
      <c r="K202" s="71">
        <f t="shared" si="18"/>
        <v>0.18892912092028694</v>
      </c>
    </row>
    <row r="203" spans="1:11">
      <c r="A203" s="18" t="s">
        <v>1712</v>
      </c>
      <c r="B203" s="50">
        <v>1.51111111111111</v>
      </c>
      <c r="C203" s="51">
        <f t="shared" si="15"/>
        <v>1</v>
      </c>
      <c r="D203" s="51">
        <f t="shared" si="16"/>
        <v>2</v>
      </c>
      <c r="I203" s="53">
        <f t="shared" si="17"/>
        <v>1.51111111111111</v>
      </c>
      <c r="J203" s="71">
        <f t="shared" si="19"/>
        <v>1.9457708871662298</v>
      </c>
      <c r="K203" s="71">
        <f t="shared" si="18"/>
        <v>0.18892912092028694</v>
      </c>
    </row>
    <row r="204" spans="1:11">
      <c r="A204" s="18" t="s">
        <v>84</v>
      </c>
      <c r="B204" s="50">
        <v>4.4444444444444446</v>
      </c>
      <c r="C204" s="51">
        <f t="shared" si="15"/>
        <v>4</v>
      </c>
      <c r="D204" s="51">
        <f t="shared" si="16"/>
        <v>5</v>
      </c>
      <c r="I204" s="53">
        <f t="shared" si="17"/>
        <v>4.4444444444444446</v>
      </c>
      <c r="J204" s="71">
        <f t="shared" si="19"/>
        <v>1.9457708871662298</v>
      </c>
      <c r="K204" s="71">
        <f t="shared" si="18"/>
        <v>6.2433695458413681</v>
      </c>
    </row>
    <row r="205" spans="1:11">
      <c r="A205" s="18" t="s">
        <v>85</v>
      </c>
      <c r="B205" s="50">
        <v>3.3333333333333335</v>
      </c>
      <c r="C205" s="51">
        <f t="shared" si="15"/>
        <v>3</v>
      </c>
      <c r="D205" s="51">
        <f t="shared" si="16"/>
        <v>4</v>
      </c>
      <c r="I205" s="53">
        <f t="shared" si="17"/>
        <v>3.3333333333333335</v>
      </c>
      <c r="J205" s="71">
        <f t="shared" si="19"/>
        <v>1.9457708871662298</v>
      </c>
      <c r="K205" s="71">
        <f t="shared" si="18"/>
        <v>1.9253295420132364</v>
      </c>
    </row>
    <row r="206" spans="1:11">
      <c r="A206" s="18" t="s">
        <v>86</v>
      </c>
      <c r="B206" s="50">
        <v>1.51111111111111</v>
      </c>
      <c r="C206" s="51">
        <f t="shared" si="15"/>
        <v>1</v>
      </c>
      <c r="D206" s="51">
        <f t="shared" si="16"/>
        <v>2</v>
      </c>
      <c r="I206" s="53">
        <f t="shared" si="17"/>
        <v>1.51111111111111</v>
      </c>
      <c r="J206" s="71">
        <f t="shared" si="19"/>
        <v>1.9457708871662298</v>
      </c>
      <c r="K206" s="71">
        <f t="shared" si="18"/>
        <v>0.18892912092028694</v>
      </c>
    </row>
    <row r="207" spans="1:11">
      <c r="A207" s="18" t="s">
        <v>1713</v>
      </c>
      <c r="B207" s="50">
        <v>1.51111111111111</v>
      </c>
      <c r="C207" s="51">
        <f t="shared" si="15"/>
        <v>1</v>
      </c>
      <c r="D207" s="51">
        <f t="shared" si="16"/>
        <v>2</v>
      </c>
      <c r="I207" s="53">
        <f t="shared" si="17"/>
        <v>1.51111111111111</v>
      </c>
      <c r="J207" s="71">
        <f t="shared" si="19"/>
        <v>1.9457708871662298</v>
      </c>
      <c r="K207" s="71">
        <f t="shared" si="18"/>
        <v>0.18892912092028694</v>
      </c>
    </row>
    <row r="208" spans="1:11">
      <c r="A208" s="18" t="s">
        <v>87</v>
      </c>
      <c r="B208" s="50">
        <v>3.3333333333333335</v>
      </c>
      <c r="C208" s="51">
        <f t="shared" si="15"/>
        <v>3</v>
      </c>
      <c r="D208" s="51">
        <f t="shared" si="16"/>
        <v>4</v>
      </c>
      <c r="I208" s="53">
        <f t="shared" si="17"/>
        <v>3.3333333333333335</v>
      </c>
      <c r="J208" s="71">
        <f t="shared" si="19"/>
        <v>1.9457708871662298</v>
      </c>
      <c r="K208" s="71">
        <f t="shared" si="18"/>
        <v>1.9253295420132364</v>
      </c>
    </row>
    <row r="209" spans="1:11">
      <c r="A209" s="18" t="s">
        <v>88</v>
      </c>
      <c r="B209" s="50">
        <v>1.51111111111111</v>
      </c>
      <c r="C209" s="51">
        <f t="shared" si="15"/>
        <v>1</v>
      </c>
      <c r="D209" s="51">
        <f t="shared" si="16"/>
        <v>2</v>
      </c>
      <c r="I209" s="53">
        <f t="shared" si="17"/>
        <v>1.51111111111111</v>
      </c>
      <c r="J209" s="71">
        <f t="shared" si="19"/>
        <v>1.9457708871662298</v>
      </c>
      <c r="K209" s="71">
        <f t="shared" si="18"/>
        <v>0.18892912092028694</v>
      </c>
    </row>
    <row r="210" spans="1:11">
      <c r="A210" s="18" t="s">
        <v>1714</v>
      </c>
      <c r="B210" s="8">
        <v>1.9666666666666599</v>
      </c>
      <c r="C210" s="51">
        <f t="shared" si="15"/>
        <v>1</v>
      </c>
      <c r="D210" s="51">
        <f t="shared" si="16"/>
        <v>2</v>
      </c>
      <c r="I210" s="53">
        <f t="shared" si="17"/>
        <v>1.9666666666666599</v>
      </c>
      <c r="J210" s="71">
        <f t="shared" si="19"/>
        <v>1.9457708871662298</v>
      </c>
      <c r="K210" s="71">
        <f t="shared" si="18"/>
        <v>4.3663360093059437E-4</v>
      </c>
    </row>
    <row r="211" spans="1:11">
      <c r="A211" s="18" t="s">
        <v>1715</v>
      </c>
      <c r="B211" s="50">
        <v>2.2222222222222223</v>
      </c>
      <c r="C211" s="51">
        <f t="shared" si="15"/>
        <v>2</v>
      </c>
      <c r="D211" s="51">
        <f t="shared" si="16"/>
        <v>3</v>
      </c>
      <c r="I211" s="53">
        <f t="shared" si="17"/>
        <v>2.2222222222222223</v>
      </c>
      <c r="J211" s="71">
        <f t="shared" si="19"/>
        <v>1.9457708871662298</v>
      </c>
      <c r="K211" s="71">
        <f t="shared" si="18"/>
        <v>7.6425340654240628E-2</v>
      </c>
    </row>
    <row r="212" spans="1:11">
      <c r="A212" s="18" t="s">
        <v>89</v>
      </c>
      <c r="B212" s="8">
        <v>1.9666666666666599</v>
      </c>
      <c r="C212" s="51">
        <f t="shared" si="15"/>
        <v>1</v>
      </c>
      <c r="D212" s="51">
        <f t="shared" si="16"/>
        <v>2</v>
      </c>
      <c r="I212" s="53">
        <f t="shared" si="17"/>
        <v>1.9666666666666599</v>
      </c>
      <c r="J212" s="71">
        <f t="shared" si="19"/>
        <v>1.9457708871662298</v>
      </c>
      <c r="K212" s="71">
        <f t="shared" si="18"/>
        <v>4.3663360093059437E-4</v>
      </c>
    </row>
    <row r="213" spans="1:11">
      <c r="A213" s="18" t="s">
        <v>1716</v>
      </c>
      <c r="B213" s="8">
        <v>1.9666666666666599</v>
      </c>
      <c r="C213" s="51">
        <f t="shared" si="15"/>
        <v>1</v>
      </c>
      <c r="D213" s="51">
        <f t="shared" si="16"/>
        <v>2</v>
      </c>
      <c r="I213" s="53">
        <f t="shared" si="17"/>
        <v>1.9666666666666599</v>
      </c>
      <c r="J213" s="71">
        <f t="shared" si="19"/>
        <v>1.9457708871662298</v>
      </c>
      <c r="K213" s="71">
        <f t="shared" si="18"/>
        <v>4.3663360093059437E-4</v>
      </c>
    </row>
    <row r="214" spans="1:11">
      <c r="A214" s="18" t="s">
        <v>1717</v>
      </c>
      <c r="B214" s="8">
        <v>1.9666666666666599</v>
      </c>
      <c r="C214" s="51">
        <f t="shared" si="15"/>
        <v>1</v>
      </c>
      <c r="D214" s="51">
        <f t="shared" si="16"/>
        <v>2</v>
      </c>
      <c r="I214" s="53">
        <f t="shared" si="17"/>
        <v>1.9666666666666599</v>
      </c>
      <c r="J214" s="71">
        <f t="shared" si="19"/>
        <v>1.9457708871662298</v>
      </c>
      <c r="K214" s="71">
        <f t="shared" si="18"/>
        <v>4.3663360093059437E-4</v>
      </c>
    </row>
    <row r="215" spans="1:11">
      <c r="A215" s="18" t="s">
        <v>1718</v>
      </c>
      <c r="B215" s="8">
        <v>1.9666666666666599</v>
      </c>
      <c r="C215" s="51">
        <f t="shared" si="15"/>
        <v>1</v>
      </c>
      <c r="D215" s="51">
        <f t="shared" si="16"/>
        <v>2</v>
      </c>
      <c r="I215" s="53">
        <f t="shared" si="17"/>
        <v>1.9666666666666599</v>
      </c>
      <c r="J215" s="71">
        <f t="shared" si="19"/>
        <v>1.9457708871662298</v>
      </c>
      <c r="K215" s="71">
        <f t="shared" si="18"/>
        <v>4.3663360093059437E-4</v>
      </c>
    </row>
    <row r="216" spans="1:11">
      <c r="A216" s="18" t="s">
        <v>1719</v>
      </c>
      <c r="B216" s="50">
        <v>1.51111111111111</v>
      </c>
      <c r="C216" s="51">
        <f t="shared" si="15"/>
        <v>1</v>
      </c>
      <c r="D216" s="51">
        <f t="shared" si="16"/>
        <v>2</v>
      </c>
      <c r="I216" s="53">
        <f t="shared" si="17"/>
        <v>1.51111111111111</v>
      </c>
      <c r="J216" s="71">
        <f t="shared" si="19"/>
        <v>1.9457708871662298</v>
      </c>
      <c r="K216" s="71">
        <f t="shared" si="18"/>
        <v>0.18892912092028694</v>
      </c>
    </row>
    <row r="217" spans="1:11">
      <c r="A217" s="18" t="s">
        <v>1720</v>
      </c>
      <c r="B217" s="50">
        <v>3.3333333333333335</v>
      </c>
      <c r="C217" s="51">
        <f t="shared" si="15"/>
        <v>3</v>
      </c>
      <c r="D217" s="51">
        <f t="shared" si="16"/>
        <v>4</v>
      </c>
      <c r="I217" s="53">
        <f t="shared" si="17"/>
        <v>3.3333333333333335</v>
      </c>
      <c r="J217" s="71">
        <f t="shared" si="19"/>
        <v>1.9457708871662298</v>
      </c>
      <c r="K217" s="71">
        <f t="shared" si="18"/>
        <v>1.9253295420132364</v>
      </c>
    </row>
    <row r="218" spans="1:11">
      <c r="A218" s="18" t="s">
        <v>90</v>
      </c>
      <c r="B218" s="50">
        <v>1.51111111111111</v>
      </c>
      <c r="C218" s="51">
        <f t="shared" si="15"/>
        <v>1</v>
      </c>
      <c r="D218" s="51">
        <f t="shared" si="16"/>
        <v>2</v>
      </c>
      <c r="I218" s="53">
        <f t="shared" si="17"/>
        <v>1.51111111111111</v>
      </c>
      <c r="J218" s="71">
        <f t="shared" si="19"/>
        <v>1.9457708871662298</v>
      </c>
      <c r="K218" s="71">
        <f t="shared" si="18"/>
        <v>0.18892912092028694</v>
      </c>
    </row>
    <row r="219" spans="1:11">
      <c r="A219" s="18" t="s">
        <v>91</v>
      </c>
      <c r="B219" s="50">
        <v>2.2222222222222223</v>
      </c>
      <c r="C219" s="51">
        <f t="shared" si="15"/>
        <v>2</v>
      </c>
      <c r="D219" s="51">
        <f t="shared" si="16"/>
        <v>3</v>
      </c>
      <c r="I219" s="53">
        <f t="shared" si="17"/>
        <v>2.2222222222222223</v>
      </c>
      <c r="J219" s="71">
        <f t="shared" si="19"/>
        <v>1.9457708871662298</v>
      </c>
      <c r="K219" s="71">
        <f t="shared" si="18"/>
        <v>7.6425340654240628E-2</v>
      </c>
    </row>
    <row r="220" spans="1:11">
      <c r="A220" s="18" t="s">
        <v>92</v>
      </c>
      <c r="B220" s="8">
        <v>1.9666666666666599</v>
      </c>
      <c r="C220" s="51">
        <f t="shared" si="15"/>
        <v>1</v>
      </c>
      <c r="D220" s="51">
        <f t="shared" si="16"/>
        <v>2</v>
      </c>
      <c r="I220" s="53">
        <f t="shared" si="17"/>
        <v>1.9666666666666599</v>
      </c>
      <c r="J220" s="71">
        <f t="shared" si="19"/>
        <v>1.9457708871662298</v>
      </c>
      <c r="K220" s="71">
        <f t="shared" si="18"/>
        <v>4.3663360093059437E-4</v>
      </c>
    </row>
    <row r="221" spans="1:11">
      <c r="A221" s="18" t="s">
        <v>93</v>
      </c>
      <c r="B221" s="50">
        <v>1.51111111111111</v>
      </c>
      <c r="C221" s="51">
        <f t="shared" si="15"/>
        <v>1</v>
      </c>
      <c r="D221" s="51">
        <f t="shared" si="16"/>
        <v>2</v>
      </c>
      <c r="I221" s="53">
        <f t="shared" si="17"/>
        <v>1.51111111111111</v>
      </c>
      <c r="J221" s="71">
        <f t="shared" si="19"/>
        <v>1.9457708871662298</v>
      </c>
      <c r="K221" s="71">
        <f t="shared" si="18"/>
        <v>0.18892912092028694</v>
      </c>
    </row>
    <row r="222" spans="1:11">
      <c r="A222" s="18" t="s">
        <v>94</v>
      </c>
      <c r="B222" s="50">
        <v>1.51111111111111</v>
      </c>
      <c r="C222" s="51">
        <f t="shared" si="15"/>
        <v>1</v>
      </c>
      <c r="D222" s="51">
        <f t="shared" si="16"/>
        <v>2</v>
      </c>
      <c r="I222" s="53">
        <f t="shared" si="17"/>
        <v>1.51111111111111</v>
      </c>
      <c r="J222" s="71">
        <f t="shared" si="19"/>
        <v>1.9457708871662298</v>
      </c>
      <c r="K222" s="71">
        <f t="shared" si="18"/>
        <v>0.18892912092028694</v>
      </c>
    </row>
    <row r="223" spans="1:11">
      <c r="A223" s="18" t="s">
        <v>1721</v>
      </c>
      <c r="B223" s="8">
        <v>1.9666666666666599</v>
      </c>
      <c r="C223" s="51">
        <f t="shared" si="15"/>
        <v>1</v>
      </c>
      <c r="D223" s="51">
        <f t="shared" si="16"/>
        <v>2</v>
      </c>
      <c r="I223" s="53">
        <f t="shared" si="17"/>
        <v>1.9666666666666599</v>
      </c>
      <c r="J223" s="71">
        <f t="shared" si="19"/>
        <v>1.9457708871662298</v>
      </c>
      <c r="K223" s="71">
        <f t="shared" si="18"/>
        <v>4.3663360093059437E-4</v>
      </c>
    </row>
    <row r="224" spans="1:11">
      <c r="A224" s="18" t="s">
        <v>95</v>
      </c>
      <c r="B224" s="50">
        <v>1.51111111111111</v>
      </c>
      <c r="C224" s="51">
        <f t="shared" si="15"/>
        <v>1</v>
      </c>
      <c r="D224" s="51">
        <f t="shared" si="16"/>
        <v>2</v>
      </c>
      <c r="I224" s="53">
        <f t="shared" si="17"/>
        <v>1.51111111111111</v>
      </c>
      <c r="J224" s="71">
        <f t="shared" si="19"/>
        <v>1.9457708871662298</v>
      </c>
      <c r="K224" s="71">
        <f t="shared" si="18"/>
        <v>0.18892912092028694</v>
      </c>
    </row>
    <row r="225" spans="1:11">
      <c r="A225" s="18" t="s">
        <v>96</v>
      </c>
      <c r="B225" s="8">
        <v>1.9666666666666599</v>
      </c>
      <c r="C225" s="51">
        <f t="shared" si="15"/>
        <v>1</v>
      </c>
      <c r="D225" s="51">
        <f t="shared" si="16"/>
        <v>2</v>
      </c>
      <c r="I225" s="53">
        <f t="shared" si="17"/>
        <v>1.9666666666666599</v>
      </c>
      <c r="J225" s="71">
        <f t="shared" si="19"/>
        <v>1.9457708871662298</v>
      </c>
      <c r="K225" s="71">
        <f t="shared" si="18"/>
        <v>4.3663360093059437E-4</v>
      </c>
    </row>
    <row r="226" spans="1:11">
      <c r="A226" s="18" t="s">
        <v>97</v>
      </c>
      <c r="B226" s="8">
        <v>1.9666666666666599</v>
      </c>
      <c r="C226" s="51">
        <f t="shared" si="15"/>
        <v>1</v>
      </c>
      <c r="D226" s="51">
        <f t="shared" si="16"/>
        <v>2</v>
      </c>
      <c r="I226" s="53">
        <f t="shared" si="17"/>
        <v>1.9666666666666599</v>
      </c>
      <c r="J226" s="71">
        <f t="shared" si="19"/>
        <v>1.9457708871662298</v>
      </c>
      <c r="K226" s="71">
        <f t="shared" si="18"/>
        <v>4.3663360093059437E-4</v>
      </c>
    </row>
    <row r="227" spans="1:11">
      <c r="A227" s="18" t="s">
        <v>98</v>
      </c>
      <c r="B227" s="50">
        <v>2.2222222222222223</v>
      </c>
      <c r="C227" s="51">
        <f t="shared" si="15"/>
        <v>2</v>
      </c>
      <c r="D227" s="51">
        <f t="shared" si="16"/>
        <v>3</v>
      </c>
      <c r="I227" s="53">
        <f t="shared" si="17"/>
        <v>2.2222222222222223</v>
      </c>
      <c r="J227" s="71">
        <f t="shared" si="19"/>
        <v>1.9457708871662298</v>
      </c>
      <c r="K227" s="71">
        <f t="shared" si="18"/>
        <v>7.6425340654240628E-2</v>
      </c>
    </row>
    <row r="228" spans="1:11">
      <c r="A228" s="18" t="s">
        <v>99</v>
      </c>
      <c r="B228" s="50">
        <v>1.51111111111111</v>
      </c>
      <c r="C228" s="51">
        <f t="shared" si="15"/>
        <v>1</v>
      </c>
      <c r="D228" s="51">
        <f t="shared" si="16"/>
        <v>2</v>
      </c>
      <c r="I228" s="53">
        <f t="shared" si="17"/>
        <v>1.51111111111111</v>
      </c>
      <c r="J228" s="71">
        <f t="shared" si="19"/>
        <v>1.9457708871662298</v>
      </c>
      <c r="K228" s="71">
        <f t="shared" si="18"/>
        <v>0.18892912092028694</v>
      </c>
    </row>
    <row r="229" spans="1:11">
      <c r="A229" s="18" t="s">
        <v>100</v>
      </c>
      <c r="B229" s="8">
        <v>1.9666666666666599</v>
      </c>
      <c r="C229" s="51">
        <f t="shared" si="15"/>
        <v>1</v>
      </c>
      <c r="D229" s="51">
        <f t="shared" si="16"/>
        <v>2</v>
      </c>
      <c r="I229" s="53">
        <f t="shared" si="17"/>
        <v>1.9666666666666599</v>
      </c>
      <c r="J229" s="71">
        <f t="shared" si="19"/>
        <v>1.9457708871662298</v>
      </c>
      <c r="K229" s="71">
        <f t="shared" si="18"/>
        <v>4.3663360093059437E-4</v>
      </c>
    </row>
    <row r="230" spans="1:11">
      <c r="A230" s="18" t="s">
        <v>101</v>
      </c>
      <c r="B230" s="50">
        <v>2.2222222222222223</v>
      </c>
      <c r="C230" s="51">
        <f t="shared" si="15"/>
        <v>2</v>
      </c>
      <c r="D230" s="51">
        <f t="shared" si="16"/>
        <v>3</v>
      </c>
      <c r="I230" s="53">
        <f t="shared" si="17"/>
        <v>2.2222222222222223</v>
      </c>
      <c r="J230" s="71">
        <f t="shared" si="19"/>
        <v>1.9457708871662298</v>
      </c>
      <c r="K230" s="71">
        <f t="shared" si="18"/>
        <v>7.6425340654240628E-2</v>
      </c>
    </row>
    <row r="231" spans="1:11">
      <c r="A231" s="18" t="s">
        <v>102</v>
      </c>
      <c r="B231" s="50">
        <v>1.51111111111111</v>
      </c>
      <c r="C231" s="51">
        <f t="shared" si="15"/>
        <v>1</v>
      </c>
      <c r="D231" s="51">
        <f t="shared" si="16"/>
        <v>2</v>
      </c>
      <c r="I231" s="53">
        <f t="shared" si="17"/>
        <v>1.51111111111111</v>
      </c>
      <c r="J231" s="71">
        <f t="shared" si="19"/>
        <v>1.9457708871662298</v>
      </c>
      <c r="K231" s="71">
        <f t="shared" si="18"/>
        <v>0.18892912092028694</v>
      </c>
    </row>
    <row r="232" spans="1:11">
      <c r="A232" s="18" t="s">
        <v>103</v>
      </c>
      <c r="B232" s="8">
        <v>1.9666666666666599</v>
      </c>
      <c r="C232" s="51">
        <f t="shared" si="15"/>
        <v>1</v>
      </c>
      <c r="D232" s="51">
        <f t="shared" si="16"/>
        <v>2</v>
      </c>
      <c r="I232" s="53">
        <f t="shared" si="17"/>
        <v>1.9666666666666599</v>
      </c>
      <c r="J232" s="71">
        <f t="shared" si="19"/>
        <v>1.9457708871662298</v>
      </c>
      <c r="K232" s="71">
        <f t="shared" si="18"/>
        <v>4.3663360093059437E-4</v>
      </c>
    </row>
    <row r="233" spans="1:11">
      <c r="A233" s="18" t="s">
        <v>1722</v>
      </c>
      <c r="B233" s="50">
        <v>2.2222222222222223</v>
      </c>
      <c r="C233" s="51">
        <f t="shared" si="15"/>
        <v>2</v>
      </c>
      <c r="D233" s="51">
        <f t="shared" si="16"/>
        <v>3</v>
      </c>
      <c r="I233" s="53">
        <f t="shared" si="17"/>
        <v>2.2222222222222223</v>
      </c>
      <c r="J233" s="71">
        <f t="shared" si="19"/>
        <v>1.9457708871662298</v>
      </c>
      <c r="K233" s="71">
        <f t="shared" si="18"/>
        <v>7.6425340654240628E-2</v>
      </c>
    </row>
    <row r="234" spans="1:11">
      <c r="A234" s="18" t="s">
        <v>104</v>
      </c>
      <c r="B234" s="50">
        <v>2.2222222222222223</v>
      </c>
      <c r="C234" s="51">
        <f t="shared" si="15"/>
        <v>2</v>
      </c>
      <c r="D234" s="51">
        <f t="shared" si="16"/>
        <v>3</v>
      </c>
      <c r="I234" s="53">
        <f t="shared" si="17"/>
        <v>2.2222222222222223</v>
      </c>
      <c r="J234" s="71">
        <f t="shared" si="19"/>
        <v>1.9457708871662298</v>
      </c>
      <c r="K234" s="71">
        <f t="shared" si="18"/>
        <v>7.6425340654240628E-2</v>
      </c>
    </row>
    <row r="235" spans="1:11">
      <c r="A235" s="18" t="s">
        <v>1723</v>
      </c>
      <c r="B235" s="8">
        <v>1.9666666666666599</v>
      </c>
      <c r="C235" s="51">
        <f t="shared" si="15"/>
        <v>1</v>
      </c>
      <c r="D235" s="51">
        <f t="shared" si="16"/>
        <v>2</v>
      </c>
      <c r="I235" s="53">
        <f t="shared" si="17"/>
        <v>1.9666666666666599</v>
      </c>
      <c r="J235" s="71">
        <f t="shared" si="19"/>
        <v>1.9457708871662298</v>
      </c>
      <c r="K235" s="71">
        <f t="shared" si="18"/>
        <v>4.3663360093059437E-4</v>
      </c>
    </row>
    <row r="236" spans="1:11">
      <c r="A236" s="18" t="s">
        <v>105</v>
      </c>
      <c r="B236" s="8">
        <v>1.9666666666666599</v>
      </c>
      <c r="C236" s="51">
        <f t="shared" si="15"/>
        <v>1</v>
      </c>
      <c r="D236" s="51">
        <f t="shared" si="16"/>
        <v>2</v>
      </c>
      <c r="I236" s="53">
        <f t="shared" si="17"/>
        <v>1.9666666666666599</v>
      </c>
      <c r="J236" s="71">
        <f t="shared" si="19"/>
        <v>1.9457708871662298</v>
      </c>
      <c r="K236" s="71">
        <f t="shared" si="18"/>
        <v>4.3663360093059437E-4</v>
      </c>
    </row>
    <row r="237" spans="1:11">
      <c r="A237" s="18" t="s">
        <v>106</v>
      </c>
      <c r="B237" s="8">
        <v>1.9666666666666599</v>
      </c>
      <c r="C237" s="51">
        <f t="shared" si="15"/>
        <v>1</v>
      </c>
      <c r="D237" s="51">
        <f t="shared" si="16"/>
        <v>2</v>
      </c>
      <c r="I237" s="53">
        <f t="shared" si="17"/>
        <v>1.9666666666666599</v>
      </c>
      <c r="J237" s="71">
        <f t="shared" si="19"/>
        <v>1.9457708871662298</v>
      </c>
      <c r="K237" s="71">
        <f t="shared" si="18"/>
        <v>4.3663360093059437E-4</v>
      </c>
    </row>
    <row r="238" spans="1:11">
      <c r="A238" s="18" t="s">
        <v>107</v>
      </c>
      <c r="B238" s="50">
        <v>2.2222222222222223</v>
      </c>
      <c r="C238" s="51">
        <f t="shared" si="15"/>
        <v>2</v>
      </c>
      <c r="D238" s="51">
        <f t="shared" si="16"/>
        <v>3</v>
      </c>
      <c r="I238" s="53">
        <f t="shared" si="17"/>
        <v>2.2222222222222223</v>
      </c>
      <c r="J238" s="71">
        <f t="shared" si="19"/>
        <v>1.9457708871662298</v>
      </c>
      <c r="K238" s="71">
        <f t="shared" si="18"/>
        <v>7.6425340654240628E-2</v>
      </c>
    </row>
    <row r="239" spans="1:11">
      <c r="A239" s="18" t="s">
        <v>1724</v>
      </c>
      <c r="B239" s="8">
        <v>1.9666666666666599</v>
      </c>
      <c r="C239" s="51">
        <f t="shared" si="15"/>
        <v>1</v>
      </c>
      <c r="D239" s="51">
        <f t="shared" si="16"/>
        <v>2</v>
      </c>
      <c r="I239" s="53">
        <f t="shared" si="17"/>
        <v>1.9666666666666599</v>
      </c>
      <c r="J239" s="71">
        <f t="shared" si="19"/>
        <v>1.9457708871662298</v>
      </c>
      <c r="K239" s="71">
        <f t="shared" si="18"/>
        <v>4.3663360093059437E-4</v>
      </c>
    </row>
    <row r="240" spans="1:11">
      <c r="A240" s="18" t="s">
        <v>108</v>
      </c>
      <c r="B240" s="8">
        <v>1.9666666666666599</v>
      </c>
      <c r="C240" s="51">
        <f t="shared" si="15"/>
        <v>1</v>
      </c>
      <c r="D240" s="51">
        <f t="shared" si="16"/>
        <v>2</v>
      </c>
      <c r="I240" s="53">
        <f t="shared" si="17"/>
        <v>1.9666666666666599</v>
      </c>
      <c r="J240" s="71">
        <f t="shared" si="19"/>
        <v>1.9457708871662298</v>
      </c>
      <c r="K240" s="71">
        <f t="shared" si="18"/>
        <v>4.3663360093059437E-4</v>
      </c>
    </row>
    <row r="241" spans="1:11">
      <c r="A241" s="18" t="s">
        <v>109</v>
      </c>
      <c r="B241" s="50">
        <v>2.2222222222222223</v>
      </c>
      <c r="C241" s="51">
        <f t="shared" si="15"/>
        <v>2</v>
      </c>
      <c r="D241" s="51">
        <f t="shared" si="16"/>
        <v>3</v>
      </c>
      <c r="I241" s="53">
        <f t="shared" si="17"/>
        <v>2.2222222222222223</v>
      </c>
      <c r="J241" s="71">
        <f t="shared" si="19"/>
        <v>1.9457708871662298</v>
      </c>
      <c r="K241" s="71">
        <f t="shared" si="18"/>
        <v>7.6425340654240628E-2</v>
      </c>
    </row>
    <row r="242" spans="1:11">
      <c r="A242" s="18" t="s">
        <v>110</v>
      </c>
      <c r="B242" s="50">
        <v>2.2222222222222223</v>
      </c>
      <c r="C242" s="51">
        <f t="shared" si="15"/>
        <v>2</v>
      </c>
      <c r="D242" s="51">
        <f t="shared" si="16"/>
        <v>3</v>
      </c>
      <c r="I242" s="53">
        <f t="shared" si="17"/>
        <v>2.2222222222222223</v>
      </c>
      <c r="J242" s="71">
        <f t="shared" si="19"/>
        <v>1.9457708871662298</v>
      </c>
      <c r="K242" s="71">
        <f t="shared" si="18"/>
        <v>7.6425340654240628E-2</v>
      </c>
    </row>
    <row r="243" spans="1:11">
      <c r="A243" s="18" t="s">
        <v>111</v>
      </c>
      <c r="B243" s="8">
        <v>1.9666666666666599</v>
      </c>
      <c r="C243" s="51">
        <f t="shared" si="15"/>
        <v>1</v>
      </c>
      <c r="D243" s="51">
        <f t="shared" si="16"/>
        <v>2</v>
      </c>
      <c r="I243" s="53">
        <f t="shared" si="17"/>
        <v>1.9666666666666599</v>
      </c>
      <c r="J243" s="71">
        <f t="shared" si="19"/>
        <v>1.9457708871662298</v>
      </c>
      <c r="K243" s="71">
        <f t="shared" si="18"/>
        <v>4.3663360093059437E-4</v>
      </c>
    </row>
    <row r="244" spans="1:11">
      <c r="A244" s="18" t="s">
        <v>1725</v>
      </c>
      <c r="B244" s="50">
        <v>1.51111111111111</v>
      </c>
      <c r="C244" s="51">
        <f t="shared" si="15"/>
        <v>1</v>
      </c>
      <c r="D244" s="51">
        <f t="shared" si="16"/>
        <v>2</v>
      </c>
      <c r="I244" s="53">
        <f t="shared" si="17"/>
        <v>1.51111111111111</v>
      </c>
      <c r="J244" s="71">
        <f t="shared" si="19"/>
        <v>1.9457708871662298</v>
      </c>
      <c r="K244" s="71">
        <f t="shared" si="18"/>
        <v>0.18892912092028694</v>
      </c>
    </row>
    <row r="245" spans="1:11">
      <c r="A245" s="18" t="s">
        <v>112</v>
      </c>
      <c r="B245" s="8">
        <v>1.9666666666666599</v>
      </c>
      <c r="C245" s="51">
        <f t="shared" si="15"/>
        <v>1</v>
      </c>
      <c r="D245" s="51">
        <f t="shared" si="16"/>
        <v>2</v>
      </c>
      <c r="I245" s="53">
        <f t="shared" si="17"/>
        <v>1.9666666666666599</v>
      </c>
      <c r="J245" s="71">
        <f t="shared" si="19"/>
        <v>1.9457708871662298</v>
      </c>
      <c r="K245" s="71">
        <f t="shared" si="18"/>
        <v>4.3663360093059437E-4</v>
      </c>
    </row>
    <row r="246" spans="1:11">
      <c r="A246" s="18" t="s">
        <v>113</v>
      </c>
      <c r="B246" s="50">
        <v>2.7777777777777777</v>
      </c>
      <c r="C246" s="51">
        <f t="shared" si="15"/>
        <v>2</v>
      </c>
      <c r="D246" s="51">
        <f t="shared" si="16"/>
        <v>3</v>
      </c>
      <c r="I246" s="53">
        <f t="shared" si="17"/>
        <v>2.7777777777777777</v>
      </c>
      <c r="J246" s="71">
        <f t="shared" si="19"/>
        <v>1.9457708871662298</v>
      </c>
      <c r="K246" s="71">
        <f t="shared" si="18"/>
        <v>0.69223546602509622</v>
      </c>
    </row>
    <row r="247" spans="1:11">
      <c r="A247" s="18" t="s">
        <v>1726</v>
      </c>
      <c r="B247" s="50">
        <v>2.7777777777777777</v>
      </c>
      <c r="C247" s="51">
        <f t="shared" si="15"/>
        <v>2</v>
      </c>
      <c r="D247" s="51">
        <f t="shared" si="16"/>
        <v>3</v>
      </c>
      <c r="I247" s="53">
        <f t="shared" si="17"/>
        <v>2.7777777777777777</v>
      </c>
      <c r="J247" s="71">
        <f t="shared" si="19"/>
        <v>1.9457708871662298</v>
      </c>
      <c r="K247" s="71">
        <f t="shared" si="18"/>
        <v>0.69223546602509622</v>
      </c>
    </row>
    <row r="248" spans="1:11">
      <c r="A248" s="18" t="s">
        <v>1727</v>
      </c>
      <c r="B248" s="50">
        <v>2.2222222222222223</v>
      </c>
      <c r="C248" s="51">
        <f t="shared" si="15"/>
        <v>2</v>
      </c>
      <c r="D248" s="51">
        <f t="shared" si="16"/>
        <v>3</v>
      </c>
      <c r="I248" s="53">
        <f t="shared" si="17"/>
        <v>2.2222222222222223</v>
      </c>
      <c r="J248" s="71">
        <f t="shared" si="19"/>
        <v>1.9457708871662298</v>
      </c>
      <c r="K248" s="71">
        <f t="shared" si="18"/>
        <v>7.6425340654240628E-2</v>
      </c>
    </row>
    <row r="249" spans="1:11">
      <c r="A249" s="18" t="s">
        <v>1728</v>
      </c>
      <c r="B249" s="50">
        <v>1.51111111111111</v>
      </c>
      <c r="C249" s="51">
        <f t="shared" si="15"/>
        <v>1</v>
      </c>
      <c r="D249" s="51">
        <f t="shared" si="16"/>
        <v>2</v>
      </c>
      <c r="I249" s="53">
        <f t="shared" si="17"/>
        <v>1.51111111111111</v>
      </c>
      <c r="J249" s="71">
        <f t="shared" si="19"/>
        <v>1.9457708871662298</v>
      </c>
      <c r="K249" s="71">
        <f t="shared" si="18"/>
        <v>0.18892912092028694</v>
      </c>
    </row>
    <row r="250" spans="1:11">
      <c r="A250" s="18" t="s">
        <v>114</v>
      </c>
      <c r="B250" s="50">
        <v>1.51111111111111</v>
      </c>
      <c r="C250" s="51">
        <f t="shared" si="15"/>
        <v>1</v>
      </c>
      <c r="D250" s="51">
        <f t="shared" si="16"/>
        <v>2</v>
      </c>
      <c r="I250" s="53">
        <f t="shared" si="17"/>
        <v>1.51111111111111</v>
      </c>
      <c r="J250" s="71">
        <f t="shared" si="19"/>
        <v>1.9457708871662298</v>
      </c>
      <c r="K250" s="71">
        <f t="shared" si="18"/>
        <v>0.18892912092028694</v>
      </c>
    </row>
    <row r="251" spans="1:11">
      <c r="A251" s="18" t="s">
        <v>115</v>
      </c>
      <c r="B251" s="50">
        <v>2.7777777777777777</v>
      </c>
      <c r="C251" s="51">
        <f t="shared" si="15"/>
        <v>2</v>
      </c>
      <c r="D251" s="51">
        <f t="shared" si="16"/>
        <v>3</v>
      </c>
      <c r="I251" s="53">
        <f t="shared" si="17"/>
        <v>2.7777777777777777</v>
      </c>
      <c r="J251" s="71">
        <f t="shared" si="19"/>
        <v>1.9457708871662298</v>
      </c>
      <c r="K251" s="71">
        <f t="shared" si="18"/>
        <v>0.69223546602509622</v>
      </c>
    </row>
    <row r="252" spans="1:11">
      <c r="A252" s="18" t="s">
        <v>116</v>
      </c>
      <c r="B252" s="8">
        <v>1.9666666666666599</v>
      </c>
      <c r="C252" s="51">
        <f t="shared" si="15"/>
        <v>1</v>
      </c>
      <c r="D252" s="51">
        <f t="shared" si="16"/>
        <v>2</v>
      </c>
      <c r="I252" s="53">
        <f t="shared" si="17"/>
        <v>1.9666666666666599</v>
      </c>
      <c r="J252" s="71">
        <f t="shared" si="19"/>
        <v>1.9457708871662298</v>
      </c>
      <c r="K252" s="71">
        <f t="shared" si="18"/>
        <v>4.3663360093059437E-4</v>
      </c>
    </row>
    <row r="253" spans="1:11">
      <c r="A253" s="18" t="s">
        <v>1729</v>
      </c>
      <c r="B253" s="8">
        <v>1.9666666666666599</v>
      </c>
      <c r="C253" s="51">
        <f t="shared" si="15"/>
        <v>1</v>
      </c>
      <c r="D253" s="51">
        <f t="shared" si="16"/>
        <v>2</v>
      </c>
      <c r="I253" s="53">
        <f t="shared" si="17"/>
        <v>1.9666666666666599</v>
      </c>
      <c r="J253" s="71">
        <f t="shared" si="19"/>
        <v>1.9457708871662298</v>
      </c>
      <c r="K253" s="71">
        <f t="shared" si="18"/>
        <v>4.3663360093059437E-4</v>
      </c>
    </row>
    <row r="254" spans="1:11">
      <c r="A254" s="18" t="s">
        <v>1730</v>
      </c>
      <c r="B254" s="50">
        <v>1.51111111111111</v>
      </c>
      <c r="C254" s="51">
        <f t="shared" si="15"/>
        <v>1</v>
      </c>
      <c r="D254" s="51">
        <f t="shared" si="16"/>
        <v>2</v>
      </c>
      <c r="I254" s="53">
        <f t="shared" si="17"/>
        <v>1.51111111111111</v>
      </c>
      <c r="J254" s="71">
        <f t="shared" si="19"/>
        <v>1.9457708871662298</v>
      </c>
      <c r="K254" s="71">
        <f t="shared" si="18"/>
        <v>0.18892912092028694</v>
      </c>
    </row>
    <row r="255" spans="1:11">
      <c r="A255" s="18" t="s">
        <v>1731</v>
      </c>
      <c r="B255" s="50">
        <v>1.51111111111111</v>
      </c>
      <c r="C255" s="51">
        <f t="shared" si="15"/>
        <v>1</v>
      </c>
      <c r="D255" s="51">
        <f t="shared" si="16"/>
        <v>2</v>
      </c>
      <c r="I255" s="53">
        <f t="shared" si="17"/>
        <v>1.51111111111111</v>
      </c>
      <c r="J255" s="71">
        <f t="shared" si="19"/>
        <v>1.9457708871662298</v>
      </c>
      <c r="K255" s="71">
        <f t="shared" si="18"/>
        <v>0.18892912092028694</v>
      </c>
    </row>
    <row r="256" spans="1:11">
      <c r="A256" s="18" t="s">
        <v>117</v>
      </c>
      <c r="B256" s="50">
        <v>2.7777777777777777</v>
      </c>
      <c r="C256" s="51">
        <f t="shared" si="15"/>
        <v>2</v>
      </c>
      <c r="D256" s="51">
        <f t="shared" si="16"/>
        <v>3</v>
      </c>
      <c r="I256" s="53">
        <f t="shared" si="17"/>
        <v>2.7777777777777777</v>
      </c>
      <c r="J256" s="71">
        <f t="shared" si="19"/>
        <v>1.9457708871662298</v>
      </c>
      <c r="K256" s="71">
        <f t="shared" si="18"/>
        <v>0.69223546602509622</v>
      </c>
    </row>
    <row r="257" spans="1:11">
      <c r="A257" s="18" t="s">
        <v>118</v>
      </c>
      <c r="B257" s="50">
        <v>2.2222222222222223</v>
      </c>
      <c r="C257" s="51">
        <f t="shared" si="15"/>
        <v>2</v>
      </c>
      <c r="D257" s="51">
        <f t="shared" si="16"/>
        <v>3</v>
      </c>
      <c r="I257" s="53">
        <f t="shared" si="17"/>
        <v>2.2222222222222223</v>
      </c>
      <c r="J257" s="71">
        <f t="shared" si="19"/>
        <v>1.9457708871662298</v>
      </c>
      <c r="K257" s="71">
        <f t="shared" si="18"/>
        <v>7.6425340654240628E-2</v>
      </c>
    </row>
    <row r="258" spans="1:11">
      <c r="A258" s="18" t="s">
        <v>119</v>
      </c>
      <c r="B258" s="50">
        <v>2.2222222222222223</v>
      </c>
      <c r="C258" s="51">
        <f t="shared" ref="C258:C321" si="20">INT(B258)</f>
        <v>2</v>
      </c>
      <c r="D258" s="51">
        <f t="shared" ref="D258:D321" si="21">C258+1</f>
        <v>3</v>
      </c>
      <c r="I258" s="53">
        <f t="shared" si="17"/>
        <v>2.2222222222222223</v>
      </c>
      <c r="J258" s="71">
        <f t="shared" si="19"/>
        <v>1.9457708871662298</v>
      </c>
      <c r="K258" s="71">
        <f t="shared" si="18"/>
        <v>7.6425340654240628E-2</v>
      </c>
    </row>
    <row r="259" spans="1:11">
      <c r="A259" s="18" t="s">
        <v>120</v>
      </c>
      <c r="B259" s="50">
        <v>1.51111111111111</v>
      </c>
      <c r="C259" s="51">
        <f t="shared" si="20"/>
        <v>1</v>
      </c>
      <c r="D259" s="51">
        <f t="shared" si="21"/>
        <v>2</v>
      </c>
      <c r="I259" s="53">
        <f t="shared" ref="I259:I322" si="22">B259</f>
        <v>1.51111111111111</v>
      </c>
      <c r="J259" s="71">
        <f t="shared" si="19"/>
        <v>1.9457708871662298</v>
      </c>
      <c r="K259" s="71">
        <f t="shared" ref="K259:K322" si="23">(I259-J259)*(I259-J259)</f>
        <v>0.18892912092028694</v>
      </c>
    </row>
    <row r="260" spans="1:11">
      <c r="A260" s="18" t="s">
        <v>121</v>
      </c>
      <c r="B260" s="8">
        <v>1.9666666666666599</v>
      </c>
      <c r="C260" s="51">
        <f t="shared" si="20"/>
        <v>1</v>
      </c>
      <c r="D260" s="51">
        <f t="shared" si="21"/>
        <v>2</v>
      </c>
      <c r="I260" s="53">
        <f t="shared" si="22"/>
        <v>1.9666666666666599</v>
      </c>
      <c r="J260" s="71">
        <f t="shared" ref="J260:J323" si="24">J259</f>
        <v>1.9457708871662298</v>
      </c>
      <c r="K260" s="71">
        <f t="shared" si="23"/>
        <v>4.3663360093059437E-4</v>
      </c>
    </row>
    <row r="261" spans="1:11">
      <c r="A261" s="18" t="s">
        <v>122</v>
      </c>
      <c r="B261" s="50">
        <v>1.51111111111111</v>
      </c>
      <c r="C261" s="51">
        <f t="shared" si="20"/>
        <v>1</v>
      </c>
      <c r="D261" s="51">
        <f t="shared" si="21"/>
        <v>2</v>
      </c>
      <c r="I261" s="53">
        <f t="shared" si="22"/>
        <v>1.51111111111111</v>
      </c>
      <c r="J261" s="71">
        <f t="shared" si="24"/>
        <v>1.9457708871662298</v>
      </c>
      <c r="K261" s="71">
        <f t="shared" si="23"/>
        <v>0.18892912092028694</v>
      </c>
    </row>
    <row r="262" spans="1:11">
      <c r="A262" s="18" t="s">
        <v>123</v>
      </c>
      <c r="B262" s="8">
        <v>1.9666666666666599</v>
      </c>
      <c r="C262" s="51">
        <f t="shared" si="20"/>
        <v>1</v>
      </c>
      <c r="D262" s="51">
        <f t="shared" si="21"/>
        <v>2</v>
      </c>
      <c r="I262" s="53">
        <f t="shared" si="22"/>
        <v>1.9666666666666599</v>
      </c>
      <c r="J262" s="71">
        <f t="shared" si="24"/>
        <v>1.9457708871662298</v>
      </c>
      <c r="K262" s="71">
        <f t="shared" si="23"/>
        <v>4.3663360093059437E-4</v>
      </c>
    </row>
    <row r="263" spans="1:11">
      <c r="A263" s="18" t="s">
        <v>124</v>
      </c>
      <c r="B263" s="50">
        <v>2.2222222222222223</v>
      </c>
      <c r="C263" s="51">
        <f t="shared" si="20"/>
        <v>2</v>
      </c>
      <c r="D263" s="51">
        <f t="shared" si="21"/>
        <v>3</v>
      </c>
      <c r="I263" s="53">
        <f t="shared" si="22"/>
        <v>2.2222222222222223</v>
      </c>
      <c r="J263" s="71">
        <f t="shared" si="24"/>
        <v>1.9457708871662298</v>
      </c>
      <c r="K263" s="71">
        <f t="shared" si="23"/>
        <v>7.6425340654240628E-2</v>
      </c>
    </row>
    <row r="264" spans="1:11">
      <c r="A264" s="18" t="s">
        <v>125</v>
      </c>
      <c r="B264" s="8">
        <v>1.9666666666666599</v>
      </c>
      <c r="C264" s="51">
        <f t="shared" si="20"/>
        <v>1</v>
      </c>
      <c r="D264" s="51">
        <f t="shared" si="21"/>
        <v>2</v>
      </c>
      <c r="I264" s="53">
        <f t="shared" si="22"/>
        <v>1.9666666666666599</v>
      </c>
      <c r="J264" s="71">
        <f t="shared" si="24"/>
        <v>1.9457708871662298</v>
      </c>
      <c r="K264" s="71">
        <f t="shared" si="23"/>
        <v>4.3663360093059437E-4</v>
      </c>
    </row>
    <row r="265" spans="1:11">
      <c r="A265" s="18" t="s">
        <v>126</v>
      </c>
      <c r="B265" s="50">
        <v>1.51111111111111</v>
      </c>
      <c r="C265" s="51">
        <f t="shared" si="20"/>
        <v>1</v>
      </c>
      <c r="D265" s="51">
        <f t="shared" si="21"/>
        <v>2</v>
      </c>
      <c r="I265" s="53">
        <f t="shared" si="22"/>
        <v>1.51111111111111</v>
      </c>
      <c r="J265" s="71">
        <f t="shared" si="24"/>
        <v>1.9457708871662298</v>
      </c>
      <c r="K265" s="71">
        <f t="shared" si="23"/>
        <v>0.18892912092028694</v>
      </c>
    </row>
    <row r="266" spans="1:11">
      <c r="A266" s="18" t="s">
        <v>127</v>
      </c>
      <c r="B266" s="50">
        <v>1.51111111111111</v>
      </c>
      <c r="C266" s="51">
        <f t="shared" si="20"/>
        <v>1</v>
      </c>
      <c r="D266" s="51">
        <f t="shared" si="21"/>
        <v>2</v>
      </c>
      <c r="I266" s="53">
        <f t="shared" si="22"/>
        <v>1.51111111111111</v>
      </c>
      <c r="J266" s="71">
        <f t="shared" si="24"/>
        <v>1.9457708871662298</v>
      </c>
      <c r="K266" s="71">
        <f t="shared" si="23"/>
        <v>0.18892912092028694</v>
      </c>
    </row>
    <row r="267" spans="1:11">
      <c r="A267" s="18" t="s">
        <v>128</v>
      </c>
      <c r="B267" s="50">
        <v>2.2222222222222223</v>
      </c>
      <c r="C267" s="51">
        <f t="shared" si="20"/>
        <v>2</v>
      </c>
      <c r="D267" s="51">
        <f t="shared" si="21"/>
        <v>3</v>
      </c>
      <c r="I267" s="53">
        <f t="shared" si="22"/>
        <v>2.2222222222222223</v>
      </c>
      <c r="J267" s="71">
        <f t="shared" si="24"/>
        <v>1.9457708871662298</v>
      </c>
      <c r="K267" s="71">
        <f t="shared" si="23"/>
        <v>7.6425340654240628E-2</v>
      </c>
    </row>
    <row r="268" spans="1:11">
      <c r="A268" s="18" t="s">
        <v>1732</v>
      </c>
      <c r="B268" s="50">
        <v>1.51111111111111</v>
      </c>
      <c r="C268" s="51">
        <f t="shared" si="20"/>
        <v>1</v>
      </c>
      <c r="D268" s="51">
        <f t="shared" si="21"/>
        <v>2</v>
      </c>
      <c r="I268" s="53">
        <f t="shared" si="22"/>
        <v>1.51111111111111</v>
      </c>
      <c r="J268" s="71">
        <f t="shared" si="24"/>
        <v>1.9457708871662298</v>
      </c>
      <c r="K268" s="71">
        <f t="shared" si="23"/>
        <v>0.18892912092028694</v>
      </c>
    </row>
    <row r="269" spans="1:11">
      <c r="A269" s="18" t="s">
        <v>1733</v>
      </c>
      <c r="B269" s="8">
        <v>1.9666666666666599</v>
      </c>
      <c r="C269" s="51">
        <f t="shared" si="20"/>
        <v>1</v>
      </c>
      <c r="D269" s="51">
        <f t="shared" si="21"/>
        <v>2</v>
      </c>
      <c r="I269" s="53">
        <f t="shared" si="22"/>
        <v>1.9666666666666599</v>
      </c>
      <c r="J269" s="71">
        <f t="shared" si="24"/>
        <v>1.9457708871662298</v>
      </c>
      <c r="K269" s="71">
        <f t="shared" si="23"/>
        <v>4.3663360093059437E-4</v>
      </c>
    </row>
    <row r="270" spans="1:11">
      <c r="A270" s="18" t="s">
        <v>1734</v>
      </c>
      <c r="B270" s="50">
        <v>1.51111111111111</v>
      </c>
      <c r="C270" s="51">
        <f t="shared" si="20"/>
        <v>1</v>
      </c>
      <c r="D270" s="51">
        <f t="shared" si="21"/>
        <v>2</v>
      </c>
      <c r="I270" s="53">
        <f t="shared" si="22"/>
        <v>1.51111111111111</v>
      </c>
      <c r="J270" s="71">
        <f t="shared" si="24"/>
        <v>1.9457708871662298</v>
      </c>
      <c r="K270" s="71">
        <f t="shared" si="23"/>
        <v>0.18892912092028694</v>
      </c>
    </row>
    <row r="271" spans="1:11">
      <c r="A271" s="18" t="s">
        <v>129</v>
      </c>
      <c r="B271" s="50">
        <v>1.51111111111111</v>
      </c>
      <c r="C271" s="51">
        <f t="shared" si="20"/>
        <v>1</v>
      </c>
      <c r="D271" s="51">
        <f t="shared" si="21"/>
        <v>2</v>
      </c>
      <c r="I271" s="53">
        <f t="shared" si="22"/>
        <v>1.51111111111111</v>
      </c>
      <c r="J271" s="71">
        <f t="shared" si="24"/>
        <v>1.9457708871662298</v>
      </c>
      <c r="K271" s="71">
        <f t="shared" si="23"/>
        <v>0.18892912092028694</v>
      </c>
    </row>
    <row r="272" spans="1:11">
      <c r="A272" s="18" t="s">
        <v>130</v>
      </c>
      <c r="B272" s="8">
        <v>1.9666666666666599</v>
      </c>
      <c r="C272" s="51">
        <f t="shared" si="20"/>
        <v>1</v>
      </c>
      <c r="D272" s="51">
        <f t="shared" si="21"/>
        <v>2</v>
      </c>
      <c r="I272" s="53">
        <f t="shared" si="22"/>
        <v>1.9666666666666599</v>
      </c>
      <c r="J272" s="71">
        <f t="shared" si="24"/>
        <v>1.9457708871662298</v>
      </c>
      <c r="K272" s="71">
        <f t="shared" si="23"/>
        <v>4.3663360093059437E-4</v>
      </c>
    </row>
    <row r="273" spans="1:11">
      <c r="A273" s="18" t="s">
        <v>131</v>
      </c>
      <c r="B273" s="50">
        <v>1.51111111111111</v>
      </c>
      <c r="C273" s="51">
        <f t="shared" si="20"/>
        <v>1</v>
      </c>
      <c r="D273" s="51">
        <f t="shared" si="21"/>
        <v>2</v>
      </c>
      <c r="I273" s="53">
        <f t="shared" si="22"/>
        <v>1.51111111111111</v>
      </c>
      <c r="J273" s="71">
        <f t="shared" si="24"/>
        <v>1.9457708871662298</v>
      </c>
      <c r="K273" s="71">
        <f t="shared" si="23"/>
        <v>0.18892912092028694</v>
      </c>
    </row>
    <row r="274" spans="1:11">
      <c r="A274" s="18" t="s">
        <v>1735</v>
      </c>
      <c r="B274" s="50">
        <v>2.7777777777777777</v>
      </c>
      <c r="C274" s="51">
        <f t="shared" si="20"/>
        <v>2</v>
      </c>
      <c r="D274" s="51">
        <f t="shared" si="21"/>
        <v>3</v>
      </c>
      <c r="I274" s="53">
        <f t="shared" si="22"/>
        <v>2.7777777777777777</v>
      </c>
      <c r="J274" s="71">
        <f t="shared" si="24"/>
        <v>1.9457708871662298</v>
      </c>
      <c r="K274" s="71">
        <f t="shared" si="23"/>
        <v>0.69223546602509622</v>
      </c>
    </row>
    <row r="275" spans="1:11">
      <c r="A275" s="18" t="s">
        <v>132</v>
      </c>
      <c r="B275" s="50">
        <v>2.7777777777777777</v>
      </c>
      <c r="C275" s="51">
        <f t="shared" si="20"/>
        <v>2</v>
      </c>
      <c r="D275" s="51">
        <f t="shared" si="21"/>
        <v>3</v>
      </c>
      <c r="I275" s="53">
        <f t="shared" si="22"/>
        <v>2.7777777777777777</v>
      </c>
      <c r="J275" s="71">
        <f t="shared" si="24"/>
        <v>1.9457708871662298</v>
      </c>
      <c r="K275" s="71">
        <f t="shared" si="23"/>
        <v>0.69223546602509622</v>
      </c>
    </row>
    <row r="276" spans="1:11">
      <c r="A276" s="18" t="s">
        <v>133</v>
      </c>
      <c r="B276" s="50">
        <v>2.2222222222222223</v>
      </c>
      <c r="C276" s="51">
        <f t="shared" si="20"/>
        <v>2</v>
      </c>
      <c r="D276" s="51">
        <f t="shared" si="21"/>
        <v>3</v>
      </c>
      <c r="I276" s="53">
        <f t="shared" si="22"/>
        <v>2.2222222222222223</v>
      </c>
      <c r="J276" s="71">
        <f t="shared" si="24"/>
        <v>1.9457708871662298</v>
      </c>
      <c r="K276" s="71">
        <f t="shared" si="23"/>
        <v>7.6425340654240628E-2</v>
      </c>
    </row>
    <row r="277" spans="1:11">
      <c r="A277" s="18" t="s">
        <v>134</v>
      </c>
      <c r="B277" s="50">
        <v>2.2222222222222223</v>
      </c>
      <c r="C277" s="51">
        <f t="shared" si="20"/>
        <v>2</v>
      </c>
      <c r="D277" s="51">
        <f t="shared" si="21"/>
        <v>3</v>
      </c>
      <c r="I277" s="53">
        <f t="shared" si="22"/>
        <v>2.2222222222222223</v>
      </c>
      <c r="J277" s="71">
        <f t="shared" si="24"/>
        <v>1.9457708871662298</v>
      </c>
      <c r="K277" s="71">
        <f t="shared" si="23"/>
        <v>7.6425340654240628E-2</v>
      </c>
    </row>
    <row r="278" spans="1:11">
      <c r="A278" s="18" t="s">
        <v>135</v>
      </c>
      <c r="B278" s="50">
        <v>2.2222222222222223</v>
      </c>
      <c r="C278" s="51">
        <f t="shared" si="20"/>
        <v>2</v>
      </c>
      <c r="D278" s="51">
        <f t="shared" si="21"/>
        <v>3</v>
      </c>
      <c r="I278" s="53">
        <f t="shared" si="22"/>
        <v>2.2222222222222223</v>
      </c>
      <c r="J278" s="71">
        <f t="shared" si="24"/>
        <v>1.9457708871662298</v>
      </c>
      <c r="K278" s="71">
        <f t="shared" si="23"/>
        <v>7.6425340654240628E-2</v>
      </c>
    </row>
    <row r="279" spans="1:11">
      <c r="A279" s="18" t="s">
        <v>136</v>
      </c>
      <c r="B279" s="50">
        <v>2.2222222222222223</v>
      </c>
      <c r="C279" s="51">
        <f t="shared" si="20"/>
        <v>2</v>
      </c>
      <c r="D279" s="51">
        <f t="shared" si="21"/>
        <v>3</v>
      </c>
      <c r="I279" s="53">
        <f t="shared" si="22"/>
        <v>2.2222222222222223</v>
      </c>
      <c r="J279" s="71">
        <f t="shared" si="24"/>
        <v>1.9457708871662298</v>
      </c>
      <c r="K279" s="71">
        <f t="shared" si="23"/>
        <v>7.6425340654240628E-2</v>
      </c>
    </row>
    <row r="280" spans="1:11">
      <c r="A280" s="18" t="s">
        <v>137</v>
      </c>
      <c r="B280" s="8">
        <v>1.9666666666666599</v>
      </c>
      <c r="C280" s="51">
        <f t="shared" si="20"/>
        <v>1</v>
      </c>
      <c r="D280" s="51">
        <f t="shared" si="21"/>
        <v>2</v>
      </c>
      <c r="I280" s="53">
        <f t="shared" si="22"/>
        <v>1.9666666666666599</v>
      </c>
      <c r="J280" s="71">
        <f t="shared" si="24"/>
        <v>1.9457708871662298</v>
      </c>
      <c r="K280" s="71">
        <f t="shared" si="23"/>
        <v>4.3663360093059437E-4</v>
      </c>
    </row>
    <row r="281" spans="1:11">
      <c r="A281" s="18" t="s">
        <v>138</v>
      </c>
      <c r="B281" s="50">
        <v>2.2222222222222223</v>
      </c>
      <c r="C281" s="51">
        <f t="shared" si="20"/>
        <v>2</v>
      </c>
      <c r="D281" s="51">
        <f t="shared" si="21"/>
        <v>3</v>
      </c>
      <c r="I281" s="53">
        <f t="shared" si="22"/>
        <v>2.2222222222222223</v>
      </c>
      <c r="J281" s="71">
        <f t="shared" si="24"/>
        <v>1.9457708871662298</v>
      </c>
      <c r="K281" s="71">
        <f t="shared" si="23"/>
        <v>7.6425340654240628E-2</v>
      </c>
    </row>
    <row r="282" spans="1:11">
      <c r="A282" s="18" t="s">
        <v>139</v>
      </c>
      <c r="B282" s="8">
        <v>1.9666666666666599</v>
      </c>
      <c r="C282" s="51">
        <f t="shared" si="20"/>
        <v>1</v>
      </c>
      <c r="D282" s="51">
        <f t="shared" si="21"/>
        <v>2</v>
      </c>
      <c r="I282" s="53">
        <f t="shared" si="22"/>
        <v>1.9666666666666599</v>
      </c>
      <c r="J282" s="71">
        <f t="shared" si="24"/>
        <v>1.9457708871662298</v>
      </c>
      <c r="K282" s="71">
        <f t="shared" si="23"/>
        <v>4.3663360093059437E-4</v>
      </c>
    </row>
    <row r="283" spans="1:11">
      <c r="A283" s="18" t="s">
        <v>140</v>
      </c>
      <c r="B283" s="50">
        <v>2.7777777777777777</v>
      </c>
      <c r="C283" s="51">
        <f t="shared" si="20"/>
        <v>2</v>
      </c>
      <c r="D283" s="51">
        <f t="shared" si="21"/>
        <v>3</v>
      </c>
      <c r="I283" s="53">
        <f t="shared" si="22"/>
        <v>2.7777777777777777</v>
      </c>
      <c r="J283" s="71">
        <f t="shared" si="24"/>
        <v>1.9457708871662298</v>
      </c>
      <c r="K283" s="71">
        <f t="shared" si="23"/>
        <v>0.69223546602509622</v>
      </c>
    </row>
    <row r="284" spans="1:11">
      <c r="A284" s="18" t="s">
        <v>141</v>
      </c>
      <c r="B284" s="8">
        <v>1.9666666666666599</v>
      </c>
      <c r="C284" s="51">
        <f t="shared" si="20"/>
        <v>1</v>
      </c>
      <c r="D284" s="51">
        <f t="shared" si="21"/>
        <v>2</v>
      </c>
      <c r="I284" s="53">
        <f t="shared" si="22"/>
        <v>1.9666666666666599</v>
      </c>
      <c r="J284" s="71">
        <f t="shared" si="24"/>
        <v>1.9457708871662298</v>
      </c>
      <c r="K284" s="71">
        <f t="shared" si="23"/>
        <v>4.3663360093059437E-4</v>
      </c>
    </row>
    <row r="285" spans="1:11">
      <c r="A285" s="18" t="s">
        <v>142</v>
      </c>
      <c r="B285" s="8">
        <v>1.9666666666666599</v>
      </c>
      <c r="C285" s="51">
        <f t="shared" si="20"/>
        <v>1</v>
      </c>
      <c r="D285" s="51">
        <f t="shared" si="21"/>
        <v>2</v>
      </c>
      <c r="I285" s="53">
        <f t="shared" si="22"/>
        <v>1.9666666666666599</v>
      </c>
      <c r="J285" s="71">
        <f t="shared" si="24"/>
        <v>1.9457708871662298</v>
      </c>
      <c r="K285" s="71">
        <f t="shared" si="23"/>
        <v>4.3663360093059437E-4</v>
      </c>
    </row>
    <row r="286" spans="1:11">
      <c r="A286" s="18" t="s">
        <v>1736</v>
      </c>
      <c r="B286" s="50">
        <v>1.51111111111111</v>
      </c>
      <c r="C286" s="51">
        <f t="shared" si="20"/>
        <v>1</v>
      </c>
      <c r="D286" s="51">
        <f t="shared" si="21"/>
        <v>2</v>
      </c>
      <c r="I286" s="53">
        <f t="shared" si="22"/>
        <v>1.51111111111111</v>
      </c>
      <c r="J286" s="71">
        <f t="shared" si="24"/>
        <v>1.9457708871662298</v>
      </c>
      <c r="K286" s="71">
        <f t="shared" si="23"/>
        <v>0.18892912092028694</v>
      </c>
    </row>
    <row r="287" spans="1:11">
      <c r="A287" s="18" t="s">
        <v>1737</v>
      </c>
      <c r="B287" s="8">
        <v>1.9666666666666599</v>
      </c>
      <c r="C287" s="51">
        <f t="shared" si="20"/>
        <v>1</v>
      </c>
      <c r="D287" s="51">
        <f t="shared" si="21"/>
        <v>2</v>
      </c>
      <c r="I287" s="53">
        <f t="shared" si="22"/>
        <v>1.9666666666666599</v>
      </c>
      <c r="J287" s="71">
        <f t="shared" si="24"/>
        <v>1.9457708871662298</v>
      </c>
      <c r="K287" s="71">
        <f t="shared" si="23"/>
        <v>4.3663360093059437E-4</v>
      </c>
    </row>
    <row r="288" spans="1:11">
      <c r="A288" s="18" t="s">
        <v>143</v>
      </c>
      <c r="B288" s="8">
        <v>1.9666666666666599</v>
      </c>
      <c r="C288" s="51">
        <f t="shared" si="20"/>
        <v>1</v>
      </c>
      <c r="D288" s="51">
        <f t="shared" si="21"/>
        <v>2</v>
      </c>
      <c r="I288" s="53">
        <f t="shared" si="22"/>
        <v>1.9666666666666599</v>
      </c>
      <c r="J288" s="71">
        <f t="shared" si="24"/>
        <v>1.9457708871662298</v>
      </c>
      <c r="K288" s="71">
        <f t="shared" si="23"/>
        <v>4.3663360093059437E-4</v>
      </c>
    </row>
    <row r="289" spans="1:11">
      <c r="A289" s="18" t="s">
        <v>144</v>
      </c>
      <c r="B289" s="8">
        <v>1.9666666666666599</v>
      </c>
      <c r="C289" s="51">
        <f t="shared" si="20"/>
        <v>1</v>
      </c>
      <c r="D289" s="51">
        <f t="shared" si="21"/>
        <v>2</v>
      </c>
      <c r="I289" s="53">
        <f t="shared" si="22"/>
        <v>1.9666666666666599</v>
      </c>
      <c r="J289" s="71">
        <f t="shared" si="24"/>
        <v>1.9457708871662298</v>
      </c>
      <c r="K289" s="71">
        <f t="shared" si="23"/>
        <v>4.3663360093059437E-4</v>
      </c>
    </row>
    <row r="290" spans="1:11">
      <c r="A290" s="18" t="s">
        <v>1738</v>
      </c>
      <c r="B290" s="8">
        <v>1.9666666666666599</v>
      </c>
      <c r="C290" s="51">
        <f t="shared" si="20"/>
        <v>1</v>
      </c>
      <c r="D290" s="51">
        <f t="shared" si="21"/>
        <v>2</v>
      </c>
      <c r="I290" s="53">
        <f t="shared" si="22"/>
        <v>1.9666666666666599</v>
      </c>
      <c r="J290" s="71">
        <f t="shared" si="24"/>
        <v>1.9457708871662298</v>
      </c>
      <c r="K290" s="71">
        <f t="shared" si="23"/>
        <v>4.3663360093059437E-4</v>
      </c>
    </row>
    <row r="291" spans="1:11">
      <c r="A291" s="18" t="s">
        <v>1739</v>
      </c>
      <c r="B291" s="8">
        <v>1.9666666666666599</v>
      </c>
      <c r="C291" s="51">
        <f t="shared" si="20"/>
        <v>1</v>
      </c>
      <c r="D291" s="51">
        <f t="shared" si="21"/>
        <v>2</v>
      </c>
      <c r="I291" s="53">
        <f t="shared" si="22"/>
        <v>1.9666666666666599</v>
      </c>
      <c r="J291" s="71">
        <f t="shared" si="24"/>
        <v>1.9457708871662298</v>
      </c>
      <c r="K291" s="71">
        <f t="shared" si="23"/>
        <v>4.3663360093059437E-4</v>
      </c>
    </row>
    <row r="292" spans="1:11">
      <c r="A292" s="18" t="s">
        <v>145</v>
      </c>
      <c r="B292" s="50">
        <v>1.51111111111111</v>
      </c>
      <c r="C292" s="51">
        <f t="shared" si="20"/>
        <v>1</v>
      </c>
      <c r="D292" s="51">
        <f t="shared" si="21"/>
        <v>2</v>
      </c>
      <c r="I292" s="53">
        <f t="shared" si="22"/>
        <v>1.51111111111111</v>
      </c>
      <c r="J292" s="71">
        <f t="shared" si="24"/>
        <v>1.9457708871662298</v>
      </c>
      <c r="K292" s="71">
        <f t="shared" si="23"/>
        <v>0.18892912092028694</v>
      </c>
    </row>
    <row r="293" spans="1:11">
      <c r="A293" s="18" t="s">
        <v>1740</v>
      </c>
      <c r="B293" s="8">
        <v>1.9666666666666599</v>
      </c>
      <c r="C293" s="51">
        <f t="shared" si="20"/>
        <v>1</v>
      </c>
      <c r="D293" s="51">
        <f t="shared" si="21"/>
        <v>2</v>
      </c>
      <c r="I293" s="53">
        <f t="shared" si="22"/>
        <v>1.9666666666666599</v>
      </c>
      <c r="J293" s="71">
        <f t="shared" si="24"/>
        <v>1.9457708871662298</v>
      </c>
      <c r="K293" s="71">
        <f t="shared" si="23"/>
        <v>4.3663360093059437E-4</v>
      </c>
    </row>
    <row r="294" spans="1:11">
      <c r="A294" s="18" t="s">
        <v>146</v>
      </c>
      <c r="B294" s="8">
        <v>1.9666666666666599</v>
      </c>
      <c r="C294" s="51">
        <f t="shared" si="20"/>
        <v>1</v>
      </c>
      <c r="D294" s="51">
        <f t="shared" si="21"/>
        <v>2</v>
      </c>
      <c r="I294" s="53">
        <f t="shared" si="22"/>
        <v>1.9666666666666599</v>
      </c>
      <c r="J294" s="71">
        <f t="shared" si="24"/>
        <v>1.9457708871662298</v>
      </c>
      <c r="K294" s="71">
        <f t="shared" si="23"/>
        <v>4.3663360093059437E-4</v>
      </c>
    </row>
    <row r="295" spans="1:11">
      <c r="A295" s="18" t="s">
        <v>147</v>
      </c>
      <c r="B295" s="50">
        <v>2.2222222222222223</v>
      </c>
      <c r="C295" s="51">
        <f t="shared" si="20"/>
        <v>2</v>
      </c>
      <c r="D295" s="51">
        <f t="shared" si="21"/>
        <v>3</v>
      </c>
      <c r="I295" s="53">
        <f t="shared" si="22"/>
        <v>2.2222222222222223</v>
      </c>
      <c r="J295" s="71">
        <f t="shared" si="24"/>
        <v>1.9457708871662298</v>
      </c>
      <c r="K295" s="71">
        <f t="shared" si="23"/>
        <v>7.6425340654240628E-2</v>
      </c>
    </row>
    <row r="296" spans="1:11">
      <c r="A296" s="18" t="s">
        <v>148</v>
      </c>
      <c r="B296" s="50">
        <v>1.51111111111111</v>
      </c>
      <c r="C296" s="51">
        <f t="shared" si="20"/>
        <v>1</v>
      </c>
      <c r="D296" s="51">
        <f t="shared" si="21"/>
        <v>2</v>
      </c>
      <c r="I296" s="53">
        <f t="shared" si="22"/>
        <v>1.51111111111111</v>
      </c>
      <c r="J296" s="71">
        <f t="shared" si="24"/>
        <v>1.9457708871662298</v>
      </c>
      <c r="K296" s="71">
        <f t="shared" si="23"/>
        <v>0.18892912092028694</v>
      </c>
    </row>
    <row r="297" spans="1:11">
      <c r="A297" s="18" t="s">
        <v>149</v>
      </c>
      <c r="B297" s="50">
        <v>1.51111111111111</v>
      </c>
      <c r="C297" s="51">
        <f t="shared" si="20"/>
        <v>1</v>
      </c>
      <c r="D297" s="51">
        <f t="shared" si="21"/>
        <v>2</v>
      </c>
      <c r="I297" s="53">
        <f t="shared" si="22"/>
        <v>1.51111111111111</v>
      </c>
      <c r="J297" s="71">
        <f t="shared" si="24"/>
        <v>1.9457708871662298</v>
      </c>
      <c r="K297" s="71">
        <f t="shared" si="23"/>
        <v>0.18892912092028694</v>
      </c>
    </row>
    <row r="298" spans="1:11">
      <c r="A298" s="18" t="s">
        <v>150</v>
      </c>
      <c r="B298" s="8">
        <v>1.9666666666666599</v>
      </c>
      <c r="C298" s="51">
        <f t="shared" si="20"/>
        <v>1</v>
      </c>
      <c r="D298" s="51">
        <f t="shared" si="21"/>
        <v>2</v>
      </c>
      <c r="I298" s="53">
        <f t="shared" si="22"/>
        <v>1.9666666666666599</v>
      </c>
      <c r="J298" s="71">
        <f t="shared" si="24"/>
        <v>1.9457708871662298</v>
      </c>
      <c r="K298" s="71">
        <f t="shared" si="23"/>
        <v>4.3663360093059437E-4</v>
      </c>
    </row>
    <row r="299" spans="1:11">
      <c r="A299" s="18" t="s">
        <v>151</v>
      </c>
      <c r="B299" s="8">
        <v>1.9666666666666599</v>
      </c>
      <c r="C299" s="51">
        <f t="shared" si="20"/>
        <v>1</v>
      </c>
      <c r="D299" s="51">
        <f t="shared" si="21"/>
        <v>2</v>
      </c>
      <c r="I299" s="53">
        <f t="shared" si="22"/>
        <v>1.9666666666666599</v>
      </c>
      <c r="J299" s="71">
        <f t="shared" si="24"/>
        <v>1.9457708871662298</v>
      </c>
      <c r="K299" s="71">
        <f t="shared" si="23"/>
        <v>4.3663360093059437E-4</v>
      </c>
    </row>
    <row r="300" spans="1:11">
      <c r="A300" s="18" t="s">
        <v>152</v>
      </c>
      <c r="B300" s="8">
        <v>1.9666666666666599</v>
      </c>
      <c r="C300" s="51">
        <f t="shared" si="20"/>
        <v>1</v>
      </c>
      <c r="D300" s="51">
        <f t="shared" si="21"/>
        <v>2</v>
      </c>
      <c r="I300" s="53">
        <f t="shared" si="22"/>
        <v>1.9666666666666599</v>
      </c>
      <c r="J300" s="71">
        <f t="shared" si="24"/>
        <v>1.9457708871662298</v>
      </c>
      <c r="K300" s="71">
        <f t="shared" si="23"/>
        <v>4.3663360093059437E-4</v>
      </c>
    </row>
    <row r="301" spans="1:11">
      <c r="A301" s="18" t="s">
        <v>1741</v>
      </c>
      <c r="B301" s="8">
        <v>1.9666666666666599</v>
      </c>
      <c r="C301" s="51">
        <f t="shared" si="20"/>
        <v>1</v>
      </c>
      <c r="D301" s="51">
        <f t="shared" si="21"/>
        <v>2</v>
      </c>
      <c r="I301" s="53">
        <f t="shared" si="22"/>
        <v>1.9666666666666599</v>
      </c>
      <c r="J301" s="71">
        <f t="shared" si="24"/>
        <v>1.9457708871662298</v>
      </c>
      <c r="K301" s="71">
        <f t="shared" si="23"/>
        <v>4.3663360093059437E-4</v>
      </c>
    </row>
    <row r="302" spans="1:11">
      <c r="A302" s="18" t="s">
        <v>153</v>
      </c>
      <c r="B302" s="8">
        <v>1.9666666666666599</v>
      </c>
      <c r="C302" s="51">
        <f t="shared" si="20"/>
        <v>1</v>
      </c>
      <c r="D302" s="51">
        <f t="shared" si="21"/>
        <v>2</v>
      </c>
      <c r="I302" s="53">
        <f t="shared" si="22"/>
        <v>1.9666666666666599</v>
      </c>
      <c r="J302" s="71">
        <f t="shared" si="24"/>
        <v>1.9457708871662298</v>
      </c>
      <c r="K302" s="71">
        <f t="shared" si="23"/>
        <v>4.3663360093059437E-4</v>
      </c>
    </row>
    <row r="303" spans="1:11">
      <c r="A303" s="18" t="s">
        <v>154</v>
      </c>
      <c r="B303" s="8">
        <v>1.9666666666666599</v>
      </c>
      <c r="C303" s="51">
        <f t="shared" si="20"/>
        <v>1</v>
      </c>
      <c r="D303" s="51">
        <f t="shared" si="21"/>
        <v>2</v>
      </c>
      <c r="I303" s="53">
        <f t="shared" si="22"/>
        <v>1.9666666666666599</v>
      </c>
      <c r="J303" s="71">
        <f t="shared" si="24"/>
        <v>1.9457708871662298</v>
      </c>
      <c r="K303" s="71">
        <f t="shared" si="23"/>
        <v>4.3663360093059437E-4</v>
      </c>
    </row>
    <row r="304" spans="1:11">
      <c r="A304" s="18" t="s">
        <v>155</v>
      </c>
      <c r="B304" s="8">
        <v>1.9666666666666599</v>
      </c>
      <c r="C304" s="51">
        <f t="shared" si="20"/>
        <v>1</v>
      </c>
      <c r="D304" s="51">
        <f t="shared" si="21"/>
        <v>2</v>
      </c>
      <c r="I304" s="53">
        <f t="shared" si="22"/>
        <v>1.9666666666666599</v>
      </c>
      <c r="J304" s="71">
        <f t="shared" si="24"/>
        <v>1.9457708871662298</v>
      </c>
      <c r="K304" s="71">
        <f t="shared" si="23"/>
        <v>4.3663360093059437E-4</v>
      </c>
    </row>
    <row r="305" spans="1:11">
      <c r="A305" s="18" t="s">
        <v>156</v>
      </c>
      <c r="B305" s="50">
        <v>1.51111111111111</v>
      </c>
      <c r="C305" s="51">
        <f t="shared" si="20"/>
        <v>1</v>
      </c>
      <c r="D305" s="51">
        <f t="shared" si="21"/>
        <v>2</v>
      </c>
      <c r="I305" s="53">
        <f t="shared" si="22"/>
        <v>1.51111111111111</v>
      </c>
      <c r="J305" s="71">
        <f t="shared" si="24"/>
        <v>1.9457708871662298</v>
      </c>
      <c r="K305" s="71">
        <f t="shared" si="23"/>
        <v>0.18892912092028694</v>
      </c>
    </row>
    <row r="306" spans="1:11">
      <c r="A306" s="18" t="s">
        <v>157</v>
      </c>
      <c r="B306" s="8">
        <v>1.9666666666666599</v>
      </c>
      <c r="C306" s="51">
        <f t="shared" si="20"/>
        <v>1</v>
      </c>
      <c r="D306" s="51">
        <f t="shared" si="21"/>
        <v>2</v>
      </c>
      <c r="I306" s="53">
        <f t="shared" si="22"/>
        <v>1.9666666666666599</v>
      </c>
      <c r="J306" s="71">
        <f t="shared" si="24"/>
        <v>1.9457708871662298</v>
      </c>
      <c r="K306" s="71">
        <f t="shared" si="23"/>
        <v>4.3663360093059437E-4</v>
      </c>
    </row>
    <row r="307" spans="1:11">
      <c r="A307" s="18" t="s">
        <v>158</v>
      </c>
      <c r="B307" s="8">
        <v>1.9666666666666599</v>
      </c>
      <c r="C307" s="51">
        <f t="shared" si="20"/>
        <v>1</v>
      </c>
      <c r="D307" s="51">
        <f t="shared" si="21"/>
        <v>2</v>
      </c>
      <c r="I307" s="53">
        <f t="shared" si="22"/>
        <v>1.9666666666666599</v>
      </c>
      <c r="J307" s="71">
        <f t="shared" si="24"/>
        <v>1.9457708871662298</v>
      </c>
      <c r="K307" s="71">
        <f t="shared" si="23"/>
        <v>4.3663360093059437E-4</v>
      </c>
    </row>
    <row r="308" spans="1:11">
      <c r="A308" s="18" t="s">
        <v>159</v>
      </c>
      <c r="B308" s="8">
        <v>1.9666666666666599</v>
      </c>
      <c r="C308" s="51">
        <f t="shared" si="20"/>
        <v>1</v>
      </c>
      <c r="D308" s="51">
        <f t="shared" si="21"/>
        <v>2</v>
      </c>
      <c r="I308" s="53">
        <f t="shared" si="22"/>
        <v>1.9666666666666599</v>
      </c>
      <c r="J308" s="71">
        <f t="shared" si="24"/>
        <v>1.9457708871662298</v>
      </c>
      <c r="K308" s="71">
        <f t="shared" si="23"/>
        <v>4.3663360093059437E-4</v>
      </c>
    </row>
    <row r="309" spans="1:11">
      <c r="A309" s="18" t="s">
        <v>160</v>
      </c>
      <c r="B309" s="8">
        <v>1.9666666666666599</v>
      </c>
      <c r="C309" s="51">
        <f t="shared" si="20"/>
        <v>1</v>
      </c>
      <c r="D309" s="51">
        <f t="shared" si="21"/>
        <v>2</v>
      </c>
      <c r="I309" s="53">
        <f t="shared" si="22"/>
        <v>1.9666666666666599</v>
      </c>
      <c r="J309" s="71">
        <f t="shared" si="24"/>
        <v>1.9457708871662298</v>
      </c>
      <c r="K309" s="71">
        <f t="shared" si="23"/>
        <v>4.3663360093059437E-4</v>
      </c>
    </row>
    <row r="310" spans="1:11">
      <c r="A310" s="18" t="s">
        <v>1742</v>
      </c>
      <c r="B310" s="8">
        <v>1.9666666666666599</v>
      </c>
      <c r="C310" s="51">
        <f t="shared" si="20"/>
        <v>1</v>
      </c>
      <c r="D310" s="51">
        <f t="shared" si="21"/>
        <v>2</v>
      </c>
      <c r="I310" s="53">
        <f t="shared" si="22"/>
        <v>1.9666666666666599</v>
      </c>
      <c r="J310" s="71">
        <f t="shared" si="24"/>
        <v>1.9457708871662298</v>
      </c>
      <c r="K310" s="71">
        <f t="shared" si="23"/>
        <v>4.3663360093059437E-4</v>
      </c>
    </row>
    <row r="311" spans="1:11">
      <c r="A311" s="18" t="s">
        <v>1743</v>
      </c>
      <c r="B311" s="8">
        <v>1.9666666666666599</v>
      </c>
      <c r="C311" s="51">
        <f t="shared" si="20"/>
        <v>1</v>
      </c>
      <c r="D311" s="51">
        <f t="shared" si="21"/>
        <v>2</v>
      </c>
      <c r="I311" s="53">
        <f t="shared" si="22"/>
        <v>1.9666666666666599</v>
      </c>
      <c r="J311" s="71">
        <f t="shared" si="24"/>
        <v>1.9457708871662298</v>
      </c>
      <c r="K311" s="71">
        <f t="shared" si="23"/>
        <v>4.3663360093059437E-4</v>
      </c>
    </row>
    <row r="312" spans="1:11">
      <c r="A312" s="18" t="s">
        <v>161</v>
      </c>
      <c r="B312" s="8">
        <v>1.9666666666666599</v>
      </c>
      <c r="C312" s="51">
        <f t="shared" si="20"/>
        <v>1</v>
      </c>
      <c r="D312" s="51">
        <f t="shared" si="21"/>
        <v>2</v>
      </c>
      <c r="I312" s="53">
        <f t="shared" si="22"/>
        <v>1.9666666666666599</v>
      </c>
      <c r="J312" s="71">
        <f t="shared" si="24"/>
        <v>1.9457708871662298</v>
      </c>
      <c r="K312" s="71">
        <f t="shared" si="23"/>
        <v>4.3663360093059437E-4</v>
      </c>
    </row>
    <row r="313" spans="1:11">
      <c r="A313" s="18" t="s">
        <v>162</v>
      </c>
      <c r="B313" s="8">
        <v>1.9666666666666599</v>
      </c>
      <c r="C313" s="51">
        <f t="shared" si="20"/>
        <v>1</v>
      </c>
      <c r="D313" s="51">
        <f t="shared" si="21"/>
        <v>2</v>
      </c>
      <c r="I313" s="53">
        <f t="shared" si="22"/>
        <v>1.9666666666666599</v>
      </c>
      <c r="J313" s="71">
        <f t="shared" si="24"/>
        <v>1.9457708871662298</v>
      </c>
      <c r="K313" s="71">
        <f t="shared" si="23"/>
        <v>4.3663360093059437E-4</v>
      </c>
    </row>
    <row r="314" spans="1:11">
      <c r="A314" s="18" t="s">
        <v>163</v>
      </c>
      <c r="B314" s="50">
        <v>1.51111111111111</v>
      </c>
      <c r="C314" s="51">
        <f t="shared" si="20"/>
        <v>1</v>
      </c>
      <c r="D314" s="51">
        <f t="shared" si="21"/>
        <v>2</v>
      </c>
      <c r="I314" s="53">
        <f t="shared" si="22"/>
        <v>1.51111111111111</v>
      </c>
      <c r="J314" s="71">
        <f t="shared" si="24"/>
        <v>1.9457708871662298</v>
      </c>
      <c r="K314" s="71">
        <f t="shared" si="23"/>
        <v>0.18892912092028694</v>
      </c>
    </row>
    <row r="315" spans="1:11">
      <c r="A315" s="18" t="s">
        <v>164</v>
      </c>
      <c r="B315" s="8">
        <v>1.9666666666666599</v>
      </c>
      <c r="C315" s="51">
        <f t="shared" si="20"/>
        <v>1</v>
      </c>
      <c r="D315" s="51">
        <f t="shared" si="21"/>
        <v>2</v>
      </c>
      <c r="I315" s="53">
        <f t="shared" si="22"/>
        <v>1.9666666666666599</v>
      </c>
      <c r="J315" s="71">
        <f t="shared" si="24"/>
        <v>1.9457708871662298</v>
      </c>
      <c r="K315" s="71">
        <f t="shared" si="23"/>
        <v>4.3663360093059437E-4</v>
      </c>
    </row>
    <row r="316" spans="1:11">
      <c r="A316" s="18" t="s">
        <v>1744</v>
      </c>
      <c r="B316" s="50">
        <v>1.51111111111111</v>
      </c>
      <c r="C316" s="51">
        <f t="shared" si="20"/>
        <v>1</v>
      </c>
      <c r="D316" s="51">
        <f t="shared" si="21"/>
        <v>2</v>
      </c>
      <c r="I316" s="53">
        <f t="shared" si="22"/>
        <v>1.51111111111111</v>
      </c>
      <c r="J316" s="71">
        <f t="shared" si="24"/>
        <v>1.9457708871662298</v>
      </c>
      <c r="K316" s="71">
        <f t="shared" si="23"/>
        <v>0.18892912092028694</v>
      </c>
    </row>
    <row r="317" spans="1:11">
      <c r="A317" s="18" t="s">
        <v>1745</v>
      </c>
      <c r="B317" s="8">
        <v>1.9666666666666599</v>
      </c>
      <c r="C317" s="51">
        <f t="shared" si="20"/>
        <v>1</v>
      </c>
      <c r="D317" s="51">
        <f t="shared" si="21"/>
        <v>2</v>
      </c>
      <c r="I317" s="53">
        <f t="shared" si="22"/>
        <v>1.9666666666666599</v>
      </c>
      <c r="J317" s="71">
        <f t="shared" si="24"/>
        <v>1.9457708871662298</v>
      </c>
      <c r="K317" s="71">
        <f t="shared" si="23"/>
        <v>4.3663360093059437E-4</v>
      </c>
    </row>
    <row r="318" spans="1:11">
      <c r="A318" s="18" t="s">
        <v>1746</v>
      </c>
      <c r="B318" s="8">
        <v>1.9666666666666599</v>
      </c>
      <c r="C318" s="51">
        <f t="shared" si="20"/>
        <v>1</v>
      </c>
      <c r="D318" s="51">
        <f t="shared" si="21"/>
        <v>2</v>
      </c>
      <c r="I318" s="53">
        <f t="shared" si="22"/>
        <v>1.9666666666666599</v>
      </c>
      <c r="J318" s="71">
        <f t="shared" si="24"/>
        <v>1.9457708871662298</v>
      </c>
      <c r="K318" s="71">
        <f t="shared" si="23"/>
        <v>4.3663360093059437E-4</v>
      </c>
    </row>
    <row r="319" spans="1:11">
      <c r="A319" s="18" t="s">
        <v>1747</v>
      </c>
      <c r="B319" s="50">
        <v>1.51111111111111</v>
      </c>
      <c r="C319" s="51">
        <f t="shared" si="20"/>
        <v>1</v>
      </c>
      <c r="D319" s="51">
        <f t="shared" si="21"/>
        <v>2</v>
      </c>
      <c r="I319" s="53">
        <f t="shared" si="22"/>
        <v>1.51111111111111</v>
      </c>
      <c r="J319" s="71">
        <f t="shared" si="24"/>
        <v>1.9457708871662298</v>
      </c>
      <c r="K319" s="71">
        <f t="shared" si="23"/>
        <v>0.18892912092028694</v>
      </c>
    </row>
    <row r="320" spans="1:11">
      <c r="A320" s="18" t="s">
        <v>165</v>
      </c>
      <c r="B320" s="50">
        <v>2.2222222222222223</v>
      </c>
      <c r="C320" s="51">
        <f t="shared" si="20"/>
        <v>2</v>
      </c>
      <c r="D320" s="51">
        <f t="shared" si="21"/>
        <v>3</v>
      </c>
      <c r="I320" s="53">
        <f t="shared" si="22"/>
        <v>2.2222222222222223</v>
      </c>
      <c r="J320" s="71">
        <f t="shared" si="24"/>
        <v>1.9457708871662298</v>
      </c>
      <c r="K320" s="71">
        <f t="shared" si="23"/>
        <v>7.6425340654240628E-2</v>
      </c>
    </row>
    <row r="321" spans="1:11">
      <c r="A321" s="18" t="s">
        <v>166</v>
      </c>
      <c r="B321" s="8">
        <v>1.9666666666666599</v>
      </c>
      <c r="C321" s="51">
        <f t="shared" si="20"/>
        <v>1</v>
      </c>
      <c r="D321" s="51">
        <f t="shared" si="21"/>
        <v>2</v>
      </c>
      <c r="I321" s="53">
        <f t="shared" si="22"/>
        <v>1.9666666666666599</v>
      </c>
      <c r="J321" s="71">
        <f t="shared" si="24"/>
        <v>1.9457708871662298</v>
      </c>
      <c r="K321" s="71">
        <f t="shared" si="23"/>
        <v>4.3663360093059437E-4</v>
      </c>
    </row>
    <row r="322" spans="1:11">
      <c r="A322" s="18" t="s">
        <v>1748</v>
      </c>
      <c r="B322" s="8">
        <v>1.9666666666666599</v>
      </c>
      <c r="C322" s="51">
        <f t="shared" ref="C322:C385" si="25">INT(B322)</f>
        <v>1</v>
      </c>
      <c r="D322" s="51">
        <f t="shared" ref="D322:D385" si="26">C322+1</f>
        <v>2</v>
      </c>
      <c r="I322" s="53">
        <f t="shared" si="22"/>
        <v>1.9666666666666599</v>
      </c>
      <c r="J322" s="71">
        <f t="shared" si="24"/>
        <v>1.9457708871662298</v>
      </c>
      <c r="K322" s="71">
        <f t="shared" si="23"/>
        <v>4.3663360093059437E-4</v>
      </c>
    </row>
    <row r="323" spans="1:11">
      <c r="A323" s="18" t="s">
        <v>1749</v>
      </c>
      <c r="B323" s="50">
        <v>1.51111111111111</v>
      </c>
      <c r="C323" s="51">
        <f t="shared" si="25"/>
        <v>1</v>
      </c>
      <c r="D323" s="51">
        <f t="shared" si="26"/>
        <v>2</v>
      </c>
      <c r="I323" s="53">
        <f t="shared" ref="I323:I386" si="27">B323</f>
        <v>1.51111111111111</v>
      </c>
      <c r="J323" s="71">
        <f t="shared" si="24"/>
        <v>1.9457708871662298</v>
      </c>
      <c r="K323" s="71">
        <f t="shared" ref="K323:K386" si="28">(I323-J323)*(I323-J323)</f>
        <v>0.18892912092028694</v>
      </c>
    </row>
    <row r="324" spans="1:11">
      <c r="A324" s="18" t="s">
        <v>1750</v>
      </c>
      <c r="B324" s="50">
        <v>1.51111111111111</v>
      </c>
      <c r="C324" s="51">
        <f t="shared" si="25"/>
        <v>1</v>
      </c>
      <c r="D324" s="51">
        <f t="shared" si="26"/>
        <v>2</v>
      </c>
      <c r="I324" s="53">
        <f t="shared" si="27"/>
        <v>1.51111111111111</v>
      </c>
      <c r="J324" s="71">
        <f t="shared" ref="J324:J387" si="29">J323</f>
        <v>1.9457708871662298</v>
      </c>
      <c r="K324" s="71">
        <f t="shared" si="28"/>
        <v>0.18892912092028694</v>
      </c>
    </row>
    <row r="325" spans="1:11">
      <c r="A325" s="18" t="s">
        <v>167</v>
      </c>
      <c r="B325" s="50">
        <v>2.2222222222222223</v>
      </c>
      <c r="C325" s="51">
        <f t="shared" si="25"/>
        <v>2</v>
      </c>
      <c r="D325" s="51">
        <f t="shared" si="26"/>
        <v>3</v>
      </c>
      <c r="I325" s="53">
        <f t="shared" si="27"/>
        <v>2.2222222222222223</v>
      </c>
      <c r="J325" s="71">
        <f t="shared" si="29"/>
        <v>1.9457708871662298</v>
      </c>
      <c r="K325" s="71">
        <f t="shared" si="28"/>
        <v>7.6425340654240628E-2</v>
      </c>
    </row>
    <row r="326" spans="1:11">
      <c r="A326" s="18" t="s">
        <v>168</v>
      </c>
      <c r="B326" s="8">
        <v>1.9666666666666599</v>
      </c>
      <c r="C326" s="51">
        <f t="shared" si="25"/>
        <v>1</v>
      </c>
      <c r="D326" s="51">
        <f t="shared" si="26"/>
        <v>2</v>
      </c>
      <c r="I326" s="53">
        <f t="shared" si="27"/>
        <v>1.9666666666666599</v>
      </c>
      <c r="J326" s="71">
        <f t="shared" si="29"/>
        <v>1.9457708871662298</v>
      </c>
      <c r="K326" s="71">
        <f t="shared" si="28"/>
        <v>4.3663360093059437E-4</v>
      </c>
    </row>
    <row r="327" spans="1:11">
      <c r="A327" s="18" t="s">
        <v>169</v>
      </c>
      <c r="B327" s="50">
        <v>2.7777777777777777</v>
      </c>
      <c r="C327" s="51">
        <f t="shared" si="25"/>
        <v>2</v>
      </c>
      <c r="D327" s="51">
        <f t="shared" si="26"/>
        <v>3</v>
      </c>
      <c r="I327" s="53">
        <f t="shared" si="27"/>
        <v>2.7777777777777777</v>
      </c>
      <c r="J327" s="71">
        <f t="shared" si="29"/>
        <v>1.9457708871662298</v>
      </c>
      <c r="K327" s="71">
        <f t="shared" si="28"/>
        <v>0.69223546602509622</v>
      </c>
    </row>
    <row r="328" spans="1:11">
      <c r="A328" s="18" t="s">
        <v>170</v>
      </c>
      <c r="B328" s="50">
        <v>2.2222222222222223</v>
      </c>
      <c r="C328" s="51">
        <f t="shared" si="25"/>
        <v>2</v>
      </c>
      <c r="D328" s="51">
        <f t="shared" si="26"/>
        <v>3</v>
      </c>
      <c r="I328" s="53">
        <f t="shared" si="27"/>
        <v>2.2222222222222223</v>
      </c>
      <c r="J328" s="71">
        <f t="shared" si="29"/>
        <v>1.9457708871662298</v>
      </c>
      <c r="K328" s="71">
        <f t="shared" si="28"/>
        <v>7.6425340654240628E-2</v>
      </c>
    </row>
    <row r="329" spans="1:11">
      <c r="A329" s="18" t="s">
        <v>171</v>
      </c>
      <c r="B329" s="50">
        <v>1.51111111111111</v>
      </c>
      <c r="C329" s="51">
        <f t="shared" si="25"/>
        <v>1</v>
      </c>
      <c r="D329" s="51">
        <f t="shared" si="26"/>
        <v>2</v>
      </c>
      <c r="I329" s="53">
        <f t="shared" si="27"/>
        <v>1.51111111111111</v>
      </c>
      <c r="J329" s="71">
        <f t="shared" si="29"/>
        <v>1.9457708871662298</v>
      </c>
      <c r="K329" s="71">
        <f t="shared" si="28"/>
        <v>0.18892912092028694</v>
      </c>
    </row>
    <row r="330" spans="1:11">
      <c r="A330" s="18" t="s">
        <v>172</v>
      </c>
      <c r="B330" s="8">
        <v>1.9666666666666599</v>
      </c>
      <c r="C330" s="51">
        <f t="shared" si="25"/>
        <v>1</v>
      </c>
      <c r="D330" s="51">
        <f t="shared" si="26"/>
        <v>2</v>
      </c>
      <c r="I330" s="53">
        <f t="shared" si="27"/>
        <v>1.9666666666666599</v>
      </c>
      <c r="J330" s="71">
        <f t="shared" si="29"/>
        <v>1.9457708871662298</v>
      </c>
      <c r="K330" s="71">
        <f t="shared" si="28"/>
        <v>4.3663360093059437E-4</v>
      </c>
    </row>
    <row r="331" spans="1:11">
      <c r="A331" s="18" t="s">
        <v>173</v>
      </c>
      <c r="B331" s="50">
        <v>2.2222222222222223</v>
      </c>
      <c r="C331" s="51">
        <f t="shared" si="25"/>
        <v>2</v>
      </c>
      <c r="D331" s="51">
        <f t="shared" si="26"/>
        <v>3</v>
      </c>
      <c r="I331" s="53">
        <f t="shared" si="27"/>
        <v>2.2222222222222223</v>
      </c>
      <c r="J331" s="71">
        <f t="shared" si="29"/>
        <v>1.9457708871662298</v>
      </c>
      <c r="K331" s="71">
        <f t="shared" si="28"/>
        <v>7.6425340654240628E-2</v>
      </c>
    </row>
    <row r="332" spans="1:11">
      <c r="A332" s="18" t="s">
        <v>1751</v>
      </c>
      <c r="B332" s="50">
        <v>1.51111111111111</v>
      </c>
      <c r="C332" s="51">
        <f t="shared" si="25"/>
        <v>1</v>
      </c>
      <c r="D332" s="51">
        <f t="shared" si="26"/>
        <v>2</v>
      </c>
      <c r="I332" s="53">
        <f t="shared" si="27"/>
        <v>1.51111111111111</v>
      </c>
      <c r="J332" s="71">
        <f t="shared" si="29"/>
        <v>1.9457708871662298</v>
      </c>
      <c r="K332" s="71">
        <f t="shared" si="28"/>
        <v>0.18892912092028694</v>
      </c>
    </row>
    <row r="333" spans="1:11">
      <c r="A333" s="18" t="s">
        <v>174</v>
      </c>
      <c r="B333" s="8">
        <v>1.9666666666666599</v>
      </c>
      <c r="C333" s="51">
        <f t="shared" si="25"/>
        <v>1</v>
      </c>
      <c r="D333" s="51">
        <f t="shared" si="26"/>
        <v>2</v>
      </c>
      <c r="I333" s="53">
        <f t="shared" si="27"/>
        <v>1.9666666666666599</v>
      </c>
      <c r="J333" s="71">
        <f t="shared" si="29"/>
        <v>1.9457708871662298</v>
      </c>
      <c r="K333" s="71">
        <f t="shared" si="28"/>
        <v>4.3663360093059437E-4</v>
      </c>
    </row>
    <row r="334" spans="1:11">
      <c r="A334" s="18" t="s">
        <v>175</v>
      </c>
      <c r="B334" s="50">
        <v>1.51111111111111</v>
      </c>
      <c r="C334" s="51">
        <f t="shared" si="25"/>
        <v>1</v>
      </c>
      <c r="D334" s="51">
        <f t="shared" si="26"/>
        <v>2</v>
      </c>
      <c r="I334" s="53">
        <f t="shared" si="27"/>
        <v>1.51111111111111</v>
      </c>
      <c r="J334" s="71">
        <f t="shared" si="29"/>
        <v>1.9457708871662298</v>
      </c>
      <c r="K334" s="71">
        <f t="shared" si="28"/>
        <v>0.18892912092028694</v>
      </c>
    </row>
    <row r="335" spans="1:11">
      <c r="A335" s="18" t="s">
        <v>1752</v>
      </c>
      <c r="B335" s="50">
        <v>1.51111111111111</v>
      </c>
      <c r="C335" s="51">
        <f t="shared" si="25"/>
        <v>1</v>
      </c>
      <c r="D335" s="51">
        <f t="shared" si="26"/>
        <v>2</v>
      </c>
      <c r="I335" s="53">
        <f t="shared" si="27"/>
        <v>1.51111111111111</v>
      </c>
      <c r="J335" s="71">
        <f t="shared" si="29"/>
        <v>1.9457708871662298</v>
      </c>
      <c r="K335" s="71">
        <f t="shared" si="28"/>
        <v>0.18892912092028694</v>
      </c>
    </row>
    <row r="336" spans="1:11">
      <c r="A336" s="18" t="s">
        <v>1753</v>
      </c>
      <c r="B336" s="8">
        <v>1.9666666666666599</v>
      </c>
      <c r="C336" s="51">
        <f t="shared" si="25"/>
        <v>1</v>
      </c>
      <c r="D336" s="51">
        <f t="shared" si="26"/>
        <v>2</v>
      </c>
      <c r="I336" s="53">
        <f t="shared" si="27"/>
        <v>1.9666666666666599</v>
      </c>
      <c r="J336" s="71">
        <f t="shared" si="29"/>
        <v>1.9457708871662298</v>
      </c>
      <c r="K336" s="71">
        <f t="shared" si="28"/>
        <v>4.3663360093059437E-4</v>
      </c>
    </row>
    <row r="337" spans="1:11">
      <c r="A337" s="18" t="s">
        <v>1754</v>
      </c>
      <c r="B337" s="50">
        <v>1.51111111111111</v>
      </c>
      <c r="C337" s="51">
        <f t="shared" si="25"/>
        <v>1</v>
      </c>
      <c r="D337" s="51">
        <f t="shared" si="26"/>
        <v>2</v>
      </c>
      <c r="I337" s="53">
        <f t="shared" si="27"/>
        <v>1.51111111111111</v>
      </c>
      <c r="J337" s="71">
        <f t="shared" si="29"/>
        <v>1.9457708871662298</v>
      </c>
      <c r="K337" s="71">
        <f t="shared" si="28"/>
        <v>0.18892912092028694</v>
      </c>
    </row>
    <row r="338" spans="1:11">
      <c r="A338" s="18" t="s">
        <v>176</v>
      </c>
      <c r="B338" s="8">
        <v>1.9666666666666599</v>
      </c>
      <c r="C338" s="51">
        <f t="shared" si="25"/>
        <v>1</v>
      </c>
      <c r="D338" s="51">
        <f t="shared" si="26"/>
        <v>2</v>
      </c>
      <c r="I338" s="53">
        <f t="shared" si="27"/>
        <v>1.9666666666666599</v>
      </c>
      <c r="J338" s="71">
        <f t="shared" si="29"/>
        <v>1.9457708871662298</v>
      </c>
      <c r="K338" s="71">
        <f t="shared" si="28"/>
        <v>4.3663360093059437E-4</v>
      </c>
    </row>
    <row r="339" spans="1:11">
      <c r="A339" s="18" t="s">
        <v>1755</v>
      </c>
      <c r="B339" s="8">
        <v>1.9666666666666599</v>
      </c>
      <c r="C339" s="51">
        <f t="shared" si="25"/>
        <v>1</v>
      </c>
      <c r="D339" s="51">
        <f t="shared" si="26"/>
        <v>2</v>
      </c>
      <c r="I339" s="53">
        <f t="shared" si="27"/>
        <v>1.9666666666666599</v>
      </c>
      <c r="J339" s="71">
        <f t="shared" si="29"/>
        <v>1.9457708871662298</v>
      </c>
      <c r="K339" s="71">
        <f t="shared" si="28"/>
        <v>4.3663360093059437E-4</v>
      </c>
    </row>
    <row r="340" spans="1:11">
      <c r="A340" s="18" t="s">
        <v>177</v>
      </c>
      <c r="B340" s="8">
        <v>1.9666666666666599</v>
      </c>
      <c r="C340" s="51">
        <f t="shared" si="25"/>
        <v>1</v>
      </c>
      <c r="D340" s="51">
        <f t="shared" si="26"/>
        <v>2</v>
      </c>
      <c r="I340" s="53">
        <f t="shared" si="27"/>
        <v>1.9666666666666599</v>
      </c>
      <c r="J340" s="71">
        <f t="shared" si="29"/>
        <v>1.9457708871662298</v>
      </c>
      <c r="K340" s="71">
        <f t="shared" si="28"/>
        <v>4.3663360093059437E-4</v>
      </c>
    </row>
    <row r="341" spans="1:11">
      <c r="A341" s="18" t="s">
        <v>178</v>
      </c>
      <c r="B341" s="50">
        <v>1.51111111111111</v>
      </c>
      <c r="C341" s="51">
        <f t="shared" si="25"/>
        <v>1</v>
      </c>
      <c r="D341" s="51">
        <f t="shared" si="26"/>
        <v>2</v>
      </c>
      <c r="I341" s="53">
        <f t="shared" si="27"/>
        <v>1.51111111111111</v>
      </c>
      <c r="J341" s="71">
        <f t="shared" si="29"/>
        <v>1.9457708871662298</v>
      </c>
      <c r="K341" s="71">
        <f t="shared" si="28"/>
        <v>0.18892912092028694</v>
      </c>
    </row>
    <row r="342" spans="1:11">
      <c r="A342" s="18" t="s">
        <v>1756</v>
      </c>
      <c r="B342" s="50">
        <v>1.51111111111111</v>
      </c>
      <c r="C342" s="51">
        <f t="shared" si="25"/>
        <v>1</v>
      </c>
      <c r="D342" s="51">
        <f t="shared" si="26"/>
        <v>2</v>
      </c>
      <c r="I342" s="53">
        <f t="shared" si="27"/>
        <v>1.51111111111111</v>
      </c>
      <c r="J342" s="71">
        <f t="shared" si="29"/>
        <v>1.9457708871662298</v>
      </c>
      <c r="K342" s="71">
        <f t="shared" si="28"/>
        <v>0.18892912092028694</v>
      </c>
    </row>
    <row r="343" spans="1:11">
      <c r="A343" s="18" t="s">
        <v>1757</v>
      </c>
      <c r="B343" s="50">
        <v>1.51111111111111</v>
      </c>
      <c r="C343" s="51">
        <f t="shared" si="25"/>
        <v>1</v>
      </c>
      <c r="D343" s="51">
        <f t="shared" si="26"/>
        <v>2</v>
      </c>
      <c r="I343" s="53">
        <f t="shared" si="27"/>
        <v>1.51111111111111</v>
      </c>
      <c r="J343" s="71">
        <f t="shared" si="29"/>
        <v>1.9457708871662298</v>
      </c>
      <c r="K343" s="71">
        <f t="shared" si="28"/>
        <v>0.18892912092028694</v>
      </c>
    </row>
    <row r="344" spans="1:11">
      <c r="A344" s="18" t="s">
        <v>1758</v>
      </c>
      <c r="B344" s="50">
        <v>1.51111111111111</v>
      </c>
      <c r="C344" s="51">
        <f t="shared" si="25"/>
        <v>1</v>
      </c>
      <c r="D344" s="51">
        <f t="shared" si="26"/>
        <v>2</v>
      </c>
      <c r="I344" s="53">
        <f t="shared" si="27"/>
        <v>1.51111111111111</v>
      </c>
      <c r="J344" s="71">
        <f t="shared" si="29"/>
        <v>1.9457708871662298</v>
      </c>
      <c r="K344" s="71">
        <f t="shared" si="28"/>
        <v>0.18892912092028694</v>
      </c>
    </row>
    <row r="345" spans="1:11">
      <c r="A345" s="18" t="s">
        <v>1759</v>
      </c>
      <c r="B345" s="50">
        <v>1.51111111111111</v>
      </c>
      <c r="C345" s="51">
        <f t="shared" si="25"/>
        <v>1</v>
      </c>
      <c r="D345" s="51">
        <f t="shared" si="26"/>
        <v>2</v>
      </c>
      <c r="I345" s="53">
        <f t="shared" si="27"/>
        <v>1.51111111111111</v>
      </c>
      <c r="J345" s="71">
        <f t="shared" si="29"/>
        <v>1.9457708871662298</v>
      </c>
      <c r="K345" s="71">
        <f t="shared" si="28"/>
        <v>0.18892912092028694</v>
      </c>
    </row>
    <row r="346" spans="1:11">
      <c r="A346" s="18" t="s">
        <v>1760</v>
      </c>
      <c r="B346" s="8">
        <v>1.9666666666666599</v>
      </c>
      <c r="C346" s="51">
        <f t="shared" si="25"/>
        <v>1</v>
      </c>
      <c r="D346" s="51">
        <f t="shared" si="26"/>
        <v>2</v>
      </c>
      <c r="I346" s="53">
        <f t="shared" si="27"/>
        <v>1.9666666666666599</v>
      </c>
      <c r="J346" s="71">
        <f t="shared" si="29"/>
        <v>1.9457708871662298</v>
      </c>
      <c r="K346" s="71">
        <f t="shared" si="28"/>
        <v>4.3663360093059437E-4</v>
      </c>
    </row>
    <row r="347" spans="1:11">
      <c r="A347" s="18" t="s">
        <v>1761</v>
      </c>
      <c r="B347" s="50">
        <v>1.51111111111111</v>
      </c>
      <c r="C347" s="51">
        <f t="shared" si="25"/>
        <v>1</v>
      </c>
      <c r="D347" s="51">
        <f t="shared" si="26"/>
        <v>2</v>
      </c>
      <c r="I347" s="53">
        <f t="shared" si="27"/>
        <v>1.51111111111111</v>
      </c>
      <c r="J347" s="71">
        <f t="shared" si="29"/>
        <v>1.9457708871662298</v>
      </c>
      <c r="K347" s="71">
        <f t="shared" si="28"/>
        <v>0.18892912092028694</v>
      </c>
    </row>
    <row r="348" spans="1:11">
      <c r="A348" s="18" t="s">
        <v>1762</v>
      </c>
      <c r="B348" s="50">
        <v>1.51111111111111</v>
      </c>
      <c r="C348" s="51">
        <f t="shared" si="25"/>
        <v>1</v>
      </c>
      <c r="D348" s="51">
        <f t="shared" si="26"/>
        <v>2</v>
      </c>
      <c r="I348" s="53">
        <f t="shared" si="27"/>
        <v>1.51111111111111</v>
      </c>
      <c r="J348" s="71">
        <f t="shared" si="29"/>
        <v>1.9457708871662298</v>
      </c>
      <c r="K348" s="71">
        <f t="shared" si="28"/>
        <v>0.18892912092028694</v>
      </c>
    </row>
    <row r="349" spans="1:11">
      <c r="A349" s="18" t="s">
        <v>1763</v>
      </c>
      <c r="B349" s="50">
        <v>2.2222222222222223</v>
      </c>
      <c r="C349" s="51">
        <f t="shared" si="25"/>
        <v>2</v>
      </c>
      <c r="D349" s="51">
        <f t="shared" si="26"/>
        <v>3</v>
      </c>
      <c r="I349" s="53">
        <f t="shared" si="27"/>
        <v>2.2222222222222223</v>
      </c>
      <c r="J349" s="71">
        <f t="shared" si="29"/>
        <v>1.9457708871662298</v>
      </c>
      <c r="K349" s="71">
        <f t="shared" si="28"/>
        <v>7.6425340654240628E-2</v>
      </c>
    </row>
    <row r="350" spans="1:11">
      <c r="A350" s="18" t="s">
        <v>1764</v>
      </c>
      <c r="B350" s="50">
        <v>2.2222222222222223</v>
      </c>
      <c r="C350" s="51">
        <f t="shared" si="25"/>
        <v>2</v>
      </c>
      <c r="D350" s="51">
        <f t="shared" si="26"/>
        <v>3</v>
      </c>
      <c r="I350" s="53">
        <f t="shared" si="27"/>
        <v>2.2222222222222223</v>
      </c>
      <c r="J350" s="71">
        <f t="shared" si="29"/>
        <v>1.9457708871662298</v>
      </c>
      <c r="K350" s="71">
        <f t="shared" si="28"/>
        <v>7.6425340654240628E-2</v>
      </c>
    </row>
    <row r="351" spans="1:11">
      <c r="A351" s="18" t="s">
        <v>1765</v>
      </c>
      <c r="B351" s="50">
        <v>1.51111111111111</v>
      </c>
      <c r="C351" s="51">
        <f t="shared" si="25"/>
        <v>1</v>
      </c>
      <c r="D351" s="51">
        <f t="shared" si="26"/>
        <v>2</v>
      </c>
      <c r="I351" s="53">
        <f t="shared" si="27"/>
        <v>1.51111111111111</v>
      </c>
      <c r="J351" s="71">
        <f t="shared" si="29"/>
        <v>1.9457708871662298</v>
      </c>
      <c r="K351" s="71">
        <f t="shared" si="28"/>
        <v>0.18892912092028694</v>
      </c>
    </row>
    <row r="352" spans="1:11">
      <c r="A352" s="18" t="s">
        <v>1766</v>
      </c>
      <c r="B352" s="50">
        <v>2.7777777777777777</v>
      </c>
      <c r="C352" s="51">
        <f t="shared" si="25"/>
        <v>2</v>
      </c>
      <c r="D352" s="51">
        <f t="shared" si="26"/>
        <v>3</v>
      </c>
      <c r="I352" s="53">
        <f t="shared" si="27"/>
        <v>2.7777777777777777</v>
      </c>
      <c r="J352" s="71">
        <f t="shared" si="29"/>
        <v>1.9457708871662298</v>
      </c>
      <c r="K352" s="71">
        <f t="shared" si="28"/>
        <v>0.69223546602509622</v>
      </c>
    </row>
    <row r="353" spans="1:11">
      <c r="A353" s="18" t="s">
        <v>1767</v>
      </c>
      <c r="B353" s="50">
        <v>1.51111111111111</v>
      </c>
      <c r="C353" s="51">
        <f t="shared" si="25"/>
        <v>1</v>
      </c>
      <c r="D353" s="51">
        <f t="shared" si="26"/>
        <v>2</v>
      </c>
      <c r="I353" s="53">
        <f t="shared" si="27"/>
        <v>1.51111111111111</v>
      </c>
      <c r="J353" s="71">
        <f t="shared" si="29"/>
        <v>1.9457708871662298</v>
      </c>
      <c r="K353" s="71">
        <f t="shared" si="28"/>
        <v>0.18892912092028694</v>
      </c>
    </row>
    <row r="354" spans="1:11">
      <c r="A354" s="18" t="s">
        <v>1768</v>
      </c>
      <c r="B354" s="8">
        <v>1.9666666666666599</v>
      </c>
      <c r="C354" s="51">
        <f t="shared" si="25"/>
        <v>1</v>
      </c>
      <c r="D354" s="51">
        <f t="shared" si="26"/>
        <v>2</v>
      </c>
      <c r="I354" s="53">
        <f t="shared" si="27"/>
        <v>1.9666666666666599</v>
      </c>
      <c r="J354" s="71">
        <f t="shared" si="29"/>
        <v>1.9457708871662298</v>
      </c>
      <c r="K354" s="71">
        <f t="shared" si="28"/>
        <v>4.3663360093059437E-4</v>
      </c>
    </row>
    <row r="355" spans="1:11">
      <c r="A355" s="18" t="s">
        <v>1769</v>
      </c>
      <c r="B355" s="50">
        <v>1.51111111111111</v>
      </c>
      <c r="C355" s="51">
        <f t="shared" si="25"/>
        <v>1</v>
      </c>
      <c r="D355" s="51">
        <f t="shared" si="26"/>
        <v>2</v>
      </c>
      <c r="I355" s="53">
        <f t="shared" si="27"/>
        <v>1.51111111111111</v>
      </c>
      <c r="J355" s="71">
        <f t="shared" si="29"/>
        <v>1.9457708871662298</v>
      </c>
      <c r="K355" s="71">
        <f t="shared" si="28"/>
        <v>0.18892912092028694</v>
      </c>
    </row>
    <row r="356" spans="1:11">
      <c r="A356" s="18" t="s">
        <v>1770</v>
      </c>
      <c r="B356" s="50">
        <v>1.51111111111111</v>
      </c>
      <c r="C356" s="51">
        <f t="shared" si="25"/>
        <v>1</v>
      </c>
      <c r="D356" s="51">
        <f t="shared" si="26"/>
        <v>2</v>
      </c>
      <c r="I356" s="53">
        <f t="shared" si="27"/>
        <v>1.51111111111111</v>
      </c>
      <c r="J356" s="71">
        <f t="shared" si="29"/>
        <v>1.9457708871662298</v>
      </c>
      <c r="K356" s="71">
        <f t="shared" si="28"/>
        <v>0.18892912092028694</v>
      </c>
    </row>
    <row r="357" spans="1:11">
      <c r="A357" s="18" t="s">
        <v>1771</v>
      </c>
      <c r="B357" s="50">
        <v>1.51111111111111</v>
      </c>
      <c r="C357" s="51">
        <f t="shared" si="25"/>
        <v>1</v>
      </c>
      <c r="D357" s="51">
        <f t="shared" si="26"/>
        <v>2</v>
      </c>
      <c r="I357" s="53">
        <f t="shared" si="27"/>
        <v>1.51111111111111</v>
      </c>
      <c r="J357" s="71">
        <f t="shared" si="29"/>
        <v>1.9457708871662298</v>
      </c>
      <c r="K357" s="71">
        <f t="shared" si="28"/>
        <v>0.18892912092028694</v>
      </c>
    </row>
    <row r="358" spans="1:11">
      <c r="A358" s="18" t="s">
        <v>1772</v>
      </c>
      <c r="B358" s="50">
        <v>2.2222222222222223</v>
      </c>
      <c r="C358" s="51">
        <f t="shared" si="25"/>
        <v>2</v>
      </c>
      <c r="D358" s="51">
        <f t="shared" si="26"/>
        <v>3</v>
      </c>
      <c r="I358" s="53">
        <f t="shared" si="27"/>
        <v>2.2222222222222223</v>
      </c>
      <c r="J358" s="71">
        <f t="shared" si="29"/>
        <v>1.9457708871662298</v>
      </c>
      <c r="K358" s="71">
        <f t="shared" si="28"/>
        <v>7.6425340654240628E-2</v>
      </c>
    </row>
    <row r="359" spans="1:11">
      <c r="A359" s="18" t="s">
        <v>1773</v>
      </c>
      <c r="B359" s="50">
        <v>1.51111111111111</v>
      </c>
      <c r="C359" s="51">
        <f t="shared" si="25"/>
        <v>1</v>
      </c>
      <c r="D359" s="51">
        <f t="shared" si="26"/>
        <v>2</v>
      </c>
      <c r="I359" s="53">
        <f t="shared" si="27"/>
        <v>1.51111111111111</v>
      </c>
      <c r="J359" s="71">
        <f t="shared" si="29"/>
        <v>1.9457708871662298</v>
      </c>
      <c r="K359" s="71">
        <f t="shared" si="28"/>
        <v>0.18892912092028694</v>
      </c>
    </row>
    <row r="360" spans="1:11">
      <c r="A360" s="18" t="s">
        <v>1774</v>
      </c>
      <c r="B360" s="8">
        <v>1.9666666666666599</v>
      </c>
      <c r="C360" s="51">
        <f t="shared" si="25"/>
        <v>1</v>
      </c>
      <c r="D360" s="51">
        <f t="shared" si="26"/>
        <v>2</v>
      </c>
      <c r="I360" s="53">
        <f t="shared" si="27"/>
        <v>1.9666666666666599</v>
      </c>
      <c r="J360" s="71">
        <f t="shared" si="29"/>
        <v>1.9457708871662298</v>
      </c>
      <c r="K360" s="71">
        <f t="shared" si="28"/>
        <v>4.3663360093059437E-4</v>
      </c>
    </row>
    <row r="361" spans="1:11">
      <c r="A361" s="18" t="s">
        <v>1775</v>
      </c>
      <c r="B361" s="50">
        <v>1.51111111111111</v>
      </c>
      <c r="C361" s="51">
        <f t="shared" si="25"/>
        <v>1</v>
      </c>
      <c r="D361" s="51">
        <f t="shared" si="26"/>
        <v>2</v>
      </c>
      <c r="I361" s="53">
        <f t="shared" si="27"/>
        <v>1.51111111111111</v>
      </c>
      <c r="J361" s="71">
        <f t="shared" si="29"/>
        <v>1.9457708871662298</v>
      </c>
      <c r="K361" s="71">
        <f t="shared" si="28"/>
        <v>0.18892912092028694</v>
      </c>
    </row>
    <row r="362" spans="1:11">
      <c r="A362" s="18" t="s">
        <v>1776</v>
      </c>
      <c r="B362" s="50">
        <v>1.51111111111111</v>
      </c>
      <c r="C362" s="51">
        <f t="shared" si="25"/>
        <v>1</v>
      </c>
      <c r="D362" s="51">
        <f t="shared" si="26"/>
        <v>2</v>
      </c>
      <c r="I362" s="53">
        <f t="shared" si="27"/>
        <v>1.51111111111111</v>
      </c>
      <c r="J362" s="71">
        <f t="shared" si="29"/>
        <v>1.9457708871662298</v>
      </c>
      <c r="K362" s="71">
        <f t="shared" si="28"/>
        <v>0.18892912092028694</v>
      </c>
    </row>
    <row r="363" spans="1:11">
      <c r="A363" s="18" t="s">
        <v>1777</v>
      </c>
      <c r="B363" s="8">
        <v>1.9666666666666599</v>
      </c>
      <c r="C363" s="51">
        <f t="shared" si="25"/>
        <v>1</v>
      </c>
      <c r="D363" s="51">
        <f t="shared" si="26"/>
        <v>2</v>
      </c>
      <c r="I363" s="53">
        <f t="shared" si="27"/>
        <v>1.9666666666666599</v>
      </c>
      <c r="J363" s="71">
        <f t="shared" si="29"/>
        <v>1.9457708871662298</v>
      </c>
      <c r="K363" s="71">
        <f t="shared" si="28"/>
        <v>4.3663360093059437E-4</v>
      </c>
    </row>
    <row r="364" spans="1:11">
      <c r="A364" s="18" t="s">
        <v>1778</v>
      </c>
      <c r="B364" s="50">
        <v>1.51111111111111</v>
      </c>
      <c r="C364" s="51">
        <f t="shared" si="25"/>
        <v>1</v>
      </c>
      <c r="D364" s="51">
        <f t="shared" si="26"/>
        <v>2</v>
      </c>
      <c r="I364" s="53">
        <f t="shared" si="27"/>
        <v>1.51111111111111</v>
      </c>
      <c r="J364" s="71">
        <f t="shared" si="29"/>
        <v>1.9457708871662298</v>
      </c>
      <c r="K364" s="71">
        <f t="shared" si="28"/>
        <v>0.18892912092028694</v>
      </c>
    </row>
    <row r="365" spans="1:11">
      <c r="A365" s="18" t="s">
        <v>1779</v>
      </c>
      <c r="B365" s="50">
        <v>2.2222222222222223</v>
      </c>
      <c r="C365" s="51">
        <f t="shared" si="25"/>
        <v>2</v>
      </c>
      <c r="D365" s="51">
        <f t="shared" si="26"/>
        <v>3</v>
      </c>
      <c r="I365" s="53">
        <f t="shared" si="27"/>
        <v>2.2222222222222223</v>
      </c>
      <c r="J365" s="71">
        <f t="shared" si="29"/>
        <v>1.9457708871662298</v>
      </c>
      <c r="K365" s="71">
        <f t="shared" si="28"/>
        <v>7.6425340654240628E-2</v>
      </c>
    </row>
    <row r="366" spans="1:11">
      <c r="A366" s="18" t="s">
        <v>1780</v>
      </c>
      <c r="B366" s="50">
        <v>1.51111111111111</v>
      </c>
      <c r="C366" s="51">
        <f t="shared" si="25"/>
        <v>1</v>
      </c>
      <c r="D366" s="51">
        <f t="shared" si="26"/>
        <v>2</v>
      </c>
      <c r="I366" s="53">
        <f t="shared" si="27"/>
        <v>1.51111111111111</v>
      </c>
      <c r="J366" s="71">
        <f t="shared" si="29"/>
        <v>1.9457708871662298</v>
      </c>
      <c r="K366" s="71">
        <f t="shared" si="28"/>
        <v>0.18892912092028694</v>
      </c>
    </row>
    <row r="367" spans="1:11">
      <c r="A367" s="18" t="s">
        <v>1781</v>
      </c>
      <c r="B367" s="50">
        <v>1.51111111111111</v>
      </c>
      <c r="C367" s="51">
        <f t="shared" si="25"/>
        <v>1</v>
      </c>
      <c r="D367" s="51">
        <f t="shared" si="26"/>
        <v>2</v>
      </c>
      <c r="I367" s="53">
        <f t="shared" si="27"/>
        <v>1.51111111111111</v>
      </c>
      <c r="J367" s="71">
        <f t="shared" si="29"/>
        <v>1.9457708871662298</v>
      </c>
      <c r="K367" s="71">
        <f t="shared" si="28"/>
        <v>0.18892912092028694</v>
      </c>
    </row>
    <row r="368" spans="1:11">
      <c r="A368" s="18" t="s">
        <v>1782</v>
      </c>
      <c r="B368" s="50">
        <v>2.2222222222222223</v>
      </c>
      <c r="C368" s="51">
        <f t="shared" si="25"/>
        <v>2</v>
      </c>
      <c r="D368" s="51">
        <f t="shared" si="26"/>
        <v>3</v>
      </c>
      <c r="I368" s="53">
        <f t="shared" si="27"/>
        <v>2.2222222222222223</v>
      </c>
      <c r="J368" s="71">
        <f t="shared" si="29"/>
        <v>1.9457708871662298</v>
      </c>
      <c r="K368" s="71">
        <f t="shared" si="28"/>
        <v>7.6425340654240628E-2</v>
      </c>
    </row>
    <row r="369" spans="1:11">
      <c r="A369" s="18" t="s">
        <v>1783</v>
      </c>
      <c r="B369" s="50">
        <v>1.51111111111111</v>
      </c>
      <c r="C369" s="51">
        <f t="shared" si="25"/>
        <v>1</v>
      </c>
      <c r="D369" s="51">
        <f t="shared" si="26"/>
        <v>2</v>
      </c>
      <c r="I369" s="53">
        <f t="shared" si="27"/>
        <v>1.51111111111111</v>
      </c>
      <c r="J369" s="71">
        <f t="shared" si="29"/>
        <v>1.9457708871662298</v>
      </c>
      <c r="K369" s="71">
        <f t="shared" si="28"/>
        <v>0.18892912092028694</v>
      </c>
    </row>
    <row r="370" spans="1:11">
      <c r="A370" s="18" t="s">
        <v>1784</v>
      </c>
      <c r="B370" s="50">
        <v>1.51111111111111</v>
      </c>
      <c r="C370" s="51">
        <f t="shared" si="25"/>
        <v>1</v>
      </c>
      <c r="D370" s="51">
        <f t="shared" si="26"/>
        <v>2</v>
      </c>
      <c r="I370" s="53">
        <f t="shared" si="27"/>
        <v>1.51111111111111</v>
      </c>
      <c r="J370" s="71">
        <f t="shared" si="29"/>
        <v>1.9457708871662298</v>
      </c>
      <c r="K370" s="71">
        <f t="shared" si="28"/>
        <v>0.18892912092028694</v>
      </c>
    </row>
    <row r="371" spans="1:11">
      <c r="A371" s="18" t="s">
        <v>1785</v>
      </c>
      <c r="B371" s="8">
        <v>1.9666666666666599</v>
      </c>
      <c r="C371" s="51">
        <f t="shared" si="25"/>
        <v>1</v>
      </c>
      <c r="D371" s="51">
        <f t="shared" si="26"/>
        <v>2</v>
      </c>
      <c r="I371" s="53">
        <f t="shared" si="27"/>
        <v>1.9666666666666599</v>
      </c>
      <c r="J371" s="71">
        <f t="shared" si="29"/>
        <v>1.9457708871662298</v>
      </c>
      <c r="K371" s="71">
        <f t="shared" si="28"/>
        <v>4.3663360093059437E-4</v>
      </c>
    </row>
    <row r="372" spans="1:11">
      <c r="A372" s="18" t="s">
        <v>1786</v>
      </c>
      <c r="B372" s="50">
        <v>1.51111111111111</v>
      </c>
      <c r="C372" s="51">
        <f t="shared" si="25"/>
        <v>1</v>
      </c>
      <c r="D372" s="51">
        <f t="shared" si="26"/>
        <v>2</v>
      </c>
      <c r="I372" s="53">
        <f t="shared" si="27"/>
        <v>1.51111111111111</v>
      </c>
      <c r="J372" s="71">
        <f t="shared" si="29"/>
        <v>1.9457708871662298</v>
      </c>
      <c r="K372" s="71">
        <f t="shared" si="28"/>
        <v>0.18892912092028694</v>
      </c>
    </row>
    <row r="373" spans="1:11">
      <c r="A373" s="18" t="s">
        <v>1787</v>
      </c>
      <c r="B373" s="8">
        <v>1.9666666666666599</v>
      </c>
      <c r="C373" s="51">
        <f t="shared" si="25"/>
        <v>1</v>
      </c>
      <c r="D373" s="51">
        <f t="shared" si="26"/>
        <v>2</v>
      </c>
      <c r="I373" s="53">
        <f t="shared" si="27"/>
        <v>1.9666666666666599</v>
      </c>
      <c r="J373" s="71">
        <f t="shared" si="29"/>
        <v>1.9457708871662298</v>
      </c>
      <c r="K373" s="71">
        <f t="shared" si="28"/>
        <v>4.3663360093059437E-4</v>
      </c>
    </row>
    <row r="374" spans="1:11">
      <c r="A374" s="18" t="s">
        <v>1788</v>
      </c>
      <c r="B374" s="50">
        <v>1.51111111111111</v>
      </c>
      <c r="C374" s="51">
        <f t="shared" si="25"/>
        <v>1</v>
      </c>
      <c r="D374" s="51">
        <f t="shared" si="26"/>
        <v>2</v>
      </c>
      <c r="I374" s="53">
        <f t="shared" si="27"/>
        <v>1.51111111111111</v>
      </c>
      <c r="J374" s="71">
        <f t="shared" si="29"/>
        <v>1.9457708871662298</v>
      </c>
      <c r="K374" s="71">
        <f t="shared" si="28"/>
        <v>0.18892912092028694</v>
      </c>
    </row>
    <row r="375" spans="1:11">
      <c r="A375" s="18" t="s">
        <v>1789</v>
      </c>
      <c r="B375" s="50">
        <v>1.51111111111111</v>
      </c>
      <c r="C375" s="51">
        <f t="shared" si="25"/>
        <v>1</v>
      </c>
      <c r="D375" s="51">
        <f t="shared" si="26"/>
        <v>2</v>
      </c>
      <c r="I375" s="53">
        <f t="shared" si="27"/>
        <v>1.51111111111111</v>
      </c>
      <c r="J375" s="71">
        <f t="shared" si="29"/>
        <v>1.9457708871662298</v>
      </c>
      <c r="K375" s="71">
        <f t="shared" si="28"/>
        <v>0.18892912092028694</v>
      </c>
    </row>
    <row r="376" spans="1:11">
      <c r="A376" s="18" t="s">
        <v>1790</v>
      </c>
      <c r="B376" s="8">
        <v>1.9666666666666599</v>
      </c>
      <c r="C376" s="51">
        <f t="shared" si="25"/>
        <v>1</v>
      </c>
      <c r="D376" s="51">
        <f t="shared" si="26"/>
        <v>2</v>
      </c>
      <c r="I376" s="53">
        <f t="shared" si="27"/>
        <v>1.9666666666666599</v>
      </c>
      <c r="J376" s="71">
        <f t="shared" si="29"/>
        <v>1.9457708871662298</v>
      </c>
      <c r="K376" s="71">
        <f t="shared" si="28"/>
        <v>4.3663360093059437E-4</v>
      </c>
    </row>
    <row r="377" spans="1:11">
      <c r="A377" s="18" t="s">
        <v>1791</v>
      </c>
      <c r="B377" s="50">
        <v>1.51111111111111</v>
      </c>
      <c r="C377" s="51">
        <f t="shared" si="25"/>
        <v>1</v>
      </c>
      <c r="D377" s="51">
        <f t="shared" si="26"/>
        <v>2</v>
      </c>
      <c r="I377" s="53">
        <f t="shared" si="27"/>
        <v>1.51111111111111</v>
      </c>
      <c r="J377" s="71">
        <f t="shared" si="29"/>
        <v>1.9457708871662298</v>
      </c>
      <c r="K377" s="71">
        <f t="shared" si="28"/>
        <v>0.18892912092028694</v>
      </c>
    </row>
    <row r="378" spans="1:11">
      <c r="A378" s="18" t="s">
        <v>1792</v>
      </c>
      <c r="B378" s="8">
        <v>1.9666666666666599</v>
      </c>
      <c r="C378" s="51">
        <f t="shared" si="25"/>
        <v>1</v>
      </c>
      <c r="D378" s="51">
        <f t="shared" si="26"/>
        <v>2</v>
      </c>
      <c r="I378" s="53">
        <f t="shared" si="27"/>
        <v>1.9666666666666599</v>
      </c>
      <c r="J378" s="71">
        <f t="shared" si="29"/>
        <v>1.9457708871662298</v>
      </c>
      <c r="K378" s="71">
        <f t="shared" si="28"/>
        <v>4.3663360093059437E-4</v>
      </c>
    </row>
    <row r="379" spans="1:11">
      <c r="A379" s="18" t="s">
        <v>1793</v>
      </c>
      <c r="B379" s="50">
        <v>1.51111111111111</v>
      </c>
      <c r="C379" s="51">
        <f t="shared" si="25"/>
        <v>1</v>
      </c>
      <c r="D379" s="51">
        <f t="shared" si="26"/>
        <v>2</v>
      </c>
      <c r="I379" s="53">
        <f t="shared" si="27"/>
        <v>1.51111111111111</v>
      </c>
      <c r="J379" s="71">
        <f t="shared" si="29"/>
        <v>1.9457708871662298</v>
      </c>
      <c r="K379" s="71">
        <f t="shared" si="28"/>
        <v>0.18892912092028694</v>
      </c>
    </row>
    <row r="380" spans="1:11">
      <c r="A380" s="18" t="s">
        <v>1794</v>
      </c>
      <c r="B380" s="50">
        <v>1.51111111111111</v>
      </c>
      <c r="C380" s="51">
        <f t="shared" si="25"/>
        <v>1</v>
      </c>
      <c r="D380" s="51">
        <f t="shared" si="26"/>
        <v>2</v>
      </c>
      <c r="I380" s="53">
        <f t="shared" si="27"/>
        <v>1.51111111111111</v>
      </c>
      <c r="J380" s="71">
        <f t="shared" si="29"/>
        <v>1.9457708871662298</v>
      </c>
      <c r="K380" s="71">
        <f t="shared" si="28"/>
        <v>0.18892912092028694</v>
      </c>
    </row>
    <row r="381" spans="1:11">
      <c r="A381" s="18" t="s">
        <v>1795</v>
      </c>
      <c r="B381" s="8">
        <v>1.9666666666666599</v>
      </c>
      <c r="C381" s="51">
        <f t="shared" si="25"/>
        <v>1</v>
      </c>
      <c r="D381" s="51">
        <f t="shared" si="26"/>
        <v>2</v>
      </c>
      <c r="I381" s="53">
        <f t="shared" si="27"/>
        <v>1.9666666666666599</v>
      </c>
      <c r="J381" s="71">
        <f t="shared" si="29"/>
        <v>1.9457708871662298</v>
      </c>
      <c r="K381" s="71">
        <f t="shared" si="28"/>
        <v>4.3663360093059437E-4</v>
      </c>
    </row>
    <row r="382" spans="1:11">
      <c r="A382" s="18" t="s">
        <v>1796</v>
      </c>
      <c r="B382" s="8">
        <v>1.9666666666666599</v>
      </c>
      <c r="C382" s="51">
        <f t="shared" si="25"/>
        <v>1</v>
      </c>
      <c r="D382" s="51">
        <f t="shared" si="26"/>
        <v>2</v>
      </c>
      <c r="I382" s="53">
        <f t="shared" si="27"/>
        <v>1.9666666666666599</v>
      </c>
      <c r="J382" s="71">
        <f t="shared" si="29"/>
        <v>1.9457708871662298</v>
      </c>
      <c r="K382" s="71">
        <f t="shared" si="28"/>
        <v>4.3663360093059437E-4</v>
      </c>
    </row>
    <row r="383" spans="1:11">
      <c r="A383" s="18" t="s">
        <v>1797</v>
      </c>
      <c r="B383" s="50">
        <v>1.51111111111111</v>
      </c>
      <c r="C383" s="51">
        <f t="shared" si="25"/>
        <v>1</v>
      </c>
      <c r="D383" s="51">
        <f t="shared" si="26"/>
        <v>2</v>
      </c>
      <c r="I383" s="53">
        <f t="shared" si="27"/>
        <v>1.51111111111111</v>
      </c>
      <c r="J383" s="71">
        <f t="shared" si="29"/>
        <v>1.9457708871662298</v>
      </c>
      <c r="K383" s="71">
        <f t="shared" si="28"/>
        <v>0.18892912092028694</v>
      </c>
    </row>
    <row r="384" spans="1:11">
      <c r="A384" s="18" t="s">
        <v>1798</v>
      </c>
      <c r="B384" s="50">
        <v>1.51111111111111</v>
      </c>
      <c r="C384" s="51">
        <f t="shared" si="25"/>
        <v>1</v>
      </c>
      <c r="D384" s="51">
        <f t="shared" si="26"/>
        <v>2</v>
      </c>
      <c r="I384" s="53">
        <f t="shared" si="27"/>
        <v>1.51111111111111</v>
      </c>
      <c r="J384" s="71">
        <f t="shared" si="29"/>
        <v>1.9457708871662298</v>
      </c>
      <c r="K384" s="71">
        <f t="shared" si="28"/>
        <v>0.18892912092028694</v>
      </c>
    </row>
    <row r="385" spans="1:11">
      <c r="A385" s="18" t="s">
        <v>1799</v>
      </c>
      <c r="B385" s="50">
        <v>1.51111111111111</v>
      </c>
      <c r="C385" s="51">
        <f t="shared" si="25"/>
        <v>1</v>
      </c>
      <c r="D385" s="51">
        <f t="shared" si="26"/>
        <v>2</v>
      </c>
      <c r="I385" s="53">
        <f t="shared" si="27"/>
        <v>1.51111111111111</v>
      </c>
      <c r="J385" s="71">
        <f t="shared" si="29"/>
        <v>1.9457708871662298</v>
      </c>
      <c r="K385" s="71">
        <f t="shared" si="28"/>
        <v>0.18892912092028694</v>
      </c>
    </row>
    <row r="386" spans="1:11">
      <c r="A386" s="18" t="s">
        <v>1800</v>
      </c>
      <c r="B386" s="50">
        <v>1.51111111111111</v>
      </c>
      <c r="C386" s="51">
        <f t="shared" ref="C386:C388" si="30">INT(B386)</f>
        <v>1</v>
      </c>
      <c r="D386" s="51">
        <f t="shared" ref="D386:D388" si="31">C386+1</f>
        <v>2</v>
      </c>
      <c r="I386" s="53">
        <f t="shared" si="27"/>
        <v>1.51111111111111</v>
      </c>
      <c r="J386" s="71">
        <f t="shared" si="29"/>
        <v>1.9457708871662298</v>
      </c>
      <c r="K386" s="71">
        <f t="shared" si="28"/>
        <v>0.18892912092028694</v>
      </c>
    </row>
    <row r="387" spans="1:11">
      <c r="A387" s="18" t="s">
        <v>1801</v>
      </c>
      <c r="B387" s="50">
        <v>1.51111111111111</v>
      </c>
      <c r="C387" s="51">
        <f t="shared" si="30"/>
        <v>1</v>
      </c>
      <c r="D387" s="51">
        <f t="shared" si="31"/>
        <v>2</v>
      </c>
      <c r="I387" s="53">
        <f t="shared" ref="I387:I388" si="32">B387</f>
        <v>1.51111111111111</v>
      </c>
      <c r="J387" s="71">
        <f t="shared" si="29"/>
        <v>1.9457708871662298</v>
      </c>
      <c r="K387" s="71">
        <f t="shared" ref="K387:K388" si="33">(I387-J387)*(I387-J387)</f>
        <v>0.18892912092028694</v>
      </c>
    </row>
    <row r="388" spans="1:11">
      <c r="A388" s="18" t="s">
        <v>1802</v>
      </c>
      <c r="B388" s="8">
        <v>1.9666666666666599</v>
      </c>
      <c r="C388" s="51">
        <f t="shared" si="30"/>
        <v>1</v>
      </c>
      <c r="D388" s="51">
        <f t="shared" si="31"/>
        <v>2</v>
      </c>
      <c r="I388" s="53">
        <f t="shared" si="32"/>
        <v>1.9666666666666599</v>
      </c>
      <c r="J388" s="71">
        <f t="shared" ref="J388" si="34">J387</f>
        <v>1.9457708871662298</v>
      </c>
      <c r="K388" s="71">
        <f t="shared" si="33"/>
        <v>4.3663360093059437E-4</v>
      </c>
    </row>
    <row r="389" spans="1:11">
      <c r="A389" s="18"/>
      <c r="B389" s="50"/>
      <c r="C389" s="51"/>
      <c r="D389" s="51"/>
    </row>
    <row r="390" spans="1:11">
      <c r="A390" s="18"/>
      <c r="B390" s="50"/>
      <c r="C390" s="51"/>
      <c r="D390" s="51"/>
    </row>
    <row r="391" spans="1:11">
      <c r="A391" s="18"/>
      <c r="B391" s="50"/>
      <c r="C391" s="51"/>
      <c r="D391" s="51"/>
    </row>
    <row r="392" spans="1:11">
      <c r="A392" s="18"/>
      <c r="B392" s="50"/>
      <c r="C392" s="51"/>
      <c r="D392" s="51"/>
    </row>
    <row r="393" spans="1:11">
      <c r="A393" s="18"/>
      <c r="B393" s="50"/>
      <c r="C393" s="51"/>
      <c r="D393" s="51"/>
    </row>
    <row r="394" spans="1:11">
      <c r="A394" s="18"/>
      <c r="B394" s="50"/>
      <c r="C394" s="51"/>
      <c r="D394" s="51"/>
    </row>
    <row r="395" spans="1:11">
      <c r="A395" s="18"/>
      <c r="B395" s="50"/>
      <c r="C395" s="51"/>
      <c r="D395" s="51"/>
    </row>
    <row r="396" spans="1:11">
      <c r="A396" s="18"/>
      <c r="B396" s="50"/>
      <c r="C396" s="51"/>
      <c r="D396" s="51"/>
    </row>
    <row r="397" spans="1:11">
      <c r="A397" s="18"/>
      <c r="B397" s="50"/>
      <c r="C397" s="51"/>
      <c r="D397" s="51"/>
    </row>
    <row r="398" spans="1:11">
      <c r="A398" s="18"/>
      <c r="B398" s="50"/>
      <c r="C398" s="51"/>
      <c r="D398" s="51"/>
    </row>
    <row r="399" spans="1:11">
      <c r="A399" s="18"/>
      <c r="B399" s="50"/>
      <c r="C399" s="51"/>
      <c r="D399" s="51"/>
    </row>
    <row r="400" spans="1:11">
      <c r="A400" s="18"/>
      <c r="B400" s="50"/>
      <c r="C400" s="51"/>
      <c r="D400" s="51"/>
    </row>
    <row r="401" spans="1:4">
      <c r="A401" s="18"/>
      <c r="B401" s="50"/>
      <c r="C401" s="51"/>
      <c r="D401" s="51"/>
    </row>
    <row r="402" spans="1:4">
      <c r="A402" s="18"/>
      <c r="B402" s="50"/>
      <c r="C402" s="51"/>
      <c r="D402" s="51"/>
    </row>
    <row r="403" spans="1:4">
      <c r="A403" s="18"/>
      <c r="B403" s="50"/>
      <c r="C403" s="51"/>
      <c r="D403" s="51"/>
    </row>
    <row r="404" spans="1:4">
      <c r="A404" s="18"/>
      <c r="B404" s="50"/>
      <c r="C404" s="51"/>
      <c r="D404" s="51"/>
    </row>
    <row r="405" spans="1:4">
      <c r="A405" s="18"/>
      <c r="B405" s="50"/>
      <c r="C405" s="51"/>
      <c r="D405" s="51"/>
    </row>
    <row r="406" spans="1:4">
      <c r="A406" s="18"/>
      <c r="B406" s="50"/>
      <c r="C406" s="51"/>
      <c r="D406" s="51"/>
    </row>
    <row r="407" spans="1:4">
      <c r="A407" s="18"/>
      <c r="B407" s="50"/>
      <c r="C407" s="51"/>
      <c r="D407" s="51"/>
    </row>
    <row r="408" spans="1:4">
      <c r="A408" s="18"/>
      <c r="B408" s="50"/>
      <c r="C408" s="51"/>
      <c r="D408" s="51"/>
    </row>
    <row r="409" spans="1:4">
      <c r="A409" s="18"/>
      <c r="B409" s="50"/>
      <c r="C409" s="51"/>
      <c r="D409" s="51"/>
    </row>
    <row r="410" spans="1:4">
      <c r="A410" s="18"/>
      <c r="B410" s="50"/>
      <c r="C410" s="51"/>
      <c r="D410" s="51"/>
    </row>
    <row r="411" spans="1:4">
      <c r="A411" s="18"/>
      <c r="B411" s="50"/>
      <c r="C411" s="51"/>
      <c r="D411" s="51"/>
    </row>
    <row r="412" spans="1:4">
      <c r="A412" s="18"/>
      <c r="B412" s="50"/>
      <c r="C412" s="51"/>
      <c r="D412" s="51"/>
    </row>
    <row r="413" spans="1:4">
      <c r="A413" s="18"/>
      <c r="B413" s="50"/>
      <c r="C413" s="51"/>
      <c r="D413" s="51"/>
    </row>
    <row r="414" spans="1:4">
      <c r="A414" s="18"/>
      <c r="B414" s="50"/>
      <c r="C414" s="51"/>
      <c r="D414" s="51"/>
    </row>
    <row r="415" spans="1:4">
      <c r="A415" s="18"/>
      <c r="B415" s="50"/>
      <c r="C415" s="51"/>
      <c r="D415" s="51"/>
    </row>
    <row r="416" spans="1:4">
      <c r="A416" s="18"/>
      <c r="B416" s="50"/>
      <c r="C416" s="51"/>
      <c r="D416" s="51"/>
    </row>
    <row r="417" spans="1:4">
      <c r="A417" s="18"/>
      <c r="B417" s="50"/>
      <c r="C417" s="51"/>
      <c r="D417" s="51"/>
    </row>
    <row r="418" spans="1:4">
      <c r="A418" s="18"/>
      <c r="B418" s="50"/>
      <c r="C418" s="51"/>
      <c r="D418" s="51"/>
    </row>
    <row r="419" spans="1:4">
      <c r="A419" s="18"/>
      <c r="B419" s="50"/>
      <c r="C419" s="51"/>
      <c r="D419" s="51"/>
    </row>
    <row r="420" spans="1:4">
      <c r="A420" s="18"/>
      <c r="B420" s="50"/>
      <c r="C420" s="51"/>
      <c r="D420" s="51"/>
    </row>
    <row r="421" spans="1:4">
      <c r="A421" s="18"/>
      <c r="B421" s="50"/>
      <c r="C421" s="51"/>
      <c r="D421" s="51"/>
    </row>
    <row r="422" spans="1:4">
      <c r="A422" s="18"/>
      <c r="B422" s="50"/>
      <c r="C422" s="51"/>
      <c r="D422" s="51"/>
    </row>
    <row r="423" spans="1:4">
      <c r="A423" s="18"/>
      <c r="B423" s="50"/>
      <c r="C423" s="51"/>
      <c r="D423" s="51"/>
    </row>
    <row r="424" spans="1:4">
      <c r="A424" s="18"/>
      <c r="B424" s="50"/>
      <c r="C424" s="51"/>
      <c r="D424" s="51"/>
    </row>
    <row r="425" spans="1:4">
      <c r="A425" s="18"/>
      <c r="B425" s="50"/>
      <c r="C425" s="51"/>
      <c r="D425" s="51"/>
    </row>
    <row r="426" spans="1:4">
      <c r="A426" s="18"/>
      <c r="B426" s="50"/>
      <c r="C426" s="51"/>
      <c r="D426" s="51"/>
    </row>
    <row r="427" spans="1:4">
      <c r="A427" s="18"/>
      <c r="B427" s="50"/>
      <c r="C427" s="51"/>
      <c r="D427" s="51"/>
    </row>
    <row r="428" spans="1:4">
      <c r="A428" s="18"/>
      <c r="B428" s="50"/>
      <c r="C428" s="51"/>
      <c r="D428" s="51"/>
    </row>
    <row r="429" spans="1:4">
      <c r="A429" s="18"/>
      <c r="B429" s="50"/>
      <c r="C429" s="51"/>
      <c r="D429" s="51"/>
    </row>
    <row r="430" spans="1:4">
      <c r="A430" s="18"/>
      <c r="B430" s="50"/>
      <c r="C430" s="51"/>
      <c r="D430" s="51"/>
    </row>
    <row r="431" spans="1:4">
      <c r="A431" s="18"/>
      <c r="B431" s="50"/>
      <c r="C431" s="51"/>
      <c r="D431" s="51"/>
    </row>
    <row r="432" spans="1:4">
      <c r="A432" s="18"/>
      <c r="B432" s="50"/>
      <c r="C432" s="51"/>
      <c r="D432" s="51"/>
    </row>
    <row r="433" spans="1:4">
      <c r="A433" s="54"/>
      <c r="B433" s="55"/>
      <c r="C433" s="56"/>
      <c r="D433" s="56"/>
    </row>
    <row r="434" spans="1:4">
      <c r="A434" s="54"/>
      <c r="B434" s="55"/>
      <c r="C434" s="56"/>
      <c r="D434" s="56"/>
    </row>
    <row r="435" spans="1:4">
      <c r="A435" s="54"/>
      <c r="B435" s="55"/>
      <c r="C435" s="56"/>
      <c r="D435" s="56"/>
    </row>
    <row r="436" spans="1:4">
      <c r="A436" s="54"/>
      <c r="B436" s="55"/>
      <c r="C436" s="56"/>
      <c r="D436" s="56"/>
    </row>
    <row r="437" spans="1:4">
      <c r="A437" s="54"/>
      <c r="B437" s="55"/>
      <c r="C437" s="56"/>
      <c r="D437" s="56"/>
    </row>
    <row r="438" spans="1:4">
      <c r="A438" s="54"/>
      <c r="B438" s="55"/>
      <c r="C438" s="56"/>
      <c r="D438" s="56"/>
    </row>
    <row r="439" spans="1:4">
      <c r="A439" s="54"/>
      <c r="B439" s="55"/>
      <c r="C439" s="56"/>
      <c r="D439" s="56"/>
    </row>
    <row r="440" spans="1:4">
      <c r="A440" s="54"/>
      <c r="B440" s="55"/>
      <c r="C440" s="56"/>
      <c r="D440" s="56"/>
    </row>
    <row r="441" spans="1:4">
      <c r="A441" s="54"/>
      <c r="B441" s="55"/>
      <c r="C441" s="56"/>
      <c r="D441" s="56"/>
    </row>
    <row r="442" spans="1:4">
      <c r="A442" s="54"/>
      <c r="B442" s="55"/>
      <c r="C442" s="56"/>
      <c r="D442" s="56"/>
    </row>
    <row r="443" spans="1:4">
      <c r="A443" s="54"/>
      <c r="B443" s="55"/>
      <c r="C443" s="56"/>
      <c r="D443" s="56"/>
    </row>
    <row r="444" spans="1:4">
      <c r="A444" s="54"/>
      <c r="B444" s="55"/>
      <c r="C444" s="56"/>
      <c r="D444" s="56"/>
    </row>
    <row r="445" spans="1:4">
      <c r="A445" s="54"/>
      <c r="B445" s="55"/>
      <c r="C445" s="56"/>
      <c r="D445" s="56"/>
    </row>
    <row r="446" spans="1:4">
      <c r="A446" s="54"/>
      <c r="B446" s="55"/>
      <c r="C446" s="56"/>
      <c r="D446" s="56"/>
    </row>
    <row r="447" spans="1:4">
      <c r="A447" s="54"/>
      <c r="B447" s="55"/>
      <c r="C447" s="56"/>
      <c r="D447" s="56"/>
    </row>
    <row r="448" spans="1:4">
      <c r="A448" s="54"/>
      <c r="B448" s="55"/>
      <c r="C448" s="56"/>
      <c r="D448" s="56"/>
    </row>
    <row r="449" spans="1:4">
      <c r="A449" s="54"/>
      <c r="B449" s="55"/>
      <c r="C449" s="56"/>
      <c r="D449" s="56"/>
    </row>
    <row r="450" spans="1:4">
      <c r="A450" s="54"/>
      <c r="B450" s="55"/>
      <c r="C450" s="56"/>
      <c r="D450" s="56"/>
    </row>
    <row r="451" spans="1:4">
      <c r="A451" s="54"/>
      <c r="B451" s="55"/>
      <c r="C451" s="56"/>
      <c r="D451" s="56"/>
    </row>
    <row r="452" spans="1:4">
      <c r="A452" s="54"/>
      <c r="B452" s="55"/>
      <c r="C452" s="56"/>
      <c r="D452" s="56"/>
    </row>
    <row r="453" spans="1:4">
      <c r="A453" s="54"/>
      <c r="B453" s="55"/>
      <c r="C453" s="56"/>
      <c r="D453" s="56"/>
    </row>
    <row r="454" spans="1:4">
      <c r="A454" s="54"/>
      <c r="B454" s="55"/>
      <c r="C454" s="56"/>
      <c r="D454" s="56"/>
    </row>
    <row r="455" spans="1:4">
      <c r="A455" s="6"/>
      <c r="B455" s="8"/>
      <c r="C455" s="52"/>
      <c r="D455" s="52"/>
    </row>
    <row r="456" spans="1:4">
      <c r="A456" s="6"/>
      <c r="B456" s="8"/>
      <c r="C456" s="52"/>
      <c r="D456" s="52"/>
    </row>
    <row r="457" spans="1:4">
      <c r="A457" s="6"/>
      <c r="B457" s="8"/>
      <c r="C457" s="52"/>
      <c r="D457" s="52"/>
    </row>
    <row r="458" spans="1:4">
      <c r="A458" s="6"/>
      <c r="B458" s="8"/>
      <c r="C458" s="52"/>
      <c r="D458" s="52"/>
    </row>
    <row r="459" spans="1:4">
      <c r="A459" s="6"/>
      <c r="B459" s="8"/>
      <c r="C459" s="52"/>
      <c r="D459" s="52"/>
    </row>
    <row r="460" spans="1:4">
      <c r="A460" s="6"/>
      <c r="B460" s="8"/>
      <c r="C460" s="52"/>
      <c r="D460" s="52"/>
    </row>
    <row r="461" spans="1:4">
      <c r="A461" s="6"/>
      <c r="B461" s="8"/>
      <c r="C461" s="52"/>
      <c r="D461" s="52"/>
    </row>
    <row r="462" spans="1:4">
      <c r="A462" s="6"/>
      <c r="B462" s="8"/>
      <c r="C462" s="52"/>
      <c r="D462" s="52"/>
    </row>
    <row r="463" spans="1:4">
      <c r="A463" s="6"/>
      <c r="B463" s="8"/>
      <c r="C463" s="52"/>
      <c r="D463" s="52"/>
    </row>
    <row r="464" spans="1:4">
      <c r="A464" s="6"/>
      <c r="B464" s="8"/>
      <c r="C464" s="52"/>
      <c r="D464" s="52"/>
    </row>
    <row r="465" spans="1:4">
      <c r="A465" s="6"/>
      <c r="B465" s="8"/>
      <c r="C465" s="52"/>
      <c r="D465" s="52"/>
    </row>
    <row r="466" spans="1:4">
      <c r="A466" s="6"/>
      <c r="B466" s="8"/>
      <c r="C466" s="52"/>
      <c r="D466" s="52"/>
    </row>
    <row r="467" spans="1:4">
      <c r="A467" s="18"/>
      <c r="B467" s="50"/>
      <c r="C467" s="51"/>
      <c r="D467" s="51"/>
    </row>
    <row r="468" spans="1:4">
      <c r="A468" s="18"/>
      <c r="B468" s="50"/>
      <c r="C468" s="51"/>
      <c r="D468" s="51"/>
    </row>
    <row r="469" spans="1:4">
      <c r="A469" s="18"/>
      <c r="B469" s="50"/>
      <c r="C469" s="51"/>
      <c r="D469" s="51"/>
    </row>
    <row r="470" spans="1:4">
      <c r="A470" s="18"/>
      <c r="B470" s="50"/>
      <c r="C470" s="51"/>
      <c r="D470" s="51"/>
    </row>
    <row r="471" spans="1:4">
      <c r="A471" s="18"/>
      <c r="B471" s="50"/>
      <c r="C471" s="51"/>
      <c r="D471" s="51"/>
    </row>
    <row r="472" spans="1:4">
      <c r="A472" s="18"/>
      <c r="B472" s="50"/>
      <c r="C472" s="51"/>
      <c r="D472" s="51"/>
    </row>
    <row r="473" spans="1:4">
      <c r="A473" s="18"/>
      <c r="B473" s="50"/>
      <c r="C473" s="51"/>
      <c r="D473" s="51"/>
    </row>
    <row r="474" spans="1:4">
      <c r="A474" s="18"/>
      <c r="B474" s="50"/>
      <c r="C474" s="51"/>
      <c r="D474" s="51"/>
    </row>
    <row r="475" spans="1:4">
      <c r="A475" s="18"/>
      <c r="B475" s="50"/>
      <c r="C475" s="51"/>
      <c r="D475" s="51"/>
    </row>
    <row r="476" spans="1:4">
      <c r="A476" s="18"/>
      <c r="B476" s="50"/>
      <c r="C476" s="51"/>
      <c r="D476" s="51"/>
    </row>
    <row r="477" spans="1:4">
      <c r="A477" s="18"/>
      <c r="B477" s="50"/>
      <c r="C477" s="51"/>
      <c r="D477" s="51"/>
    </row>
    <row r="478" spans="1:4">
      <c r="A478" s="18"/>
      <c r="B478" s="50"/>
      <c r="C478" s="51"/>
      <c r="D478" s="51"/>
    </row>
    <row r="479" spans="1:4">
      <c r="A479" s="18"/>
      <c r="B479" s="50"/>
      <c r="C479" s="51"/>
      <c r="D479" s="51"/>
    </row>
    <row r="480" spans="1:4">
      <c r="A480" s="18"/>
      <c r="B480" s="50"/>
      <c r="C480" s="51"/>
      <c r="D480" s="51"/>
    </row>
    <row r="481" spans="1:4">
      <c r="A481" s="18"/>
      <c r="B481" s="50"/>
      <c r="C481" s="51"/>
      <c r="D481" s="51"/>
    </row>
    <row r="482" spans="1:4">
      <c r="A482" s="18"/>
      <c r="B482" s="50"/>
      <c r="C482" s="51"/>
      <c r="D482" s="51"/>
    </row>
    <row r="483" spans="1:4">
      <c r="A483" s="18"/>
      <c r="B483" s="50"/>
      <c r="C483" s="51"/>
      <c r="D483" s="51"/>
    </row>
    <row r="484" spans="1:4">
      <c r="A484" s="18"/>
      <c r="B484" s="50"/>
      <c r="C484" s="51"/>
      <c r="D484" s="51"/>
    </row>
    <row r="485" spans="1:4">
      <c r="A485" s="18"/>
      <c r="B485" s="50"/>
      <c r="C485" s="51"/>
      <c r="D485" s="51"/>
    </row>
    <row r="486" spans="1:4">
      <c r="A486" s="18"/>
      <c r="B486" s="50"/>
      <c r="C486" s="51"/>
      <c r="D486" s="51"/>
    </row>
    <row r="487" spans="1:4">
      <c r="A487" s="18"/>
      <c r="B487" s="50"/>
      <c r="C487" s="51"/>
      <c r="D487" s="51"/>
    </row>
    <row r="488" spans="1:4">
      <c r="A488" s="18"/>
      <c r="B488" s="50"/>
      <c r="C488" s="51"/>
      <c r="D488" s="51"/>
    </row>
    <row r="489" spans="1:4">
      <c r="A489" s="18"/>
      <c r="B489" s="50"/>
      <c r="C489" s="51"/>
      <c r="D489" s="51"/>
    </row>
    <row r="490" spans="1:4">
      <c r="A490" s="18"/>
      <c r="B490" s="50"/>
      <c r="C490" s="51"/>
      <c r="D490" s="51"/>
    </row>
    <row r="491" spans="1:4">
      <c r="A491" s="18"/>
      <c r="B491" s="50"/>
      <c r="C491" s="51"/>
      <c r="D491" s="51"/>
    </row>
    <row r="492" spans="1:4">
      <c r="A492" s="18"/>
      <c r="B492" s="50"/>
      <c r="C492" s="51"/>
      <c r="D492" s="51"/>
    </row>
    <row r="493" spans="1:4">
      <c r="A493" s="18"/>
      <c r="B493" s="50"/>
      <c r="C493" s="51"/>
      <c r="D493" s="51"/>
    </row>
    <row r="494" spans="1:4">
      <c r="A494" s="18"/>
      <c r="B494" s="50"/>
      <c r="C494" s="51"/>
      <c r="D494" s="51"/>
    </row>
    <row r="495" spans="1:4">
      <c r="A495" s="18"/>
      <c r="B495" s="50"/>
      <c r="C495" s="51"/>
      <c r="D495" s="51"/>
    </row>
    <row r="496" spans="1:4">
      <c r="A496" s="18"/>
      <c r="B496" s="50"/>
      <c r="C496" s="51"/>
      <c r="D496" s="51"/>
    </row>
    <row r="497" spans="1:4">
      <c r="A497" s="18"/>
      <c r="B497" s="50"/>
      <c r="C497" s="51"/>
      <c r="D497" s="51"/>
    </row>
    <row r="498" spans="1:4">
      <c r="A498" s="6"/>
      <c r="B498" s="8"/>
      <c r="C498" s="52"/>
      <c r="D498" s="52"/>
    </row>
    <row r="499" spans="1:4">
      <c r="A499" s="6"/>
      <c r="B499" s="8"/>
      <c r="C499" s="52"/>
      <c r="D499" s="52"/>
    </row>
    <row r="500" spans="1:4">
      <c r="A500" s="6"/>
      <c r="B500" s="8"/>
      <c r="C500" s="52"/>
      <c r="D500" s="52"/>
    </row>
    <row r="501" spans="1:4">
      <c r="A501" s="6"/>
      <c r="B501" s="8"/>
      <c r="C501" s="52"/>
      <c r="D501" s="52"/>
    </row>
    <row r="502" spans="1:4">
      <c r="A502" s="6"/>
      <c r="B502" s="8"/>
      <c r="C502" s="52"/>
      <c r="D502" s="52"/>
    </row>
    <row r="503" spans="1:4">
      <c r="A503" s="6"/>
      <c r="B503" s="8"/>
      <c r="C503" s="52"/>
      <c r="D503" s="52"/>
    </row>
    <row r="504" spans="1:4">
      <c r="A504" s="6"/>
      <c r="B504" s="8"/>
      <c r="C504" s="52"/>
      <c r="D504" s="52"/>
    </row>
    <row r="505" spans="1:4">
      <c r="A505" s="6"/>
      <c r="B505" s="8"/>
      <c r="C505" s="52"/>
      <c r="D505" s="52"/>
    </row>
    <row r="506" spans="1:4">
      <c r="A506" s="6"/>
      <c r="B506" s="8"/>
      <c r="C506" s="52"/>
      <c r="D506" s="52"/>
    </row>
    <row r="507" spans="1:4">
      <c r="A507" s="6"/>
      <c r="B507" s="8"/>
      <c r="C507" s="52"/>
      <c r="D507" s="52"/>
    </row>
    <row r="508" spans="1:4">
      <c r="A508" s="6"/>
      <c r="B508" s="8"/>
      <c r="C508" s="52"/>
      <c r="D508" s="52"/>
    </row>
    <row r="509" spans="1:4">
      <c r="A509" s="6"/>
      <c r="B509" s="8"/>
      <c r="C509" s="52"/>
      <c r="D509" s="52"/>
    </row>
    <row r="510" spans="1:4">
      <c r="A510" s="6"/>
      <c r="B510" s="8"/>
      <c r="C510" s="52"/>
      <c r="D510" s="52"/>
    </row>
    <row r="511" spans="1:4">
      <c r="A511" s="6"/>
      <c r="B511" s="8"/>
      <c r="C511" s="52"/>
      <c r="D511" s="52"/>
    </row>
    <row r="512" spans="1:4">
      <c r="A512" s="6"/>
      <c r="B512" s="8"/>
      <c r="C512" s="52"/>
      <c r="D512" s="52"/>
    </row>
    <row r="513" spans="1:4">
      <c r="A513" s="6"/>
      <c r="B513" s="8"/>
      <c r="C513" s="52"/>
      <c r="D513" s="52"/>
    </row>
    <row r="514" spans="1:4">
      <c r="A514" s="6"/>
      <c r="B514" s="8"/>
      <c r="C514" s="52"/>
      <c r="D514" s="52"/>
    </row>
    <row r="515" spans="1:4">
      <c r="A515" s="6"/>
      <c r="B515" s="8"/>
      <c r="C515" s="52"/>
      <c r="D515" s="52"/>
    </row>
    <row r="516" spans="1:4">
      <c r="A516" s="6"/>
      <c r="B516" s="8"/>
      <c r="C516" s="52"/>
      <c r="D516" s="52"/>
    </row>
    <row r="517" spans="1:4">
      <c r="A517" s="6"/>
      <c r="B517" s="8"/>
      <c r="C517" s="52"/>
      <c r="D517" s="52"/>
    </row>
    <row r="518" spans="1:4">
      <c r="A518" s="6"/>
      <c r="B518" s="8"/>
      <c r="C518" s="52"/>
      <c r="D518" s="52"/>
    </row>
    <row r="519" spans="1:4">
      <c r="A519" s="6"/>
      <c r="B519" s="8"/>
      <c r="C519" s="52"/>
      <c r="D519" s="52"/>
    </row>
    <row r="520" spans="1:4">
      <c r="A520" s="18"/>
      <c r="B520" s="50"/>
      <c r="C520" s="51"/>
      <c r="D520" s="51"/>
    </row>
    <row r="521" spans="1:4">
      <c r="A521" s="18"/>
      <c r="B521" s="50"/>
      <c r="C521" s="51"/>
      <c r="D521" s="51"/>
    </row>
    <row r="522" spans="1:4">
      <c r="A522" s="18"/>
      <c r="B522" s="50"/>
      <c r="C522" s="51"/>
      <c r="D522" s="51"/>
    </row>
    <row r="523" spans="1:4">
      <c r="A523" s="18"/>
      <c r="B523" s="50"/>
      <c r="C523" s="51"/>
      <c r="D523" s="51"/>
    </row>
    <row r="524" spans="1:4">
      <c r="A524" s="18"/>
      <c r="B524" s="50"/>
      <c r="C524" s="51"/>
      <c r="D524" s="51"/>
    </row>
    <row r="525" spans="1:4">
      <c r="A525" s="18"/>
      <c r="B525" s="50"/>
      <c r="C525" s="51"/>
      <c r="D525" s="51"/>
    </row>
    <row r="526" spans="1:4">
      <c r="A526" s="18"/>
      <c r="B526" s="50"/>
      <c r="C526" s="51"/>
      <c r="D526" s="51"/>
    </row>
    <row r="527" spans="1:4">
      <c r="A527" s="18"/>
      <c r="B527" s="50"/>
      <c r="C527" s="51"/>
      <c r="D527" s="51"/>
    </row>
    <row r="528" spans="1:4">
      <c r="A528" s="18"/>
      <c r="B528" s="50"/>
      <c r="C528" s="51"/>
      <c r="D528" s="51"/>
    </row>
    <row r="529" spans="1:4">
      <c r="A529" s="18"/>
      <c r="B529" s="50"/>
      <c r="C529" s="51"/>
      <c r="D529" s="51"/>
    </row>
    <row r="530" spans="1:4">
      <c r="A530" s="18"/>
      <c r="B530" s="50"/>
      <c r="C530" s="51"/>
      <c r="D530" s="51"/>
    </row>
    <row r="531" spans="1:4">
      <c r="A531" s="18"/>
      <c r="B531" s="50"/>
      <c r="C531" s="51"/>
      <c r="D531" s="51"/>
    </row>
    <row r="532" spans="1:4">
      <c r="A532" s="18"/>
      <c r="B532" s="50"/>
      <c r="C532" s="51"/>
      <c r="D532" s="51"/>
    </row>
    <row r="533" spans="1:4">
      <c r="A533" s="18"/>
      <c r="B533" s="50"/>
      <c r="C533" s="51"/>
      <c r="D533" s="51"/>
    </row>
    <row r="534" spans="1:4">
      <c r="A534" s="18"/>
      <c r="B534" s="50"/>
      <c r="C534" s="51"/>
      <c r="D534" s="51"/>
    </row>
    <row r="535" spans="1:4">
      <c r="A535" s="18"/>
      <c r="B535" s="50"/>
      <c r="C535" s="51"/>
      <c r="D535" s="51"/>
    </row>
    <row r="536" spans="1:4">
      <c r="A536" s="18"/>
      <c r="B536" s="50"/>
      <c r="C536" s="51"/>
      <c r="D536" s="51"/>
    </row>
    <row r="537" spans="1:4">
      <c r="A537" s="18"/>
      <c r="B537" s="50"/>
      <c r="C537" s="51"/>
      <c r="D537" s="51"/>
    </row>
    <row r="538" spans="1:4">
      <c r="A538" s="18"/>
      <c r="B538" s="50"/>
      <c r="C538" s="51"/>
      <c r="D538" s="51"/>
    </row>
    <row r="539" spans="1:4">
      <c r="A539" s="5"/>
      <c r="B539" s="50"/>
      <c r="C539" s="51"/>
      <c r="D539" s="51"/>
    </row>
    <row r="540" spans="1:4">
      <c r="A540" s="5"/>
      <c r="B540" s="50"/>
      <c r="C540" s="51"/>
      <c r="D540" s="51"/>
    </row>
    <row r="541" spans="1:4">
      <c r="A541" s="5"/>
      <c r="B541" s="50"/>
      <c r="C541" s="51"/>
      <c r="D541" s="51"/>
    </row>
    <row r="542" spans="1:4">
      <c r="A542" s="5"/>
      <c r="B542" s="50"/>
      <c r="C542" s="51"/>
      <c r="D542" s="51"/>
    </row>
    <row r="543" spans="1:4">
      <c r="A543" s="5"/>
      <c r="B543" s="50"/>
      <c r="C543" s="51"/>
      <c r="D543" s="51"/>
    </row>
    <row r="544" spans="1:4">
      <c r="A544" s="5"/>
      <c r="B544" s="50"/>
      <c r="C544" s="51"/>
      <c r="D544" s="51"/>
    </row>
    <row r="545" spans="1:4">
      <c r="A545" s="5"/>
      <c r="B545" s="50"/>
      <c r="C545" s="51"/>
      <c r="D545" s="51"/>
    </row>
    <row r="546" spans="1:4">
      <c r="A546" s="5"/>
      <c r="B546" s="50"/>
      <c r="C546" s="51"/>
      <c r="D546" s="51"/>
    </row>
    <row r="547" spans="1:4">
      <c r="A547" s="5"/>
      <c r="B547" s="50"/>
      <c r="C547" s="51"/>
      <c r="D547" s="51"/>
    </row>
    <row r="548" spans="1:4">
      <c r="A548" s="5"/>
      <c r="B548" s="50"/>
      <c r="C548" s="51"/>
      <c r="D548" s="51"/>
    </row>
    <row r="549" spans="1:4">
      <c r="A549" s="5"/>
      <c r="B549" s="50"/>
      <c r="C549" s="51"/>
      <c r="D549" s="51"/>
    </row>
    <row r="550" spans="1:4">
      <c r="A550" s="5"/>
      <c r="B550" s="50"/>
      <c r="C550" s="51"/>
      <c r="D550" s="51"/>
    </row>
    <row r="551" spans="1:4">
      <c r="A551" s="5"/>
      <c r="B551" s="50"/>
      <c r="C551" s="51"/>
      <c r="D551" s="51"/>
    </row>
    <row r="552" spans="1:4">
      <c r="A552" s="5"/>
      <c r="B552" s="50"/>
      <c r="C552" s="51"/>
      <c r="D552" s="51"/>
    </row>
    <row r="553" spans="1:4">
      <c r="A553" s="5"/>
      <c r="B553" s="50"/>
      <c r="C553" s="51"/>
      <c r="D553" s="51"/>
    </row>
    <row r="554" spans="1:4">
      <c r="A554" s="5"/>
      <c r="B554" s="50"/>
      <c r="C554" s="51"/>
      <c r="D554" s="51"/>
    </row>
    <row r="555" spans="1:4">
      <c r="A555" s="5"/>
      <c r="B555" s="50"/>
      <c r="C555" s="51"/>
      <c r="D555" s="51"/>
    </row>
    <row r="556" spans="1:4">
      <c r="A556" s="5"/>
      <c r="B556" s="50"/>
      <c r="C556" s="51"/>
      <c r="D556" s="51"/>
    </row>
    <row r="557" spans="1:4">
      <c r="A557" s="5"/>
      <c r="B557" s="50"/>
      <c r="C557" s="51"/>
      <c r="D557" s="51"/>
    </row>
    <row r="558" spans="1:4">
      <c r="A558" s="5"/>
      <c r="B558" s="50"/>
      <c r="C558" s="51"/>
      <c r="D558" s="51"/>
    </row>
    <row r="559" spans="1:4">
      <c r="A559" s="5"/>
      <c r="B559" s="50"/>
      <c r="C559" s="51"/>
      <c r="D559" s="51"/>
    </row>
    <row r="560" spans="1:4">
      <c r="A560" s="5"/>
      <c r="B560" s="50"/>
      <c r="C560" s="51"/>
      <c r="D560" s="51"/>
    </row>
    <row r="561" spans="1:4">
      <c r="A561" s="5"/>
      <c r="B561" s="50"/>
      <c r="C561" s="51"/>
      <c r="D561" s="51"/>
    </row>
    <row r="562" spans="1:4">
      <c r="A562" s="5"/>
      <c r="B562" s="50"/>
      <c r="C562" s="51"/>
      <c r="D562" s="51"/>
    </row>
    <row r="563" spans="1:4">
      <c r="A563" s="5"/>
      <c r="B563" s="50"/>
      <c r="C563" s="51"/>
      <c r="D563" s="51"/>
    </row>
    <row r="564" spans="1:4">
      <c r="A564" s="5"/>
      <c r="B564" s="50"/>
      <c r="C564" s="51"/>
      <c r="D564" s="51"/>
    </row>
    <row r="565" spans="1:4">
      <c r="A565" s="5"/>
      <c r="B565" s="50"/>
      <c r="C565" s="51"/>
      <c r="D565" s="51"/>
    </row>
    <row r="566" spans="1:4">
      <c r="A566" s="6"/>
      <c r="B566" s="8"/>
      <c r="C566" s="52"/>
      <c r="D566" s="52"/>
    </row>
    <row r="567" spans="1:4">
      <c r="A567" s="6"/>
      <c r="B567" s="8"/>
      <c r="C567" s="52"/>
      <c r="D567" s="52"/>
    </row>
    <row r="568" spans="1:4">
      <c r="A568" s="6"/>
      <c r="B568" s="8"/>
      <c r="C568" s="52"/>
      <c r="D568" s="52"/>
    </row>
    <row r="569" spans="1:4">
      <c r="A569" s="6"/>
      <c r="B569" s="8"/>
      <c r="C569" s="52"/>
      <c r="D569" s="52"/>
    </row>
    <row r="570" spans="1:4">
      <c r="A570" s="6"/>
      <c r="B570" s="8"/>
      <c r="C570" s="52"/>
      <c r="D570" s="52"/>
    </row>
    <row r="571" spans="1:4">
      <c r="A571" s="6"/>
      <c r="B571" s="8"/>
      <c r="C571" s="52"/>
      <c r="D571" s="52"/>
    </row>
    <row r="572" spans="1:4">
      <c r="A572" s="6"/>
      <c r="B572" s="8"/>
      <c r="C572" s="52"/>
      <c r="D572" s="52"/>
    </row>
    <row r="573" spans="1:4">
      <c r="A573" s="6"/>
      <c r="B573" s="8"/>
      <c r="C573" s="52"/>
      <c r="D573" s="52"/>
    </row>
    <row r="574" spans="1:4">
      <c r="A574" s="6"/>
      <c r="B574" s="8"/>
      <c r="C574" s="52"/>
      <c r="D574" s="52"/>
    </row>
    <row r="575" spans="1:4">
      <c r="A575" s="6"/>
      <c r="B575" s="8"/>
      <c r="C575" s="52"/>
      <c r="D575" s="52"/>
    </row>
    <row r="576" spans="1:4">
      <c r="A576" s="6"/>
      <c r="B576" s="8"/>
      <c r="C576" s="52"/>
      <c r="D576" s="52"/>
    </row>
    <row r="577" spans="1:4">
      <c r="A577" s="6"/>
      <c r="B577" s="8"/>
      <c r="C577" s="52"/>
      <c r="D577" s="52"/>
    </row>
    <row r="578" spans="1:4">
      <c r="A578" s="6"/>
      <c r="B578" s="8"/>
      <c r="C578" s="52"/>
      <c r="D578" s="52"/>
    </row>
    <row r="579" spans="1:4">
      <c r="A579" s="6"/>
      <c r="B579" s="8"/>
      <c r="C579" s="52"/>
      <c r="D579" s="52"/>
    </row>
    <row r="580" spans="1:4">
      <c r="A580" s="6"/>
      <c r="B580" s="8"/>
      <c r="C580" s="52"/>
      <c r="D580" s="52"/>
    </row>
    <row r="581" spans="1:4">
      <c r="A581" s="6"/>
      <c r="B581" s="8"/>
      <c r="C581" s="52"/>
      <c r="D581" s="52"/>
    </row>
    <row r="582" spans="1:4">
      <c r="A582" s="6"/>
      <c r="B582" s="8"/>
      <c r="C582" s="52"/>
      <c r="D582" s="52"/>
    </row>
    <row r="583" spans="1:4">
      <c r="A583" s="6"/>
      <c r="B583" s="8"/>
      <c r="C583" s="52"/>
      <c r="D583" s="52"/>
    </row>
    <row r="584" spans="1:4">
      <c r="A584" s="6"/>
      <c r="B584" s="8"/>
      <c r="C584" s="52"/>
      <c r="D584" s="52"/>
    </row>
    <row r="585" spans="1:4">
      <c r="A585" s="6"/>
      <c r="B585" s="8"/>
      <c r="C585" s="52"/>
      <c r="D585" s="52"/>
    </row>
    <row r="586" spans="1:4">
      <c r="A586" s="6"/>
      <c r="B586" s="8"/>
      <c r="C586" s="52"/>
      <c r="D586" s="52"/>
    </row>
    <row r="587" spans="1:4">
      <c r="A587" s="6"/>
      <c r="B587" s="8"/>
      <c r="C587" s="52"/>
      <c r="D587" s="52"/>
    </row>
    <row r="588" spans="1:4">
      <c r="A588" s="6"/>
      <c r="B588" s="8"/>
      <c r="C588" s="52"/>
      <c r="D588" s="52"/>
    </row>
    <row r="589" spans="1:4">
      <c r="A589" s="6"/>
      <c r="B589" s="8"/>
      <c r="C589" s="52"/>
      <c r="D589" s="52"/>
    </row>
    <row r="590" spans="1:4">
      <c r="A590" s="18"/>
      <c r="B590" s="50"/>
      <c r="C590" s="51"/>
      <c r="D590" s="51"/>
    </row>
    <row r="591" spans="1:4">
      <c r="A591" s="18"/>
      <c r="B591" s="50"/>
      <c r="C591" s="51"/>
      <c r="D591" s="51"/>
    </row>
    <row r="592" spans="1:4">
      <c r="A592" s="18"/>
      <c r="B592" s="50"/>
      <c r="C592" s="51"/>
      <c r="D592" s="51"/>
    </row>
    <row r="593" spans="1:4">
      <c r="A593" s="18"/>
      <c r="B593" s="50"/>
      <c r="C593" s="51"/>
      <c r="D593" s="51"/>
    </row>
    <row r="594" spans="1:4">
      <c r="A594" s="18"/>
      <c r="B594" s="50"/>
      <c r="C594" s="51"/>
      <c r="D594" s="51"/>
    </row>
    <row r="595" spans="1:4">
      <c r="A595" s="18"/>
      <c r="B595" s="50"/>
      <c r="C595" s="51"/>
      <c r="D595" s="51"/>
    </row>
    <row r="596" spans="1:4">
      <c r="A596" s="18"/>
      <c r="B596" s="50"/>
      <c r="C596" s="51"/>
      <c r="D596" s="51"/>
    </row>
    <row r="597" spans="1:4">
      <c r="A597" s="18"/>
      <c r="B597" s="50"/>
      <c r="C597" s="51"/>
      <c r="D597" s="51"/>
    </row>
    <row r="598" spans="1:4">
      <c r="A598" s="18"/>
      <c r="B598" s="50"/>
      <c r="C598" s="51"/>
      <c r="D598" s="51"/>
    </row>
    <row r="599" spans="1:4">
      <c r="A599" s="18"/>
      <c r="B599" s="50"/>
      <c r="C599" s="51"/>
      <c r="D599" s="51"/>
    </row>
    <row r="600" spans="1:4">
      <c r="A600" s="18"/>
      <c r="B600" s="50"/>
      <c r="C600" s="51"/>
      <c r="D600" s="51"/>
    </row>
    <row r="601" spans="1:4">
      <c r="A601" s="18"/>
      <c r="B601" s="50"/>
      <c r="C601" s="51"/>
      <c r="D601" s="51"/>
    </row>
    <row r="602" spans="1:4">
      <c r="A602" s="18"/>
      <c r="B602" s="50"/>
      <c r="C602" s="51"/>
      <c r="D602" s="51"/>
    </row>
    <row r="603" spans="1:4">
      <c r="A603" s="18"/>
      <c r="B603" s="50"/>
      <c r="C603" s="51"/>
      <c r="D603" s="51"/>
    </row>
    <row r="604" spans="1:4">
      <c r="A604" s="18"/>
      <c r="B604" s="50"/>
      <c r="C604" s="51"/>
      <c r="D604" s="51"/>
    </row>
    <row r="605" spans="1:4">
      <c r="A605" s="18"/>
      <c r="B605" s="50"/>
      <c r="C605" s="51"/>
      <c r="D605" s="51"/>
    </row>
    <row r="606" spans="1:4">
      <c r="A606" s="18"/>
      <c r="B606" s="50"/>
      <c r="C606" s="51"/>
      <c r="D606" s="51"/>
    </row>
    <row r="607" spans="1:4">
      <c r="A607" s="18"/>
      <c r="B607" s="50"/>
      <c r="C607" s="51"/>
      <c r="D607" s="51"/>
    </row>
    <row r="608" spans="1:4">
      <c r="A608" s="6"/>
      <c r="B608" s="8"/>
      <c r="C608" s="52"/>
      <c r="D608" s="52"/>
    </row>
    <row r="609" spans="1:4">
      <c r="A609" s="6"/>
      <c r="B609" s="8"/>
      <c r="C609" s="52"/>
      <c r="D609" s="52"/>
    </row>
    <row r="610" spans="1:4">
      <c r="A610" s="6"/>
      <c r="B610" s="8"/>
      <c r="C610" s="52"/>
      <c r="D610" s="52"/>
    </row>
    <row r="611" spans="1:4">
      <c r="A611" s="6"/>
      <c r="B611" s="8"/>
      <c r="C611" s="52"/>
      <c r="D611" s="52"/>
    </row>
    <row r="612" spans="1:4">
      <c r="A612" s="6"/>
      <c r="B612" s="8"/>
      <c r="C612" s="52"/>
      <c r="D612" s="52"/>
    </row>
    <row r="613" spans="1:4">
      <c r="A613" s="6"/>
      <c r="B613" s="8"/>
      <c r="C613" s="52"/>
      <c r="D613" s="52"/>
    </row>
    <row r="614" spans="1:4">
      <c r="A614" s="6"/>
      <c r="B614" s="8"/>
      <c r="C614" s="52"/>
      <c r="D614" s="52"/>
    </row>
    <row r="615" spans="1:4">
      <c r="A615" s="6"/>
      <c r="B615" s="8"/>
      <c r="C615" s="52"/>
      <c r="D615" s="52"/>
    </row>
    <row r="616" spans="1:4">
      <c r="A616" s="6"/>
      <c r="B616" s="8"/>
      <c r="C616" s="52"/>
      <c r="D616" s="52"/>
    </row>
    <row r="617" spans="1:4">
      <c r="A617" s="6"/>
      <c r="B617" s="8"/>
      <c r="C617" s="52"/>
      <c r="D617" s="52"/>
    </row>
    <row r="618" spans="1:4">
      <c r="A618" s="6"/>
      <c r="B618" s="8"/>
      <c r="C618" s="52"/>
      <c r="D618" s="52"/>
    </row>
    <row r="619" spans="1:4">
      <c r="A619" s="6"/>
      <c r="B619" s="8"/>
      <c r="C619" s="52"/>
      <c r="D619" s="52"/>
    </row>
    <row r="620" spans="1:4">
      <c r="A620" s="6"/>
      <c r="B620" s="8"/>
      <c r="C620" s="52"/>
      <c r="D620" s="52"/>
    </row>
    <row r="621" spans="1:4">
      <c r="A621" s="6"/>
      <c r="B621" s="8"/>
      <c r="C621" s="52"/>
      <c r="D621" s="52"/>
    </row>
    <row r="622" spans="1:4">
      <c r="A622" s="6"/>
      <c r="B622" s="8"/>
      <c r="C622" s="52"/>
      <c r="D622" s="52"/>
    </row>
    <row r="623" spans="1:4">
      <c r="A623" s="6"/>
      <c r="B623" s="8"/>
      <c r="C623" s="52"/>
      <c r="D623" s="52"/>
    </row>
    <row r="624" spans="1:4">
      <c r="A624" s="6"/>
      <c r="B624" s="8"/>
      <c r="C624" s="52"/>
      <c r="D624" s="52"/>
    </row>
    <row r="625" spans="1:4">
      <c r="A625" s="6"/>
      <c r="B625" s="8"/>
      <c r="C625" s="52"/>
      <c r="D625" s="52"/>
    </row>
    <row r="626" spans="1:4">
      <c r="A626" s="6"/>
      <c r="B626" s="8"/>
      <c r="C626" s="52"/>
      <c r="D626" s="52"/>
    </row>
    <row r="627" spans="1:4">
      <c r="A627" s="6"/>
      <c r="B627" s="8"/>
      <c r="C627" s="52"/>
      <c r="D627" s="52"/>
    </row>
    <row r="628" spans="1:4">
      <c r="A628" s="6"/>
      <c r="B628" s="8"/>
      <c r="C628" s="52"/>
      <c r="D628" s="52"/>
    </row>
    <row r="629" spans="1:4">
      <c r="A629" s="6"/>
      <c r="B629" s="8"/>
      <c r="C629" s="52"/>
      <c r="D629" s="52"/>
    </row>
    <row r="630" spans="1:4">
      <c r="A630" s="6"/>
      <c r="B630" s="8"/>
      <c r="C630" s="52"/>
      <c r="D630" s="52"/>
    </row>
    <row r="631" spans="1:4">
      <c r="A631" s="6"/>
      <c r="B631" s="8"/>
      <c r="C631" s="52"/>
      <c r="D631" s="52"/>
    </row>
    <row r="632" spans="1:4">
      <c r="A632" s="57"/>
      <c r="B632" s="55"/>
      <c r="C632" s="56"/>
      <c r="D632" s="56"/>
    </row>
    <row r="633" spans="1:4">
      <c r="A633" s="57"/>
      <c r="B633" s="55"/>
      <c r="C633" s="56"/>
      <c r="D633" s="56"/>
    </row>
    <row r="634" spans="1:4">
      <c r="A634" s="57"/>
      <c r="B634" s="55"/>
      <c r="C634" s="56"/>
      <c r="D634" s="56"/>
    </row>
    <row r="635" spans="1:4">
      <c r="A635" s="57"/>
      <c r="B635" s="55"/>
      <c r="C635" s="56"/>
      <c r="D635" s="56"/>
    </row>
    <row r="636" spans="1:4">
      <c r="A636" s="6"/>
      <c r="B636" s="8"/>
      <c r="C636" s="52"/>
      <c r="D636" s="52"/>
    </row>
    <row r="637" spans="1:4">
      <c r="A637" s="6"/>
      <c r="B637" s="8"/>
      <c r="C637" s="52"/>
      <c r="D637" s="52"/>
    </row>
    <row r="638" spans="1:4">
      <c r="A638" s="6"/>
      <c r="B638" s="8"/>
      <c r="C638" s="52"/>
      <c r="D638" s="52"/>
    </row>
    <row r="639" spans="1:4">
      <c r="A639" s="6"/>
      <c r="B639" s="8"/>
      <c r="C639" s="52"/>
      <c r="D639" s="52"/>
    </row>
    <row r="640" spans="1:4">
      <c r="A640" s="6"/>
      <c r="B640" s="8"/>
      <c r="C640" s="52"/>
      <c r="D640" s="52"/>
    </row>
    <row r="641" spans="1:4">
      <c r="A641" s="6"/>
      <c r="B641" s="8"/>
      <c r="C641" s="52"/>
      <c r="D641" s="52"/>
    </row>
    <row r="642" spans="1:4">
      <c r="A642" s="6"/>
      <c r="B642" s="8"/>
      <c r="C642" s="52"/>
      <c r="D642" s="52"/>
    </row>
    <row r="643" spans="1:4">
      <c r="A643" s="6"/>
      <c r="B643" s="8"/>
      <c r="C643" s="52"/>
      <c r="D643" s="52"/>
    </row>
    <row r="644" spans="1:4">
      <c r="A644" s="58"/>
      <c r="B644" s="8"/>
      <c r="C644" s="52"/>
      <c r="D644" s="52"/>
    </row>
    <row r="645" spans="1:4">
      <c r="A645" s="18"/>
      <c r="B645" s="3"/>
      <c r="C645" s="2"/>
      <c r="D645" s="2"/>
    </row>
    <row r="646" spans="1:4">
      <c r="A646" s="18"/>
      <c r="B646" s="3"/>
      <c r="C646" s="2"/>
      <c r="D646" s="2"/>
    </row>
    <row r="647" spans="1:4">
      <c r="A647" s="18"/>
      <c r="B647" s="3"/>
      <c r="C647" s="2"/>
      <c r="D647" s="2"/>
    </row>
    <row r="648" spans="1:4">
      <c r="A648" s="18"/>
      <c r="B648" s="3"/>
      <c r="C648" s="2"/>
      <c r="D648" s="2"/>
    </row>
    <row r="649" spans="1:4">
      <c r="A649" s="18"/>
      <c r="B649" s="3"/>
      <c r="C649" s="2"/>
      <c r="D649" s="2"/>
    </row>
    <row r="650" spans="1:4">
      <c r="A650" s="18"/>
      <c r="B650" s="3"/>
      <c r="C650" s="2"/>
      <c r="D650" s="2"/>
    </row>
    <row r="651" spans="1:4">
      <c r="A651" s="18"/>
      <c r="B651" s="3"/>
      <c r="C651" s="2"/>
      <c r="D651" s="2"/>
    </row>
    <row r="652" spans="1:4">
      <c r="A652" s="18"/>
      <c r="B652" s="3"/>
      <c r="C652" s="2"/>
      <c r="D652" s="2"/>
    </row>
    <row r="653" spans="1:4">
      <c r="A653" s="18"/>
      <c r="B653" s="3"/>
      <c r="C653" s="2"/>
      <c r="D653" s="2"/>
    </row>
    <row r="654" spans="1:4">
      <c r="A654" s="18"/>
      <c r="B654" s="3"/>
      <c r="C654" s="2"/>
      <c r="D654" s="2"/>
    </row>
    <row r="655" spans="1:4">
      <c r="A655" s="18"/>
      <c r="B655" s="3"/>
      <c r="C655" s="2"/>
      <c r="D655" s="2"/>
    </row>
    <row r="656" spans="1:4">
      <c r="A656" s="18"/>
      <c r="B656" s="3"/>
      <c r="C656" s="2"/>
      <c r="D656" s="2"/>
    </row>
    <row r="657" spans="1:4">
      <c r="A657" s="18"/>
      <c r="B657" s="3"/>
      <c r="C657" s="2"/>
      <c r="D657" s="2"/>
    </row>
    <row r="658" spans="1:4">
      <c r="A658" s="18"/>
      <c r="B658" s="3"/>
      <c r="C658" s="2"/>
      <c r="D658" s="2"/>
    </row>
    <row r="659" spans="1:4">
      <c r="A659" s="18"/>
      <c r="B659" s="3"/>
      <c r="C659" s="2"/>
      <c r="D659" s="2"/>
    </row>
    <row r="660" spans="1:4">
      <c r="A660" s="18"/>
      <c r="B660" s="3"/>
      <c r="C660" s="2"/>
      <c r="D660" s="2"/>
    </row>
    <row r="661" spans="1:4">
      <c r="A661" s="18"/>
      <c r="B661" s="3"/>
      <c r="C661" s="2"/>
      <c r="D661" s="2"/>
    </row>
    <row r="662" spans="1:4">
      <c r="A662" s="18"/>
      <c r="B662" s="3"/>
      <c r="C662" s="2"/>
      <c r="D662" s="2"/>
    </row>
    <row r="663" spans="1:4">
      <c r="A663" s="18"/>
      <c r="B663" s="3"/>
      <c r="C663" s="2"/>
      <c r="D663" s="2"/>
    </row>
    <row r="664" spans="1:4">
      <c r="A664" s="18"/>
      <c r="B664" s="3"/>
      <c r="C664" s="2"/>
      <c r="D664" s="2"/>
    </row>
    <row r="665" spans="1:4">
      <c r="A665" s="18"/>
      <c r="B665" s="3"/>
      <c r="C665" s="2"/>
      <c r="D665" s="2"/>
    </row>
    <row r="666" spans="1:4">
      <c r="A666" s="18"/>
      <c r="B666" s="3"/>
      <c r="C666" s="2"/>
      <c r="D666" s="2"/>
    </row>
    <row r="667" spans="1:4">
      <c r="A667" s="18"/>
      <c r="B667" s="3"/>
      <c r="C667" s="2"/>
      <c r="D667" s="2"/>
    </row>
    <row r="668" spans="1:4">
      <c r="A668" s="18"/>
      <c r="B668" s="3"/>
      <c r="C668" s="2"/>
      <c r="D668" s="2"/>
    </row>
    <row r="669" spans="1:4">
      <c r="A669" s="18"/>
      <c r="B669" s="3"/>
      <c r="C669" s="2"/>
      <c r="D669" s="2"/>
    </row>
    <row r="670" spans="1:4">
      <c r="A670" s="18"/>
      <c r="B670" s="3"/>
      <c r="C670" s="2"/>
      <c r="D670" s="2"/>
    </row>
    <row r="671" spans="1:4">
      <c r="A671" s="18"/>
      <c r="B671" s="3"/>
      <c r="C671" s="2"/>
      <c r="D671" s="2"/>
    </row>
    <row r="672" spans="1:4">
      <c r="A672" s="18"/>
      <c r="B672" s="3"/>
      <c r="C672" s="2"/>
      <c r="D672" s="2"/>
    </row>
    <row r="673" spans="1:4">
      <c r="A673" s="18"/>
      <c r="B673" s="3"/>
      <c r="C673" s="2"/>
      <c r="D673" s="2"/>
    </row>
    <row r="674" spans="1:4">
      <c r="A674" s="18"/>
      <c r="B674" s="3"/>
      <c r="C674" s="2"/>
      <c r="D674" s="2"/>
    </row>
    <row r="675" spans="1:4">
      <c r="A675" s="18"/>
      <c r="B675" s="3"/>
      <c r="C675" s="2"/>
      <c r="D675" s="2"/>
    </row>
    <row r="676" spans="1:4">
      <c r="A676" s="18"/>
      <c r="B676" s="3"/>
      <c r="C676" s="2"/>
      <c r="D676" s="2"/>
    </row>
    <row r="677" spans="1:4">
      <c r="A677" s="18"/>
      <c r="B677" s="3"/>
      <c r="C677" s="2"/>
      <c r="D677" s="2"/>
    </row>
    <row r="678" spans="1:4">
      <c r="A678" s="18"/>
      <c r="B678" s="3"/>
      <c r="C678" s="2"/>
      <c r="D678" s="2"/>
    </row>
    <row r="679" spans="1:4">
      <c r="A679" s="18"/>
      <c r="B679" s="3"/>
      <c r="C679" s="2"/>
      <c r="D679" s="2"/>
    </row>
    <row r="680" spans="1:4">
      <c r="A680" s="18"/>
      <c r="B680" s="3"/>
      <c r="C680" s="2"/>
      <c r="D680" s="2"/>
    </row>
    <row r="681" spans="1:4">
      <c r="A681" s="6"/>
      <c r="B681" s="3"/>
      <c r="C681" s="2"/>
      <c r="D681" s="2"/>
    </row>
    <row r="682" spans="1:4">
      <c r="A682" s="6"/>
      <c r="B682" s="3"/>
      <c r="C682" s="2"/>
      <c r="D682" s="2"/>
    </row>
    <row r="683" spans="1:4">
      <c r="A683" s="6"/>
      <c r="B683" s="3"/>
      <c r="C683" s="2"/>
      <c r="D683" s="2"/>
    </row>
    <row r="684" spans="1:4">
      <c r="A684" s="6"/>
      <c r="B684" s="3"/>
      <c r="C684" s="2"/>
      <c r="D684" s="2"/>
    </row>
    <row r="685" spans="1:4">
      <c r="A685" s="6"/>
      <c r="B685" s="3"/>
      <c r="C685" s="2"/>
      <c r="D685" s="2"/>
    </row>
    <row r="686" spans="1:4">
      <c r="A686" s="6"/>
      <c r="B686" s="3"/>
      <c r="C686" s="2"/>
      <c r="D686" s="2"/>
    </row>
    <row r="687" spans="1:4">
      <c r="A687" s="6"/>
      <c r="B687" s="3"/>
      <c r="C687" s="2"/>
      <c r="D687" s="2"/>
    </row>
    <row r="688" spans="1:4">
      <c r="A688" s="6"/>
      <c r="B688" s="3"/>
      <c r="C688" s="2"/>
      <c r="D688" s="2"/>
    </row>
    <row r="689" spans="1:4">
      <c r="A689" s="6"/>
      <c r="B689" s="3"/>
      <c r="C689" s="2"/>
      <c r="D689" s="2"/>
    </row>
    <row r="690" spans="1:4">
      <c r="A690" s="6"/>
      <c r="B690" s="3"/>
      <c r="C690" s="2"/>
      <c r="D690" s="2"/>
    </row>
    <row r="691" spans="1:4">
      <c r="A691" s="6"/>
      <c r="B691" s="3"/>
      <c r="C691" s="2"/>
      <c r="D691" s="2"/>
    </row>
    <row r="692" spans="1:4">
      <c r="A692" s="6"/>
      <c r="B692" s="3"/>
      <c r="C692" s="2"/>
      <c r="D692" s="2"/>
    </row>
    <row r="693" spans="1:4">
      <c r="A693" s="6"/>
      <c r="B693" s="3"/>
      <c r="C693" s="2"/>
      <c r="D693" s="2"/>
    </row>
    <row r="694" spans="1:4">
      <c r="A694" s="6"/>
      <c r="B694" s="3"/>
      <c r="C694" s="2"/>
      <c r="D694" s="2"/>
    </row>
    <row r="695" spans="1:4">
      <c r="A695" s="6"/>
      <c r="B695" s="3"/>
      <c r="C695" s="2"/>
      <c r="D695" s="2"/>
    </row>
    <row r="696" spans="1:4">
      <c r="A696" s="6"/>
      <c r="B696" s="3"/>
      <c r="C696" s="2"/>
      <c r="D696" s="2"/>
    </row>
    <row r="697" spans="1:4">
      <c r="A697" s="6"/>
      <c r="B697" s="3"/>
      <c r="C697" s="2"/>
      <c r="D697" s="2"/>
    </row>
    <row r="698" spans="1:4">
      <c r="A698" s="6"/>
      <c r="B698" s="3"/>
      <c r="C698" s="2"/>
      <c r="D698" s="2"/>
    </row>
    <row r="699" spans="1:4">
      <c r="A699" s="6"/>
      <c r="B699" s="3"/>
      <c r="C699" s="2"/>
      <c r="D699" s="2"/>
    </row>
    <row r="700" spans="1:4">
      <c r="A700" s="6"/>
      <c r="B700" s="3"/>
      <c r="C700" s="2"/>
      <c r="D700" s="2"/>
    </row>
    <row r="701" spans="1:4">
      <c r="A701" s="6"/>
      <c r="B701" s="3"/>
      <c r="C701" s="2"/>
      <c r="D701" s="2"/>
    </row>
    <row r="702" spans="1:4">
      <c r="A702" s="6"/>
      <c r="B702" s="3"/>
      <c r="C702" s="2"/>
      <c r="D702" s="2"/>
    </row>
    <row r="703" spans="1:4">
      <c r="A703" s="6"/>
      <c r="B703" s="3"/>
      <c r="C703" s="2"/>
      <c r="D703" s="2"/>
    </row>
    <row r="704" spans="1:4">
      <c r="A704" s="6"/>
      <c r="B704" s="3"/>
      <c r="C704" s="2"/>
      <c r="D704" s="2"/>
    </row>
    <row r="705" spans="1:4">
      <c r="A705" s="6"/>
      <c r="B705" s="3"/>
      <c r="C705" s="2"/>
      <c r="D705" s="2"/>
    </row>
    <row r="706" spans="1:4">
      <c r="A706" s="6"/>
      <c r="B706" s="3"/>
      <c r="C706" s="2"/>
      <c r="D706" s="2"/>
    </row>
    <row r="707" spans="1:4">
      <c r="A707" s="6"/>
      <c r="B707" s="3"/>
      <c r="C707" s="2"/>
      <c r="D707" s="2"/>
    </row>
    <row r="708" spans="1:4">
      <c r="A708" s="6"/>
      <c r="B708" s="3"/>
      <c r="C708" s="2"/>
      <c r="D708" s="2"/>
    </row>
    <row r="709" spans="1:4">
      <c r="A709" s="6"/>
      <c r="B709" s="3"/>
      <c r="C709" s="2"/>
      <c r="D709" s="2"/>
    </row>
    <row r="710" spans="1:4">
      <c r="A710" s="6"/>
      <c r="B710" s="3"/>
      <c r="C710" s="2"/>
      <c r="D710" s="2"/>
    </row>
    <row r="711" spans="1:4">
      <c r="A711" s="6"/>
      <c r="B711" s="3"/>
      <c r="C711" s="2"/>
      <c r="D711" s="2"/>
    </row>
    <row r="712" spans="1:4">
      <c r="A712" s="6"/>
      <c r="B712" s="3"/>
      <c r="C712" s="2"/>
      <c r="D712" s="2"/>
    </row>
    <row r="713" spans="1:4">
      <c r="A713" s="6"/>
      <c r="B713" s="3"/>
      <c r="C713" s="2"/>
      <c r="D713" s="2"/>
    </row>
    <row r="714" spans="1:4">
      <c r="A714" s="6"/>
      <c r="B714" s="3"/>
      <c r="C714" s="2"/>
      <c r="D714" s="2"/>
    </row>
    <row r="715" spans="1:4">
      <c r="A715" s="6"/>
      <c r="B715" s="3"/>
      <c r="C715" s="2"/>
      <c r="D715" s="2"/>
    </row>
    <row r="716" spans="1:4">
      <c r="A716" s="18"/>
      <c r="B716" s="3"/>
      <c r="C716" s="2"/>
      <c r="D716" s="2"/>
    </row>
    <row r="717" spans="1:4">
      <c r="A717" s="18"/>
      <c r="B717" s="3"/>
      <c r="C717" s="2"/>
      <c r="D717" s="2"/>
    </row>
    <row r="718" spans="1:4">
      <c r="A718" s="18"/>
      <c r="B718" s="3"/>
      <c r="C718" s="2"/>
      <c r="D718" s="2"/>
    </row>
    <row r="719" spans="1:4">
      <c r="A719" s="18"/>
      <c r="B719" s="3"/>
      <c r="C719" s="2"/>
      <c r="D719" s="2"/>
    </row>
    <row r="720" spans="1:4">
      <c r="A720" s="18"/>
      <c r="B720" s="3"/>
      <c r="C720" s="2"/>
      <c r="D720" s="2"/>
    </row>
    <row r="721" spans="1:4">
      <c r="A721" s="18"/>
      <c r="B721" s="3"/>
      <c r="C721" s="2"/>
      <c r="D721" s="2"/>
    </row>
    <row r="722" spans="1:4">
      <c r="A722" s="18"/>
      <c r="B722" s="3"/>
      <c r="C722" s="2"/>
      <c r="D722" s="2"/>
    </row>
    <row r="723" spans="1:4">
      <c r="A723" s="18"/>
      <c r="B723" s="3"/>
      <c r="C723" s="2"/>
      <c r="D723" s="2"/>
    </row>
    <row r="724" spans="1:4">
      <c r="A724" s="18"/>
      <c r="B724" s="3"/>
      <c r="C724" s="2"/>
      <c r="D724" s="2"/>
    </row>
    <row r="725" spans="1:4">
      <c r="A725" s="18"/>
      <c r="B725" s="3"/>
      <c r="C725" s="2"/>
      <c r="D725" s="2"/>
    </row>
    <row r="726" spans="1:4">
      <c r="A726" s="18"/>
      <c r="B726" s="3"/>
      <c r="C726" s="2"/>
      <c r="D726" s="2"/>
    </row>
    <row r="727" spans="1:4">
      <c r="A727" s="18"/>
      <c r="B727" s="3"/>
      <c r="C727" s="2"/>
      <c r="D727" s="2"/>
    </row>
    <row r="728" spans="1:4">
      <c r="A728" s="18"/>
      <c r="B728" s="3"/>
      <c r="C728" s="2"/>
      <c r="D728" s="2"/>
    </row>
    <row r="729" spans="1:4">
      <c r="A729" s="18"/>
      <c r="B729" s="3"/>
      <c r="C729" s="2"/>
      <c r="D729" s="2"/>
    </row>
    <row r="730" spans="1:4">
      <c r="A730" s="18"/>
      <c r="B730" s="3"/>
      <c r="C730" s="2"/>
      <c r="D730" s="2"/>
    </row>
    <row r="731" spans="1:4">
      <c r="A731" s="18"/>
      <c r="B731" s="3"/>
      <c r="C731" s="2"/>
      <c r="D731" s="2"/>
    </row>
    <row r="732" spans="1:4">
      <c r="A732" s="18"/>
      <c r="B732" s="3"/>
      <c r="C732" s="2"/>
      <c r="D732" s="2"/>
    </row>
    <row r="733" spans="1:4">
      <c r="A733" s="18"/>
      <c r="B733" s="3"/>
      <c r="C733" s="2"/>
      <c r="D733" s="2"/>
    </row>
    <row r="734" spans="1:4">
      <c r="A734" s="18"/>
      <c r="B734" s="3"/>
      <c r="C734" s="2"/>
      <c r="D734" s="2"/>
    </row>
    <row r="735" spans="1:4">
      <c r="A735" s="18"/>
      <c r="B735" s="3"/>
      <c r="C735" s="2"/>
      <c r="D735" s="2"/>
    </row>
    <row r="736" spans="1:4">
      <c r="A736" s="18"/>
      <c r="B736" s="3"/>
      <c r="C736" s="2"/>
      <c r="D736" s="2"/>
    </row>
    <row r="737" spans="1:4">
      <c r="A737" s="18"/>
      <c r="B737" s="3"/>
      <c r="C737" s="2"/>
      <c r="D737" s="2"/>
    </row>
    <row r="738" spans="1:4">
      <c r="A738" s="18"/>
      <c r="B738" s="3"/>
      <c r="C738" s="2"/>
      <c r="D738" s="2"/>
    </row>
    <row r="739" spans="1:4">
      <c r="A739" s="18"/>
      <c r="B739" s="3"/>
      <c r="C739" s="2"/>
      <c r="D739" s="2"/>
    </row>
    <row r="740" spans="1:4">
      <c r="A740" s="18"/>
      <c r="B740" s="3"/>
      <c r="C740" s="2"/>
      <c r="D740" s="2"/>
    </row>
    <row r="741" spans="1:4">
      <c r="A741" s="18"/>
      <c r="B741" s="3"/>
      <c r="C741" s="2"/>
      <c r="D741" s="2"/>
    </row>
    <row r="742" spans="1:4">
      <c r="A742" s="18"/>
      <c r="B742" s="3"/>
      <c r="C742" s="2"/>
      <c r="D742" s="2"/>
    </row>
    <row r="743" spans="1:4">
      <c r="A743" s="18"/>
      <c r="B743" s="3"/>
      <c r="C743" s="2"/>
      <c r="D743" s="2"/>
    </row>
    <row r="744" spans="1:4">
      <c r="A744" s="18"/>
      <c r="B744" s="3"/>
      <c r="C744" s="2"/>
      <c r="D744" s="2"/>
    </row>
    <row r="745" spans="1:4">
      <c r="A745" s="18"/>
      <c r="B745" s="3"/>
      <c r="C745" s="2"/>
      <c r="D745" s="2"/>
    </row>
    <row r="746" spans="1:4">
      <c r="A746" s="18"/>
      <c r="B746" s="3"/>
      <c r="C746" s="2"/>
      <c r="D746" s="2"/>
    </row>
    <row r="747" spans="1:4">
      <c r="A747" s="18"/>
      <c r="B747" s="3"/>
      <c r="C747" s="2"/>
      <c r="D747" s="2"/>
    </row>
    <row r="748" spans="1:4">
      <c r="A748" s="18"/>
      <c r="B748" s="3"/>
      <c r="C748" s="2"/>
      <c r="D748" s="2"/>
    </row>
    <row r="749" spans="1:4">
      <c r="A749" s="18"/>
      <c r="B749" s="3"/>
      <c r="C749" s="2"/>
      <c r="D749" s="2"/>
    </row>
    <row r="750" spans="1:4">
      <c r="A750" s="18"/>
      <c r="B750" s="3"/>
      <c r="C750" s="2"/>
      <c r="D750" s="2"/>
    </row>
    <row r="751" spans="1:4">
      <c r="A751" s="18"/>
      <c r="B751" s="3"/>
      <c r="C751" s="2"/>
      <c r="D751" s="2"/>
    </row>
    <row r="752" spans="1:4">
      <c r="A752" s="18"/>
      <c r="B752" s="3"/>
      <c r="C752" s="2"/>
      <c r="D752" s="2"/>
    </row>
    <row r="753" spans="1:4">
      <c r="A753" s="18"/>
      <c r="B753" s="3"/>
      <c r="C753" s="2"/>
      <c r="D753" s="2"/>
    </row>
    <row r="754" spans="1:4">
      <c r="A754" s="18"/>
      <c r="B754" s="3"/>
      <c r="C754" s="2"/>
      <c r="D754" s="2"/>
    </row>
    <row r="755" spans="1:4">
      <c r="A755" s="18"/>
      <c r="B755" s="3"/>
      <c r="C755" s="2"/>
      <c r="D755" s="2"/>
    </row>
    <row r="756" spans="1:4">
      <c r="A756" s="18"/>
      <c r="B756" s="3"/>
      <c r="C756" s="2"/>
      <c r="D756" s="2"/>
    </row>
    <row r="757" spans="1:4">
      <c r="A757" s="18"/>
      <c r="B757" s="3"/>
      <c r="C757" s="2"/>
      <c r="D757" s="2"/>
    </row>
    <row r="758" spans="1:4">
      <c r="A758" s="18"/>
      <c r="B758" s="3"/>
      <c r="C758" s="2"/>
      <c r="D758" s="2"/>
    </row>
    <row r="759" spans="1:4">
      <c r="A759" s="18"/>
      <c r="B759" s="3"/>
      <c r="C759" s="2"/>
      <c r="D759" s="2"/>
    </row>
    <row r="760" spans="1:4">
      <c r="A760" s="18"/>
      <c r="B760" s="3"/>
      <c r="C760" s="2"/>
      <c r="D760" s="2"/>
    </row>
    <row r="761" spans="1:4">
      <c r="A761" s="18"/>
      <c r="B761" s="3"/>
      <c r="C761" s="2"/>
      <c r="D761" s="2"/>
    </row>
    <row r="762" spans="1:4">
      <c r="A762" s="18"/>
      <c r="B762" s="3"/>
      <c r="C762" s="2"/>
      <c r="D762" s="2"/>
    </row>
    <row r="763" spans="1:4">
      <c r="A763" s="18"/>
      <c r="B763" s="3"/>
      <c r="C763" s="2"/>
      <c r="D763" s="2"/>
    </row>
    <row r="764" spans="1:4">
      <c r="A764" s="18"/>
      <c r="B764" s="3"/>
      <c r="C764" s="2"/>
      <c r="D764" s="2"/>
    </row>
    <row r="765" spans="1:4">
      <c r="A765" s="18"/>
      <c r="B765" s="3"/>
      <c r="C765" s="2"/>
      <c r="D765" s="2"/>
    </row>
    <row r="766" spans="1:4">
      <c r="A766" s="18"/>
      <c r="B766" s="3"/>
      <c r="C766" s="2"/>
      <c r="D766" s="2"/>
    </row>
    <row r="767" spans="1:4">
      <c r="A767" s="18"/>
      <c r="B767" s="3"/>
      <c r="C767" s="2"/>
      <c r="D767" s="2"/>
    </row>
    <row r="768" spans="1:4">
      <c r="A768" s="5"/>
      <c r="B768" s="3"/>
      <c r="C768" s="2"/>
      <c r="D768" s="2"/>
    </row>
    <row r="769" spans="1:4">
      <c r="A769" s="5"/>
      <c r="B769" s="3"/>
      <c r="C769" s="2"/>
      <c r="D769" s="2"/>
    </row>
    <row r="770" spans="1:4">
      <c r="A770" s="5"/>
      <c r="B770" s="3"/>
      <c r="C770" s="2"/>
      <c r="D770" s="2"/>
    </row>
    <row r="771" spans="1:4">
      <c r="A771" s="5"/>
      <c r="B771" s="3"/>
      <c r="C771" s="2"/>
      <c r="D771" s="2"/>
    </row>
    <row r="772" spans="1:4">
      <c r="A772" s="5"/>
      <c r="B772" s="3"/>
      <c r="C772" s="2"/>
      <c r="D772" s="2"/>
    </row>
    <row r="773" spans="1:4">
      <c r="A773" s="5"/>
      <c r="B773" s="3"/>
      <c r="C773" s="2"/>
      <c r="D773" s="2"/>
    </row>
    <row r="774" spans="1:4">
      <c r="A774" s="5"/>
      <c r="B774" s="3"/>
      <c r="C774" s="2"/>
      <c r="D774" s="2"/>
    </row>
    <row r="775" spans="1:4">
      <c r="A775" s="5"/>
      <c r="B775" s="3"/>
      <c r="C775" s="2"/>
      <c r="D775" s="2"/>
    </row>
    <row r="776" spans="1:4">
      <c r="A776" s="5"/>
      <c r="B776" s="3"/>
      <c r="C776" s="2"/>
      <c r="D776" s="2"/>
    </row>
    <row r="777" spans="1:4">
      <c r="A777" s="5"/>
      <c r="B777" s="3"/>
      <c r="C777" s="2"/>
      <c r="D777" s="2"/>
    </row>
    <row r="778" spans="1:4">
      <c r="A778" s="5"/>
      <c r="B778" s="3"/>
      <c r="C778" s="2"/>
      <c r="D778" s="2"/>
    </row>
    <row r="779" spans="1:4">
      <c r="A779" s="5"/>
      <c r="B779" s="3"/>
      <c r="C779" s="2"/>
      <c r="D779" s="2"/>
    </row>
    <row r="780" spans="1:4">
      <c r="A780" s="5"/>
      <c r="B780" s="3"/>
      <c r="C780" s="2"/>
      <c r="D780" s="2"/>
    </row>
    <row r="781" spans="1:4">
      <c r="A781" s="5"/>
      <c r="B781" s="3"/>
      <c r="C781" s="2"/>
      <c r="D781" s="2"/>
    </row>
    <row r="782" spans="1:4">
      <c r="A782" s="18"/>
      <c r="B782" s="3"/>
      <c r="C782" s="2"/>
      <c r="D782" s="2"/>
    </row>
    <row r="783" spans="1:4">
      <c r="A783" s="18"/>
      <c r="B783" s="3"/>
      <c r="C783" s="2"/>
      <c r="D783" s="2"/>
    </row>
    <row r="784" spans="1:4">
      <c r="A784" s="18"/>
      <c r="B784" s="3"/>
      <c r="C784" s="2"/>
      <c r="D784" s="2"/>
    </row>
    <row r="785" spans="1:4">
      <c r="A785" s="18"/>
      <c r="B785" s="3"/>
      <c r="C785" s="2"/>
      <c r="D785" s="2"/>
    </row>
    <row r="786" spans="1:4">
      <c r="A786" s="18"/>
      <c r="B786" s="3"/>
      <c r="C786" s="2"/>
      <c r="D786" s="2"/>
    </row>
    <row r="787" spans="1:4">
      <c r="A787" s="18"/>
      <c r="B787" s="3"/>
      <c r="C787" s="2"/>
      <c r="D787" s="2"/>
    </row>
    <row r="788" spans="1:4">
      <c r="A788" s="18"/>
      <c r="B788" s="3"/>
      <c r="C788" s="2"/>
      <c r="D788" s="2"/>
    </row>
    <row r="789" spans="1:4">
      <c r="A789" s="18"/>
      <c r="B789" s="3"/>
      <c r="C789" s="2"/>
      <c r="D789" s="2"/>
    </row>
    <row r="790" spans="1:4">
      <c r="A790" s="18"/>
      <c r="B790" s="3"/>
      <c r="C790" s="2"/>
      <c r="D790" s="2"/>
    </row>
    <row r="791" spans="1:4">
      <c r="A791" s="18"/>
      <c r="B791" s="3"/>
      <c r="C791" s="2"/>
      <c r="D791" s="2"/>
    </row>
    <row r="792" spans="1:4">
      <c r="A792" s="18"/>
      <c r="B792" s="3"/>
      <c r="C792" s="2"/>
      <c r="D792" s="2"/>
    </row>
    <row r="793" spans="1:4">
      <c r="A793" s="18"/>
      <c r="B793" s="3"/>
      <c r="C793" s="2"/>
      <c r="D793" s="2"/>
    </row>
    <row r="794" spans="1:4">
      <c r="A794" s="18"/>
      <c r="B794" s="3"/>
      <c r="C794" s="2"/>
      <c r="D794" s="2"/>
    </row>
    <row r="795" spans="1:4">
      <c r="A795" s="18"/>
      <c r="B795" s="3"/>
      <c r="C795" s="2"/>
      <c r="D795" s="2"/>
    </row>
    <row r="796" spans="1:4">
      <c r="A796" s="18"/>
      <c r="B796" s="3"/>
      <c r="C796" s="2"/>
      <c r="D796" s="2"/>
    </row>
    <row r="797" spans="1:4">
      <c r="A797" s="18"/>
      <c r="B797" s="3"/>
      <c r="C797" s="2"/>
      <c r="D797" s="2"/>
    </row>
    <row r="798" spans="1:4">
      <c r="A798" s="18"/>
      <c r="B798" s="3"/>
      <c r="C798" s="2"/>
      <c r="D798" s="2"/>
    </row>
    <row r="799" spans="1:4">
      <c r="A799" s="18"/>
      <c r="B799" s="3"/>
      <c r="C799" s="2"/>
      <c r="D799" s="2"/>
    </row>
    <row r="800" spans="1:4">
      <c r="A800" s="18"/>
      <c r="B800" s="3"/>
      <c r="C800" s="2"/>
      <c r="D800" s="2"/>
    </row>
    <row r="801" spans="1:4">
      <c r="A801" s="18"/>
      <c r="B801" s="3"/>
      <c r="C801" s="2"/>
      <c r="D801" s="2"/>
    </row>
    <row r="802" spans="1:4">
      <c r="A802" s="18"/>
      <c r="B802" s="3"/>
      <c r="C802" s="2"/>
      <c r="D802" s="2"/>
    </row>
    <row r="803" spans="1:4">
      <c r="A803" s="18"/>
      <c r="B803" s="3"/>
      <c r="C803" s="2"/>
      <c r="D803" s="2"/>
    </row>
    <row r="804" spans="1:4">
      <c r="A804" s="18"/>
      <c r="B804" s="3"/>
      <c r="C804" s="2"/>
      <c r="D804" s="2"/>
    </row>
    <row r="805" spans="1:4">
      <c r="A805" s="18"/>
      <c r="B805" s="3"/>
      <c r="C805" s="2"/>
      <c r="D805" s="2"/>
    </row>
    <row r="806" spans="1:4">
      <c r="A806" s="18"/>
      <c r="B806" s="3"/>
      <c r="C806" s="2"/>
      <c r="D806" s="2"/>
    </row>
    <row r="807" spans="1:4">
      <c r="A807" s="18"/>
      <c r="B807" s="3"/>
      <c r="C807" s="2"/>
      <c r="D807" s="2"/>
    </row>
    <row r="808" spans="1:4">
      <c r="A808" s="18"/>
      <c r="B808" s="3"/>
      <c r="C808" s="2"/>
      <c r="D808" s="2"/>
    </row>
    <row r="809" spans="1:4">
      <c r="A809" s="18"/>
      <c r="B809" s="3"/>
      <c r="C809" s="2"/>
      <c r="D809" s="2"/>
    </row>
    <row r="810" spans="1:4">
      <c r="A810" s="18"/>
      <c r="B810" s="3"/>
      <c r="C810" s="2"/>
      <c r="D810" s="2"/>
    </row>
    <row r="811" spans="1:4">
      <c r="A811" s="6"/>
      <c r="B811" s="3"/>
      <c r="C811" s="2"/>
      <c r="D811" s="2"/>
    </row>
    <row r="812" spans="1:4">
      <c r="A812" s="6"/>
      <c r="B812" s="3"/>
      <c r="C812" s="2"/>
      <c r="D812" s="2"/>
    </row>
    <row r="813" spans="1:4">
      <c r="A813" s="6"/>
      <c r="B813" s="3"/>
      <c r="C813" s="2"/>
      <c r="D813" s="2"/>
    </row>
    <row r="814" spans="1:4">
      <c r="A814" s="6"/>
      <c r="B814" s="3"/>
      <c r="C814" s="2"/>
      <c r="D814" s="2"/>
    </row>
    <row r="815" spans="1:4">
      <c r="A815" s="6"/>
      <c r="B815" s="3"/>
      <c r="C815" s="2"/>
      <c r="D815" s="2"/>
    </row>
    <row r="816" spans="1:4">
      <c r="A816" s="6"/>
      <c r="B816" s="3"/>
      <c r="C816" s="2"/>
      <c r="D816" s="2"/>
    </row>
    <row r="817" spans="1:4">
      <c r="A817" s="6"/>
      <c r="B817" s="3"/>
      <c r="C817" s="2"/>
      <c r="D817" s="2"/>
    </row>
    <row r="818" spans="1:4">
      <c r="A818" s="6"/>
      <c r="B818" s="3"/>
      <c r="C818" s="2"/>
      <c r="D818" s="2"/>
    </row>
    <row r="819" spans="1:4">
      <c r="A819" s="6"/>
      <c r="B819" s="3"/>
      <c r="C819" s="2"/>
      <c r="D819" s="2"/>
    </row>
    <row r="820" spans="1:4">
      <c r="A820" s="6"/>
      <c r="B820" s="3"/>
      <c r="C820" s="2"/>
      <c r="D820" s="2"/>
    </row>
    <row r="821" spans="1:4">
      <c r="A821" s="6"/>
      <c r="B821" s="3"/>
      <c r="C821" s="2"/>
      <c r="D821" s="2"/>
    </row>
    <row r="822" spans="1:4">
      <c r="A822" s="6"/>
      <c r="B822" s="3"/>
      <c r="C822" s="2"/>
      <c r="D822" s="2"/>
    </row>
    <row r="823" spans="1:4">
      <c r="A823" s="6"/>
      <c r="B823" s="3"/>
      <c r="C823" s="2"/>
      <c r="D823" s="2"/>
    </row>
    <row r="824" spans="1:4">
      <c r="A824" s="6"/>
      <c r="B824" s="3"/>
      <c r="C824" s="2"/>
      <c r="D824" s="2"/>
    </row>
    <row r="825" spans="1:4">
      <c r="A825" s="6"/>
      <c r="B825" s="3"/>
      <c r="C825" s="2"/>
      <c r="D825" s="2"/>
    </row>
    <row r="826" spans="1:4">
      <c r="A826" s="6"/>
      <c r="B826" s="3"/>
      <c r="C826" s="2"/>
      <c r="D826" s="2"/>
    </row>
    <row r="827" spans="1:4">
      <c r="A827" s="6"/>
      <c r="B827" s="3"/>
      <c r="C827" s="2"/>
      <c r="D827" s="2"/>
    </row>
    <row r="828" spans="1:4">
      <c r="A828" s="6"/>
      <c r="B828" s="3"/>
      <c r="C828" s="2"/>
      <c r="D828" s="2"/>
    </row>
    <row r="829" spans="1:4">
      <c r="A829" s="6"/>
      <c r="B829" s="3"/>
      <c r="C829" s="2"/>
      <c r="D829" s="2"/>
    </row>
    <row r="830" spans="1:4">
      <c r="A830" s="6"/>
      <c r="B830" s="3"/>
      <c r="C830" s="2"/>
      <c r="D830" s="2"/>
    </row>
    <row r="831" spans="1:4">
      <c r="A831" s="6"/>
      <c r="B831" s="3"/>
      <c r="C831" s="2"/>
      <c r="D831" s="2"/>
    </row>
    <row r="832" spans="1:4">
      <c r="A832" s="6"/>
      <c r="B832" s="3"/>
      <c r="C832" s="2"/>
      <c r="D832" s="2"/>
    </row>
    <row r="833" spans="1:4">
      <c r="A833" s="6"/>
      <c r="B833" s="3"/>
      <c r="C833" s="2"/>
      <c r="D833" s="2"/>
    </row>
    <row r="834" spans="1:4">
      <c r="A834" s="6"/>
      <c r="B834" s="3"/>
      <c r="C834" s="2"/>
      <c r="D834" s="2"/>
    </row>
    <row r="835" spans="1:4">
      <c r="A835" s="6"/>
      <c r="B835" s="3"/>
      <c r="C835" s="2"/>
      <c r="D835" s="2"/>
    </row>
    <row r="836" spans="1:4">
      <c r="A836" s="6"/>
      <c r="B836" s="3"/>
      <c r="C836" s="2"/>
      <c r="D836" s="2"/>
    </row>
    <row r="837" spans="1:4">
      <c r="A837" s="6"/>
      <c r="B837" s="3"/>
      <c r="C837" s="2"/>
      <c r="D837" s="2"/>
    </row>
    <row r="838" spans="1:4">
      <c r="A838" s="6"/>
      <c r="B838" s="3"/>
      <c r="C838" s="2"/>
      <c r="D838" s="2"/>
    </row>
    <row r="839" spans="1:4">
      <c r="A839" s="6"/>
      <c r="B839" s="3"/>
      <c r="C839" s="2"/>
      <c r="D839" s="2"/>
    </row>
    <row r="840" spans="1:4">
      <c r="A840" s="6"/>
      <c r="B840" s="3"/>
      <c r="C840" s="2"/>
      <c r="D840" s="2"/>
    </row>
    <row r="841" spans="1:4">
      <c r="A841" s="6"/>
      <c r="B841" s="3"/>
      <c r="C841" s="2"/>
      <c r="D841" s="2"/>
    </row>
    <row r="842" spans="1:4">
      <c r="A842" s="6"/>
      <c r="B842" s="3"/>
      <c r="C842" s="2"/>
      <c r="D842" s="2"/>
    </row>
    <row r="843" spans="1:4">
      <c r="A843" s="6"/>
      <c r="B843" s="3"/>
      <c r="C843" s="2"/>
      <c r="D843" s="2"/>
    </row>
    <row r="844" spans="1:4">
      <c r="A844" s="6"/>
      <c r="B844" s="3"/>
      <c r="C844" s="2"/>
      <c r="D844" s="2"/>
    </row>
    <row r="845" spans="1:4">
      <c r="A845" s="6"/>
      <c r="B845" s="3"/>
      <c r="C845" s="2"/>
      <c r="D845" s="2"/>
    </row>
    <row r="846" spans="1:4">
      <c r="A846" s="6"/>
      <c r="B846" s="3"/>
      <c r="C846" s="2"/>
      <c r="D846" s="2"/>
    </row>
    <row r="847" spans="1:4">
      <c r="A847" s="6"/>
      <c r="B847" s="3"/>
      <c r="C847" s="2"/>
      <c r="D847" s="2"/>
    </row>
    <row r="848" spans="1:4">
      <c r="A848" s="6"/>
      <c r="B848" s="3"/>
      <c r="C848" s="2"/>
      <c r="D848" s="2"/>
    </row>
    <row r="849" spans="1:7">
      <c r="A849" s="6"/>
      <c r="B849" s="3"/>
      <c r="C849" s="2"/>
      <c r="D849" s="2"/>
    </row>
    <row r="850" spans="1:7">
      <c r="A850" s="6"/>
      <c r="B850" s="3"/>
      <c r="C850" s="2"/>
      <c r="D850" s="2"/>
    </row>
    <row r="851" spans="1:7">
      <c r="A851" s="6"/>
      <c r="B851" s="3"/>
      <c r="C851" s="2"/>
      <c r="D851" s="2"/>
    </row>
    <row r="852" spans="1:7">
      <c r="A852" s="6"/>
      <c r="B852" s="3"/>
      <c r="C852" s="2"/>
      <c r="D852" s="2"/>
    </row>
    <row r="853" spans="1:7">
      <c r="A853" s="6"/>
      <c r="B853" s="3"/>
      <c r="C853" s="2"/>
      <c r="D853" s="2"/>
    </row>
    <row r="854" spans="1:7">
      <c r="A854" s="6"/>
      <c r="B854" s="3"/>
      <c r="C854" s="2"/>
      <c r="D854" s="2"/>
    </row>
    <row r="855" spans="1:7">
      <c r="A855" s="6"/>
      <c r="B855" s="3"/>
      <c r="C855" s="2"/>
      <c r="D855" s="2"/>
    </row>
    <row r="856" spans="1:7">
      <c r="A856" s="6"/>
      <c r="B856" s="3"/>
      <c r="C856" s="2"/>
      <c r="D856" s="2"/>
    </row>
    <row r="857" spans="1:7">
      <c r="A857" s="6"/>
      <c r="B857" s="3"/>
      <c r="C857" s="2"/>
      <c r="D857" s="2"/>
    </row>
    <row r="858" spans="1:7">
      <c r="A858" s="6"/>
      <c r="B858" s="3"/>
      <c r="C858" s="2"/>
      <c r="D858" s="2"/>
    </row>
    <row r="859" spans="1:7">
      <c r="A859" s="6"/>
      <c r="B859" s="3"/>
      <c r="C859" s="2"/>
      <c r="D859" s="2"/>
    </row>
    <row r="860" spans="1:7" s="6" customFormat="1">
      <c r="A860" s="18"/>
      <c r="B860" s="7"/>
      <c r="C860" s="8"/>
      <c r="D860" s="8"/>
      <c r="E860"/>
      <c r="F860" s="4"/>
      <c r="G860" s="4"/>
    </row>
    <row r="861" spans="1:7" s="6" customFormat="1">
      <c r="A861" s="18"/>
      <c r="B861" s="7"/>
      <c r="C861" s="8"/>
      <c r="D861" s="8"/>
      <c r="E861"/>
      <c r="F861" s="4"/>
      <c r="G861" s="4"/>
    </row>
    <row r="862" spans="1:7" s="6" customFormat="1">
      <c r="A862" s="18"/>
      <c r="B862" s="7"/>
      <c r="C862" s="8"/>
      <c r="D862" s="8"/>
      <c r="E862"/>
      <c r="F862" s="4"/>
      <c r="G862" s="4"/>
    </row>
    <row r="863" spans="1:7" s="6" customFormat="1">
      <c r="A863" s="18"/>
      <c r="B863" s="7"/>
      <c r="C863" s="8"/>
      <c r="D863" s="8"/>
      <c r="E863"/>
      <c r="F863" s="4"/>
      <c r="G863" s="4"/>
    </row>
    <row r="864" spans="1:7" s="6" customFormat="1">
      <c r="A864" s="18"/>
      <c r="B864" s="7"/>
      <c r="C864" s="8"/>
      <c r="D864" s="8"/>
      <c r="E864"/>
      <c r="F864" s="4"/>
      <c r="G864" s="4"/>
    </row>
    <row r="865" spans="1:7" s="6" customFormat="1">
      <c r="A865" s="18"/>
      <c r="B865" s="7"/>
      <c r="C865" s="8"/>
      <c r="D865" s="8"/>
      <c r="E865"/>
      <c r="F865" s="4"/>
      <c r="G865" s="4"/>
    </row>
    <row r="866" spans="1:7" s="6" customFormat="1">
      <c r="A866" s="18"/>
      <c r="B866" s="7"/>
      <c r="C866" s="8"/>
      <c r="D866" s="8"/>
      <c r="E866"/>
      <c r="F866" s="4"/>
      <c r="G866" s="4"/>
    </row>
    <row r="867" spans="1:7" s="6" customFormat="1">
      <c r="A867" s="18"/>
      <c r="B867" s="7"/>
      <c r="C867" s="8"/>
      <c r="D867" s="8"/>
      <c r="E867"/>
      <c r="F867" s="4"/>
      <c r="G867" s="4"/>
    </row>
    <row r="868" spans="1:7" s="6" customFormat="1">
      <c r="A868" s="18"/>
      <c r="B868" s="7"/>
      <c r="C868" s="8"/>
      <c r="D868" s="8"/>
      <c r="E868"/>
      <c r="F868" s="4"/>
      <c r="G868" s="4"/>
    </row>
    <row r="869" spans="1:7" s="6" customFormat="1">
      <c r="A869" s="18"/>
      <c r="B869" s="7"/>
      <c r="C869" s="8"/>
      <c r="D869" s="8"/>
      <c r="E869"/>
      <c r="F869" s="4"/>
      <c r="G869" s="4"/>
    </row>
    <row r="870" spans="1:7" s="6" customFormat="1">
      <c r="A870" s="18"/>
      <c r="B870" s="7"/>
      <c r="C870" s="8"/>
      <c r="D870" s="8"/>
    </row>
    <row r="871" spans="1:7" s="6" customFormat="1">
      <c r="A871" s="18"/>
      <c r="B871" s="7"/>
      <c r="C871" s="8"/>
      <c r="D871" s="8"/>
    </row>
    <row r="872" spans="1:7" s="6" customFormat="1">
      <c r="A872" s="18"/>
      <c r="B872" s="7"/>
      <c r="C872" s="8"/>
      <c r="D872" s="8"/>
    </row>
    <row r="873" spans="1:7" s="6" customFormat="1">
      <c r="A873" s="18"/>
      <c r="B873" s="7"/>
      <c r="C873" s="8"/>
      <c r="D873" s="8"/>
    </row>
    <row r="874" spans="1:7" s="6" customFormat="1">
      <c r="A874" s="18"/>
      <c r="B874" s="7"/>
      <c r="C874" s="8"/>
      <c r="D874" s="8"/>
    </row>
    <row r="875" spans="1:7" s="6" customFormat="1">
      <c r="A875" s="18"/>
      <c r="B875" s="7"/>
      <c r="C875" s="8"/>
      <c r="D875" s="8"/>
    </row>
    <row r="876" spans="1:7" s="6" customFormat="1">
      <c r="A876" s="18"/>
      <c r="B876" s="7"/>
      <c r="C876" s="8"/>
      <c r="D876" s="8"/>
    </row>
    <row r="877" spans="1:7" s="6" customFormat="1">
      <c r="A877" s="18"/>
      <c r="B877" s="7"/>
      <c r="C877" s="8"/>
      <c r="D877" s="8"/>
    </row>
    <row r="878" spans="1:7">
      <c r="A878" s="6"/>
    </row>
    <row r="879" spans="1:7">
      <c r="A879" s="6"/>
    </row>
    <row r="880" spans="1:7">
      <c r="A880" s="6"/>
    </row>
    <row r="881" spans="1:1">
      <c r="A881" s="6"/>
    </row>
    <row r="882" spans="1:1">
      <c r="A882" s="6"/>
    </row>
    <row r="883" spans="1:1">
      <c r="A883" s="6"/>
    </row>
    <row r="884" spans="1:1">
      <c r="A884" s="6"/>
    </row>
    <row r="885" spans="1:1">
      <c r="A885" s="6"/>
    </row>
    <row r="886" spans="1:1">
      <c r="A886" s="6"/>
    </row>
    <row r="887" spans="1:1">
      <c r="A887" s="6"/>
    </row>
    <row r="888" spans="1:1">
      <c r="A888" s="6"/>
    </row>
    <row r="889" spans="1:1">
      <c r="A889" s="6"/>
    </row>
    <row r="890" spans="1:1">
      <c r="A890" s="6"/>
    </row>
    <row r="891" spans="1:1">
      <c r="A891" s="6"/>
    </row>
    <row r="892" spans="1:1">
      <c r="A892" s="6"/>
    </row>
    <row r="893" spans="1:1">
      <c r="A893" s="6"/>
    </row>
    <row r="894" spans="1:1">
      <c r="A894" s="6"/>
    </row>
    <row r="895" spans="1:1">
      <c r="A895" s="6"/>
    </row>
    <row r="896" spans="1:1">
      <c r="A896" s="6"/>
    </row>
    <row r="897" spans="1:1">
      <c r="A897" s="6"/>
    </row>
    <row r="898" spans="1:1">
      <c r="A898" s="6"/>
    </row>
    <row r="899" spans="1:1">
      <c r="A899" s="6"/>
    </row>
    <row r="900" spans="1:1">
      <c r="A900" s="6"/>
    </row>
    <row r="901" spans="1:1">
      <c r="A901" s="6"/>
    </row>
    <row r="902" spans="1:1">
      <c r="A902" s="6"/>
    </row>
    <row r="903" spans="1:1">
      <c r="A903" s="6"/>
    </row>
    <row r="904" spans="1:1">
      <c r="A904" s="6"/>
    </row>
    <row r="905" spans="1:1">
      <c r="A905" s="6"/>
    </row>
    <row r="906" spans="1:1">
      <c r="A906" s="6"/>
    </row>
    <row r="907" spans="1:1">
      <c r="A907" s="6"/>
    </row>
    <row r="908" spans="1:1">
      <c r="A908" s="6"/>
    </row>
    <row r="909" spans="1:1">
      <c r="A909" s="6"/>
    </row>
    <row r="910" spans="1:1">
      <c r="A910" s="6"/>
    </row>
    <row r="911" spans="1:1">
      <c r="A911" s="6"/>
    </row>
    <row r="912" spans="1:1">
      <c r="A912" s="6"/>
    </row>
    <row r="913" spans="1:1">
      <c r="A913" s="6"/>
    </row>
    <row r="914" spans="1:1">
      <c r="A914" s="6"/>
    </row>
    <row r="915" spans="1:1">
      <c r="A915" s="6"/>
    </row>
    <row r="916" spans="1:1">
      <c r="A916" s="6"/>
    </row>
    <row r="917" spans="1:1">
      <c r="A917" s="6"/>
    </row>
    <row r="918" spans="1:1">
      <c r="A918" s="6"/>
    </row>
    <row r="919" spans="1:1">
      <c r="A919" s="6"/>
    </row>
    <row r="920" spans="1:1">
      <c r="A920" s="6"/>
    </row>
    <row r="921" spans="1:1">
      <c r="A921" s="6"/>
    </row>
    <row r="922" spans="1:1">
      <c r="A922" s="6"/>
    </row>
    <row r="923" spans="1:1">
      <c r="A923" s="6"/>
    </row>
    <row r="924" spans="1:1">
      <c r="A924" s="6"/>
    </row>
    <row r="925" spans="1:1">
      <c r="A925" s="6"/>
    </row>
    <row r="926" spans="1:1">
      <c r="A926" s="6"/>
    </row>
    <row r="927" spans="1:1">
      <c r="A927" s="6"/>
    </row>
    <row r="928" spans="1:1">
      <c r="A928" s="6"/>
    </row>
    <row r="929" spans="1:1">
      <c r="A929" s="6"/>
    </row>
    <row r="930" spans="1:1">
      <c r="A930" s="6"/>
    </row>
    <row r="931" spans="1:1">
      <c r="A931" s="6"/>
    </row>
    <row r="932" spans="1:1">
      <c r="A932" s="6"/>
    </row>
    <row r="933" spans="1:1">
      <c r="A933" s="6"/>
    </row>
    <row r="934" spans="1:1">
      <c r="A934" s="6"/>
    </row>
    <row r="935" spans="1:1">
      <c r="A935" s="6"/>
    </row>
    <row r="936" spans="1:1">
      <c r="A936" s="6"/>
    </row>
    <row r="937" spans="1:1">
      <c r="A937" s="6"/>
    </row>
    <row r="938" spans="1:1">
      <c r="A938" s="6"/>
    </row>
    <row r="939" spans="1:1">
      <c r="A939" s="6"/>
    </row>
    <row r="940" spans="1:1">
      <c r="A940" s="18"/>
    </row>
    <row r="941" spans="1:1">
      <c r="A941" s="18"/>
    </row>
    <row r="942" spans="1:1">
      <c r="A942" s="18"/>
    </row>
    <row r="943" spans="1:1">
      <c r="A943" s="18"/>
    </row>
    <row r="944" spans="1:1">
      <c r="A944" s="18"/>
    </row>
    <row r="945" spans="1:1">
      <c r="A945" s="18"/>
    </row>
    <row r="946" spans="1:1">
      <c r="A946" s="18"/>
    </row>
    <row r="947" spans="1:1">
      <c r="A947" s="18"/>
    </row>
    <row r="948" spans="1:1">
      <c r="A948" s="18"/>
    </row>
    <row r="949" spans="1:1">
      <c r="A949" s="18"/>
    </row>
    <row r="950" spans="1:1">
      <c r="A950" s="18"/>
    </row>
    <row r="951" spans="1:1">
      <c r="A951" s="18"/>
    </row>
    <row r="952" spans="1:1">
      <c r="A952" s="18"/>
    </row>
    <row r="953" spans="1:1">
      <c r="A953" s="18"/>
    </row>
    <row r="954" spans="1:1">
      <c r="A954" s="18"/>
    </row>
    <row r="955" spans="1:1">
      <c r="A955" s="18"/>
    </row>
    <row r="956" spans="1:1">
      <c r="A956" s="6"/>
    </row>
    <row r="957" spans="1:1">
      <c r="A957" s="6"/>
    </row>
    <row r="958" spans="1:1">
      <c r="A958" s="6"/>
    </row>
    <row r="959" spans="1:1">
      <c r="A959" s="6"/>
    </row>
    <row r="960" spans="1:1">
      <c r="A960" s="6"/>
    </row>
    <row r="961" spans="1:1">
      <c r="A961" s="6"/>
    </row>
    <row r="962" spans="1:1">
      <c r="A962" s="6"/>
    </row>
    <row r="963" spans="1:1">
      <c r="A963" s="6"/>
    </row>
    <row r="964" spans="1:1">
      <c r="A964" s="6"/>
    </row>
    <row r="965" spans="1:1">
      <c r="A965" s="6"/>
    </row>
    <row r="966" spans="1:1">
      <c r="A966" s="6"/>
    </row>
    <row r="967" spans="1:1">
      <c r="A967" s="6"/>
    </row>
    <row r="968" spans="1:1">
      <c r="A968" s="6"/>
    </row>
    <row r="969" spans="1:1">
      <c r="A969" s="6"/>
    </row>
    <row r="970" spans="1:1">
      <c r="A970" s="6"/>
    </row>
    <row r="971" spans="1:1">
      <c r="A971" s="6"/>
    </row>
    <row r="972" spans="1:1">
      <c r="A972" s="6"/>
    </row>
    <row r="973" spans="1:1">
      <c r="A973" s="6"/>
    </row>
    <row r="974" spans="1:1">
      <c r="A974" s="6"/>
    </row>
    <row r="975" spans="1:1">
      <c r="A975" s="6"/>
    </row>
    <row r="976" spans="1:1">
      <c r="A976" s="6"/>
    </row>
    <row r="977" spans="1:1">
      <c r="A977" s="6"/>
    </row>
    <row r="978" spans="1:1">
      <c r="A978" s="6"/>
    </row>
    <row r="979" spans="1:1">
      <c r="A979" s="6"/>
    </row>
    <row r="980" spans="1:1">
      <c r="A980" s="6"/>
    </row>
    <row r="981" spans="1:1">
      <c r="A981" s="6"/>
    </row>
    <row r="982" spans="1:1">
      <c r="A982" s="6"/>
    </row>
    <row r="983" spans="1:1">
      <c r="A983" s="6"/>
    </row>
    <row r="984" spans="1:1">
      <c r="A984" s="6"/>
    </row>
    <row r="985" spans="1:1">
      <c r="A985" s="6"/>
    </row>
    <row r="986" spans="1:1">
      <c r="A986" s="6"/>
    </row>
    <row r="987" spans="1:1">
      <c r="A987" s="6"/>
    </row>
    <row r="988" spans="1:1">
      <c r="A988" s="6"/>
    </row>
    <row r="989" spans="1:1">
      <c r="A989" s="6"/>
    </row>
    <row r="990" spans="1:1">
      <c r="A990" s="6"/>
    </row>
    <row r="991" spans="1:1">
      <c r="A991" s="6"/>
    </row>
    <row r="992" spans="1:1">
      <c r="A992" s="6"/>
    </row>
    <row r="993" spans="1:1">
      <c r="A993" s="6"/>
    </row>
    <row r="994" spans="1:1">
      <c r="A994" s="6"/>
    </row>
    <row r="995" spans="1:1">
      <c r="A995" s="6"/>
    </row>
    <row r="996" spans="1:1">
      <c r="A996" s="6"/>
    </row>
    <row r="997" spans="1:1">
      <c r="A997" s="6"/>
    </row>
    <row r="998" spans="1:1">
      <c r="A998" s="6"/>
    </row>
    <row r="999" spans="1:1">
      <c r="A999" s="6"/>
    </row>
    <row r="1000" spans="1:1">
      <c r="A1000" s="6"/>
    </row>
    <row r="1001" spans="1:1">
      <c r="A1001" s="6"/>
    </row>
    <row r="1002" spans="1:1">
      <c r="A1002" s="6"/>
    </row>
    <row r="1003" spans="1:1">
      <c r="A1003" s="6"/>
    </row>
    <row r="1004" spans="1:1">
      <c r="A1004" s="6"/>
    </row>
    <row r="1005" spans="1:1">
      <c r="A1005" s="6"/>
    </row>
    <row r="1006" spans="1:1">
      <c r="A1006" s="6"/>
    </row>
    <row r="1007" spans="1:1">
      <c r="A1007" s="6"/>
    </row>
    <row r="1008" spans="1:1">
      <c r="A1008" s="6"/>
    </row>
    <row r="1009" spans="1:1">
      <c r="A1009" s="6"/>
    </row>
    <row r="1010" spans="1:1">
      <c r="A1010" s="6"/>
    </row>
    <row r="1011" spans="1:1">
      <c r="A1011" s="6"/>
    </row>
    <row r="1012" spans="1:1">
      <c r="A1012" s="6"/>
    </row>
    <row r="1013" spans="1:1">
      <c r="A1013" s="6"/>
    </row>
    <row r="1014" spans="1:1">
      <c r="A1014" s="6"/>
    </row>
    <row r="1015" spans="1:1">
      <c r="A1015" s="6"/>
    </row>
    <row r="1016" spans="1:1">
      <c r="A1016" s="6"/>
    </row>
    <row r="1017" spans="1:1">
      <c r="A1017" s="6"/>
    </row>
    <row r="1018" spans="1:1">
      <c r="A1018" s="6"/>
    </row>
    <row r="1019" spans="1:1">
      <c r="A1019" s="6"/>
    </row>
    <row r="1020" spans="1:1">
      <c r="A1020" s="6"/>
    </row>
    <row r="1021" spans="1:1">
      <c r="A1021" s="6"/>
    </row>
    <row r="1022" spans="1:1">
      <c r="A1022" s="6"/>
    </row>
    <row r="1023" spans="1:1">
      <c r="A1023" s="6"/>
    </row>
    <row r="1024" spans="1:1">
      <c r="A1024" s="6"/>
    </row>
    <row r="1025" spans="1:1">
      <c r="A1025" s="6"/>
    </row>
    <row r="1026" spans="1:1">
      <c r="A1026" s="6"/>
    </row>
    <row r="1027" spans="1:1">
      <c r="A1027" s="6"/>
    </row>
    <row r="1028" spans="1:1">
      <c r="A1028" s="6"/>
    </row>
    <row r="1029" spans="1:1">
      <c r="A1029" s="6"/>
    </row>
    <row r="1030" spans="1:1">
      <c r="A1030" s="6"/>
    </row>
    <row r="1031" spans="1:1">
      <c r="A1031" s="6"/>
    </row>
    <row r="1032" spans="1:1">
      <c r="A1032" s="6"/>
    </row>
    <row r="1033" spans="1:1">
      <c r="A1033" s="6"/>
    </row>
    <row r="1034" spans="1:1">
      <c r="A1034" s="6"/>
    </row>
    <row r="1035" spans="1:1">
      <c r="A1035" s="6"/>
    </row>
    <row r="1036" spans="1:1">
      <c r="A1036" s="6"/>
    </row>
    <row r="1037" spans="1:1">
      <c r="A1037" s="6"/>
    </row>
    <row r="1038" spans="1:1">
      <c r="A1038" s="6"/>
    </row>
    <row r="1039" spans="1:1">
      <c r="A1039" s="6"/>
    </row>
    <row r="1040" spans="1:1">
      <c r="A1040" s="6"/>
    </row>
    <row r="1041" spans="1:1">
      <c r="A1041" s="6"/>
    </row>
    <row r="1042" spans="1:1">
      <c r="A1042" s="6"/>
    </row>
    <row r="1043" spans="1:1">
      <c r="A1043" s="6"/>
    </row>
    <row r="1044" spans="1:1">
      <c r="A1044" s="6"/>
    </row>
    <row r="1045" spans="1:1">
      <c r="A1045" s="6"/>
    </row>
    <row r="1046" spans="1:1">
      <c r="A1046" s="6"/>
    </row>
    <row r="1047" spans="1:1">
      <c r="A1047" s="6"/>
    </row>
    <row r="1048" spans="1:1">
      <c r="A1048" s="6"/>
    </row>
    <row r="1049" spans="1:1">
      <c r="A1049" s="6"/>
    </row>
    <row r="1050" spans="1:1">
      <c r="A1050" s="6"/>
    </row>
    <row r="1051" spans="1:1">
      <c r="A1051" s="6"/>
    </row>
    <row r="1052" spans="1:1">
      <c r="A1052" s="6"/>
    </row>
    <row r="1053" spans="1:1">
      <c r="A1053" s="6"/>
    </row>
    <row r="1054" spans="1:1">
      <c r="A1054" s="6"/>
    </row>
    <row r="1055" spans="1:1">
      <c r="A1055" s="6"/>
    </row>
    <row r="1056" spans="1:1">
      <c r="A1056" s="6"/>
    </row>
    <row r="1057" spans="1:1">
      <c r="A1057" s="6"/>
    </row>
    <row r="1058" spans="1:1">
      <c r="A1058" s="6"/>
    </row>
    <row r="1059" spans="1:1">
      <c r="A1059" s="6"/>
    </row>
    <row r="1060" spans="1:1">
      <c r="A1060" s="6"/>
    </row>
    <row r="1061" spans="1:1">
      <c r="A1061" s="6"/>
    </row>
    <row r="1062" spans="1:1">
      <c r="A1062" s="6"/>
    </row>
    <row r="1063" spans="1:1">
      <c r="A1063" s="6"/>
    </row>
    <row r="1064" spans="1:1">
      <c r="A1064" s="6"/>
    </row>
    <row r="1065" spans="1:1">
      <c r="A1065" s="6"/>
    </row>
    <row r="1066" spans="1:1">
      <c r="A1066" s="6"/>
    </row>
    <row r="1067" spans="1:1">
      <c r="A1067" s="6"/>
    </row>
    <row r="1068" spans="1:1">
      <c r="A1068" s="6"/>
    </row>
    <row r="1069" spans="1:1">
      <c r="A1069" s="6"/>
    </row>
    <row r="1070" spans="1:1">
      <c r="A1070" s="6"/>
    </row>
    <row r="1071" spans="1:1">
      <c r="A1071" s="6"/>
    </row>
    <row r="1072" spans="1:1">
      <c r="A1072" s="6"/>
    </row>
    <row r="1073" spans="1:1">
      <c r="A1073" s="6"/>
    </row>
    <row r="1074" spans="1:1">
      <c r="A1074" s="6"/>
    </row>
    <row r="1075" spans="1:1">
      <c r="A1075" s="6"/>
    </row>
    <row r="1076" spans="1:1">
      <c r="A1076" s="18"/>
    </row>
    <row r="1077" spans="1:1">
      <c r="A1077" s="18"/>
    </row>
    <row r="1078" spans="1:1">
      <c r="A1078" s="18"/>
    </row>
    <row r="1079" spans="1:1">
      <c r="A1079" s="18"/>
    </row>
    <row r="1080" spans="1:1">
      <c r="A1080" s="18"/>
    </row>
    <row r="1081" spans="1:1">
      <c r="A1081" s="18"/>
    </row>
    <row r="1082" spans="1:1">
      <c r="A1082" s="18"/>
    </row>
    <row r="1083" spans="1:1">
      <c r="A1083" s="18"/>
    </row>
    <row r="1084" spans="1:1">
      <c r="A1084" s="18"/>
    </row>
    <row r="1085" spans="1:1">
      <c r="A1085" s="18"/>
    </row>
    <row r="1086" spans="1:1">
      <c r="A1086" s="18"/>
    </row>
    <row r="1205" spans="1:1">
      <c r="A1205" s="46"/>
    </row>
    <row r="1206" spans="1:1">
      <c r="A1206" s="46"/>
    </row>
    <row r="1207" spans="1:1">
      <c r="A1207" s="46"/>
    </row>
    <row r="1208" spans="1:1">
      <c r="A1208" s="46"/>
    </row>
    <row r="1209" spans="1:1">
      <c r="A1209" s="46"/>
    </row>
    <row r="1210" spans="1:1">
      <c r="A1210" s="46"/>
    </row>
    <row r="1211" spans="1:1">
      <c r="A1211" s="46"/>
    </row>
    <row r="1212" spans="1:1">
      <c r="A1212" s="46"/>
    </row>
    <row r="1213" spans="1:1">
      <c r="A1213" s="46"/>
    </row>
    <row r="1214" spans="1:1">
      <c r="A1214" s="46"/>
    </row>
    <row r="1215" spans="1:1">
      <c r="A1215" s="46"/>
    </row>
    <row r="1216" spans="1:1">
      <c r="A1216" s="46"/>
    </row>
    <row r="1217" spans="1:1">
      <c r="A1217" s="46"/>
    </row>
    <row r="1218" spans="1:1">
      <c r="A1218" s="46"/>
    </row>
    <row r="1219" spans="1:1">
      <c r="A1219" s="46"/>
    </row>
    <row r="1220" spans="1:1">
      <c r="A1220" s="46"/>
    </row>
    <row r="1221" spans="1:1">
      <c r="A1221" s="46"/>
    </row>
    <row r="1222" spans="1:1">
      <c r="A1222" s="46"/>
    </row>
    <row r="1223" spans="1:1">
      <c r="A1223" s="46"/>
    </row>
    <row r="1224" spans="1:1">
      <c r="A1224" s="46"/>
    </row>
    <row r="1225" spans="1:1">
      <c r="A1225" s="46"/>
    </row>
    <row r="1226" spans="1:1">
      <c r="A1226" s="46"/>
    </row>
    <row r="1227" spans="1:1">
      <c r="A1227" s="46"/>
    </row>
    <row r="1228" spans="1:1">
      <c r="A1228" s="46"/>
    </row>
    <row r="1229" spans="1:1">
      <c r="A1229" s="46"/>
    </row>
    <row r="1230" spans="1:1">
      <c r="A1230" s="46"/>
    </row>
    <row r="1231" spans="1:1">
      <c r="A1231" s="46"/>
    </row>
    <row r="1232" spans="1:1">
      <c r="A1232" s="46"/>
    </row>
    <row r="1233" spans="1:1">
      <c r="A1233" s="46"/>
    </row>
    <row r="1234" spans="1:1">
      <c r="A1234" s="46"/>
    </row>
    <row r="1235" spans="1:1">
      <c r="A1235" s="46"/>
    </row>
    <row r="1236" spans="1:1">
      <c r="A1236" s="46"/>
    </row>
    <row r="1237" spans="1:1">
      <c r="A1237" s="46"/>
    </row>
    <row r="1238" spans="1:1">
      <c r="A1238" s="46"/>
    </row>
    <row r="1239" spans="1:1">
      <c r="A1239" s="46"/>
    </row>
    <row r="1240" spans="1:1">
      <c r="A1240" s="46"/>
    </row>
    <row r="1241" spans="1:1">
      <c r="A1241" s="46"/>
    </row>
    <row r="1242" spans="1:1">
      <c r="A1242" s="46"/>
    </row>
    <row r="1243" spans="1:1">
      <c r="A1243" s="46"/>
    </row>
    <row r="1244" spans="1:1">
      <c r="A1244" s="46"/>
    </row>
    <row r="1245" spans="1:1">
      <c r="A1245" s="46"/>
    </row>
    <row r="1246" spans="1:1">
      <c r="A1246" s="46"/>
    </row>
    <row r="1247" spans="1:1">
      <c r="A1247" s="46"/>
    </row>
    <row r="1248" spans="1:1">
      <c r="A1248" s="46"/>
    </row>
    <row r="1249" spans="1:1">
      <c r="A1249" s="46"/>
    </row>
    <row r="1250" spans="1:1">
      <c r="A1250" s="46"/>
    </row>
    <row r="1251" spans="1:1">
      <c r="A1251" s="46"/>
    </row>
    <row r="1252" spans="1:1">
      <c r="A1252" s="46"/>
    </row>
    <row r="1253" spans="1:1">
      <c r="A1253" s="46"/>
    </row>
    <row r="1254" spans="1:1">
      <c r="A1254" s="46"/>
    </row>
    <row r="1255" spans="1:1">
      <c r="A1255" s="46"/>
    </row>
    <row r="1256" spans="1:1">
      <c r="A1256" s="46"/>
    </row>
    <row r="1257" spans="1:1">
      <c r="A1257" s="46"/>
    </row>
    <row r="1258" spans="1:1">
      <c r="A1258" s="46"/>
    </row>
    <row r="1259" spans="1:1">
      <c r="A1259" s="46"/>
    </row>
    <row r="1260" spans="1:1">
      <c r="A1260" s="46"/>
    </row>
    <row r="1261" spans="1:1">
      <c r="A1261" s="46"/>
    </row>
    <row r="1262" spans="1:1">
      <c r="A1262" s="46"/>
    </row>
    <row r="1263" spans="1:1">
      <c r="A1263" s="46"/>
    </row>
    <row r="1264" spans="1:1">
      <c r="A1264" s="46"/>
    </row>
    <row r="1265" spans="1:1">
      <c r="A1265" s="46"/>
    </row>
    <row r="1266" spans="1:1">
      <c r="A1266" s="46"/>
    </row>
    <row r="1267" spans="1:1">
      <c r="A1267" s="46"/>
    </row>
    <row r="1268" spans="1:1">
      <c r="A1268" s="46"/>
    </row>
    <row r="1269" spans="1:1">
      <c r="A1269" s="46"/>
    </row>
    <row r="1270" spans="1:1">
      <c r="A1270" s="46"/>
    </row>
    <row r="1271" spans="1:1">
      <c r="A1271" s="46"/>
    </row>
    <row r="1272" spans="1:1">
      <c r="A1272" s="46"/>
    </row>
    <row r="1273" spans="1:1">
      <c r="A1273" s="46"/>
    </row>
    <row r="1274" spans="1:1">
      <c r="A1274" s="46"/>
    </row>
    <row r="1275" spans="1:1">
      <c r="A1275" s="46"/>
    </row>
    <row r="1276" spans="1:1">
      <c r="A1276" s="46"/>
    </row>
    <row r="1277" spans="1:1">
      <c r="A1277" s="46"/>
    </row>
    <row r="1278" spans="1:1">
      <c r="A1278" s="46"/>
    </row>
    <row r="1279" spans="1:1">
      <c r="A1279" s="46"/>
    </row>
    <row r="1280" spans="1:1">
      <c r="A1280" s="46"/>
    </row>
    <row r="1281" spans="1:1">
      <c r="A1281" s="46"/>
    </row>
    <row r="1282" spans="1:1">
      <c r="A1282" s="46"/>
    </row>
    <row r="1283" spans="1:1">
      <c r="A1283" s="46"/>
    </row>
    <row r="1284" spans="1:1">
      <c r="A1284" s="46"/>
    </row>
    <row r="1285" spans="1:1">
      <c r="A1285" s="46"/>
    </row>
    <row r="1286" spans="1:1">
      <c r="A1286" s="46"/>
    </row>
    <row r="1287" spans="1:1">
      <c r="A1287" s="46"/>
    </row>
    <row r="1288" spans="1:1">
      <c r="A1288" s="46"/>
    </row>
    <row r="1289" spans="1:1">
      <c r="A1289" s="46"/>
    </row>
    <row r="1290" spans="1:1">
      <c r="A1290" s="46"/>
    </row>
    <row r="1291" spans="1:1">
      <c r="A1291" s="46"/>
    </row>
    <row r="1292" spans="1:1">
      <c r="A1292" s="46"/>
    </row>
    <row r="1293" spans="1:1">
      <c r="A1293" s="46"/>
    </row>
    <row r="1294" spans="1:1">
      <c r="A1294" s="46"/>
    </row>
    <row r="1295" spans="1:1">
      <c r="A1295" s="46"/>
    </row>
    <row r="1296" spans="1:1">
      <c r="A1296" s="46"/>
    </row>
    <row r="1297" spans="1:1">
      <c r="A1297" s="46"/>
    </row>
    <row r="1298" spans="1:1">
      <c r="A1298" s="46"/>
    </row>
    <row r="1299" spans="1:1">
      <c r="A1299" s="46"/>
    </row>
    <row r="1300" spans="1:1">
      <c r="A1300" s="46"/>
    </row>
    <row r="1301" spans="1:1">
      <c r="A1301" s="46"/>
    </row>
    <row r="1302" spans="1:1">
      <c r="A1302" s="46"/>
    </row>
    <row r="1303" spans="1:1">
      <c r="A1303" s="46"/>
    </row>
    <row r="1304" spans="1:1">
      <c r="A1304" s="46"/>
    </row>
    <row r="1305" spans="1:1">
      <c r="A1305" s="46"/>
    </row>
    <row r="1306" spans="1:1">
      <c r="A1306" s="46"/>
    </row>
    <row r="1307" spans="1:1">
      <c r="A1307" s="46"/>
    </row>
    <row r="1308" spans="1:1">
      <c r="A1308" s="46"/>
    </row>
    <row r="1309" spans="1:1">
      <c r="A1309" s="46"/>
    </row>
    <row r="1310" spans="1:1">
      <c r="A1310" s="46"/>
    </row>
  </sheetData>
  <autoFilter ref="A1:D1310">
    <sortState ref="A2:D1310">
      <sortCondition ref="A1:A1310"/>
    </sortState>
  </autoFilter>
  <mergeCells count="1">
    <mergeCell ref="F13:H1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4:M94"/>
  <sheetViews>
    <sheetView topLeftCell="A17" zoomScale="85" zoomScaleNormal="85" workbookViewId="0">
      <selection activeCell="B49" sqref="B49"/>
    </sheetView>
  </sheetViews>
  <sheetFormatPr baseColWidth="10" defaultRowHeight="15"/>
  <cols>
    <col min="1" max="1" width="15" bestFit="1" customWidth="1"/>
    <col min="2" max="2" width="19.28515625" bestFit="1" customWidth="1"/>
    <col min="3" max="3" width="20.28515625" bestFit="1" customWidth="1"/>
    <col min="4" max="5" width="12.42578125" bestFit="1" customWidth="1"/>
    <col min="12" max="12" width="23.5703125" customWidth="1"/>
  </cols>
  <sheetData>
    <row r="4" spans="1:13" ht="15.75" thickBot="1"/>
    <row r="5" spans="1:13" ht="21.75" thickBot="1">
      <c r="A5" s="126" t="s">
        <v>23</v>
      </c>
      <c r="B5" s="127"/>
      <c r="C5" s="128"/>
      <c r="D5" s="128"/>
      <c r="E5" s="128"/>
      <c r="F5" s="128"/>
      <c r="G5" s="128"/>
      <c r="H5" s="128"/>
      <c r="I5" s="128"/>
      <c r="J5" s="128"/>
      <c r="K5" s="128"/>
      <c r="L5" s="129"/>
    </row>
    <row r="6" spans="1:13" ht="21">
      <c r="A6" s="11"/>
      <c r="B6" s="11"/>
      <c r="C6" s="130" t="s">
        <v>8</v>
      </c>
      <c r="D6" s="130"/>
      <c r="E6" s="130"/>
      <c r="F6" s="130"/>
      <c r="G6" s="130"/>
      <c r="H6" s="130"/>
      <c r="I6" s="130"/>
      <c r="J6" s="130"/>
      <c r="K6" s="130"/>
      <c r="L6" s="130"/>
    </row>
    <row r="7" spans="1:13" ht="21">
      <c r="A7" s="12" t="s">
        <v>9</v>
      </c>
      <c r="B7" s="12">
        <v>0</v>
      </c>
      <c r="C7" s="12">
        <v>1</v>
      </c>
      <c r="D7" s="12">
        <v>2</v>
      </c>
      <c r="E7" s="12">
        <v>3</v>
      </c>
      <c r="F7" s="12">
        <v>4</v>
      </c>
      <c r="G7" s="12">
        <v>5</v>
      </c>
      <c r="H7" s="12">
        <v>6</v>
      </c>
      <c r="I7" s="12">
        <v>7</v>
      </c>
      <c r="J7" s="12">
        <v>8</v>
      </c>
      <c r="K7" s="12">
        <v>9</v>
      </c>
      <c r="L7" s="12">
        <v>10</v>
      </c>
    </row>
    <row r="8" spans="1:13" ht="21">
      <c r="A8" s="12" t="s">
        <v>10</v>
      </c>
      <c r="B8" s="15">
        <v>0</v>
      </c>
      <c r="C8" s="15">
        <f>Janvier!F2</f>
        <v>7.7519379844961239E-3</v>
      </c>
      <c r="D8" s="15">
        <f>Janvier!F3</f>
        <v>0.71834625322997414</v>
      </c>
      <c r="E8" s="15">
        <f>Janvier!F4</f>
        <v>0.24289405684754523</v>
      </c>
      <c r="F8" s="15">
        <f>Janvier!F5</f>
        <v>2.5839793281653745E-2</v>
      </c>
      <c r="G8" s="15">
        <f>Janvier!F6</f>
        <v>5.1679586563307496E-3</v>
      </c>
      <c r="H8" s="15">
        <f>Janvier!F7</f>
        <v>0</v>
      </c>
      <c r="I8" s="15">
        <f>Janvier!F8</f>
        <v>0</v>
      </c>
      <c r="J8" s="15">
        <f>Janvier!F9</f>
        <v>0</v>
      </c>
      <c r="K8" s="15">
        <f>Janvier!F10</f>
        <v>0</v>
      </c>
      <c r="L8" s="15">
        <f>Janvier!F11</f>
        <v>0</v>
      </c>
      <c r="M8" s="13">
        <f>SUM(C8:L8)</f>
        <v>1</v>
      </c>
    </row>
    <row r="9" spans="1:13" ht="21">
      <c r="A9" s="12" t="s">
        <v>11</v>
      </c>
      <c r="B9" s="15">
        <v>0</v>
      </c>
      <c r="C9" s="15">
        <f>Février!F2</f>
        <v>6.1728395061728392E-3</v>
      </c>
      <c r="D9" s="15">
        <f>Février!F3</f>
        <v>0.74485596707818935</v>
      </c>
      <c r="E9" s="15">
        <f>Février!F4</f>
        <v>0.22222222222222221</v>
      </c>
      <c r="F9" s="15">
        <f>Février!F5</f>
        <v>1.646090534979424E-2</v>
      </c>
      <c r="G9" s="15">
        <f>Février!F6</f>
        <v>8.23045267489712E-3</v>
      </c>
      <c r="H9" s="15">
        <f>Février!F7</f>
        <v>2.05761316872428E-3</v>
      </c>
      <c r="I9" s="15">
        <f>Février!F8</f>
        <v>0</v>
      </c>
      <c r="J9" s="15">
        <f>Février!F9</f>
        <v>0</v>
      </c>
      <c r="K9" s="15">
        <f>Février!F10</f>
        <v>0</v>
      </c>
      <c r="L9" s="15">
        <f>Février!F11</f>
        <v>0</v>
      </c>
      <c r="M9" s="13">
        <f t="shared" ref="M9:M20" si="0">SUM(C9:L9)</f>
        <v>1</v>
      </c>
    </row>
    <row r="10" spans="1:13" ht="21">
      <c r="A10" s="12" t="s">
        <v>12</v>
      </c>
      <c r="B10" s="15">
        <v>0</v>
      </c>
      <c r="C10" s="15">
        <f>Mars!F2</f>
        <v>8.0645161290322578E-3</v>
      </c>
      <c r="D10" s="15">
        <f>Mars!F3</f>
        <v>0.73225806451612907</v>
      </c>
      <c r="E10" s="15">
        <f>Mars!F4</f>
        <v>0.21129032258064517</v>
      </c>
      <c r="F10" s="15">
        <f>Mars!F5</f>
        <v>3.3870967741935487E-2</v>
      </c>
      <c r="G10" s="15">
        <f>Mars!F6</f>
        <v>1.4516129032258065E-2</v>
      </c>
      <c r="H10" s="15">
        <f>Mars!F7</f>
        <v>0</v>
      </c>
      <c r="I10" s="15">
        <f>Mars!F8</f>
        <v>0</v>
      </c>
      <c r="J10" s="15">
        <f>Mars!F9</f>
        <v>0</v>
      </c>
      <c r="K10" s="15">
        <f>Mars!F10</f>
        <v>0</v>
      </c>
      <c r="L10" s="15">
        <f>Mars!F11</f>
        <v>0</v>
      </c>
      <c r="M10" s="13">
        <f t="shared" si="0"/>
        <v>1</v>
      </c>
    </row>
    <row r="11" spans="1:13" ht="21">
      <c r="A11" s="12" t="s">
        <v>13</v>
      </c>
      <c r="B11" s="15">
        <v>0</v>
      </c>
      <c r="C11" s="15">
        <f>Avril!F2</f>
        <v>4.0567951318458417E-3</v>
      </c>
      <c r="D11" s="15">
        <f>Avril!F3</f>
        <v>0.80933062880324547</v>
      </c>
      <c r="E11" s="15">
        <f>Avril!F4</f>
        <v>0.1460446247464503</v>
      </c>
      <c r="F11" s="15">
        <f>Avril!F5</f>
        <v>2.8397565922920892E-2</v>
      </c>
      <c r="G11" s="15">
        <f>Avril!F6</f>
        <v>1.0141987829614604E-2</v>
      </c>
      <c r="H11" s="15">
        <f>Avril!F7</f>
        <v>0</v>
      </c>
      <c r="I11" s="15">
        <f>Avril!F8</f>
        <v>2.0283975659229209E-3</v>
      </c>
      <c r="J11" s="15">
        <f>Avril!F9</f>
        <v>0</v>
      </c>
      <c r="K11" s="15">
        <f>Avril!F10</f>
        <v>0</v>
      </c>
      <c r="L11" s="15">
        <f>Avril!F11</f>
        <v>0</v>
      </c>
      <c r="M11" s="13">
        <f t="shared" si="0"/>
        <v>1</v>
      </c>
    </row>
    <row r="12" spans="1:13" ht="21">
      <c r="A12" s="12" t="s">
        <v>14</v>
      </c>
      <c r="B12" s="15">
        <v>0</v>
      </c>
      <c r="C12" s="15">
        <f>Mai!F2</f>
        <v>4.0160642570281121E-3</v>
      </c>
      <c r="D12" s="15">
        <f>Mai!F3</f>
        <v>0.76506024096385539</v>
      </c>
      <c r="E12" s="15">
        <f>Mai!F4</f>
        <v>0.20281124497991967</v>
      </c>
      <c r="F12" s="15">
        <f>Mai!F5</f>
        <v>1.8072289156626505E-2</v>
      </c>
      <c r="G12" s="15">
        <f>Mai!F6</f>
        <v>1.0040160642570281E-2</v>
      </c>
      <c r="H12" s="15">
        <f>Mai!F7</f>
        <v>0</v>
      </c>
      <c r="I12" s="15">
        <f>Mai!F8</f>
        <v>0</v>
      </c>
      <c r="J12" s="15">
        <f>Mai!F9</f>
        <v>0</v>
      </c>
      <c r="K12" s="15">
        <f>Mai!F10</f>
        <v>0</v>
      </c>
      <c r="L12" s="15">
        <f>Mai!F11</f>
        <v>0</v>
      </c>
      <c r="M12" s="13">
        <f t="shared" si="0"/>
        <v>1</v>
      </c>
    </row>
    <row r="13" spans="1:13" ht="21">
      <c r="A13" s="12" t="s">
        <v>15</v>
      </c>
      <c r="B13" s="15">
        <v>0</v>
      </c>
      <c r="C13" s="15">
        <f>Juin!F2</f>
        <v>2.4271844660194173E-3</v>
      </c>
      <c r="D13" s="15">
        <f>Juin!F3</f>
        <v>0.79854368932038833</v>
      </c>
      <c r="E13" s="15">
        <f>Juin!F4</f>
        <v>0.17233009708737865</v>
      </c>
      <c r="F13" s="15">
        <f>Juin!F5</f>
        <v>1.4563106796116505E-2</v>
      </c>
      <c r="G13" s="15">
        <f>Juin!F6</f>
        <v>1.2135922330097087E-2</v>
      </c>
      <c r="H13" s="15">
        <f>Juin!F7</f>
        <v>0</v>
      </c>
      <c r="I13" s="15">
        <f>Juin!F8</f>
        <v>0</v>
      </c>
      <c r="J13" s="15">
        <f>Juin!F9</f>
        <v>0</v>
      </c>
      <c r="K13" s="15">
        <f>Juin!F10</f>
        <v>0</v>
      </c>
      <c r="L13" s="15">
        <f>Juin!F11</f>
        <v>0</v>
      </c>
      <c r="M13" s="13">
        <f t="shared" si="0"/>
        <v>1</v>
      </c>
    </row>
    <row r="14" spans="1:13" ht="21">
      <c r="A14" s="12" t="s">
        <v>16</v>
      </c>
      <c r="B14" s="15">
        <v>0</v>
      </c>
      <c r="C14" s="15">
        <f>Juillet!F2</f>
        <v>1.9011406844106464E-3</v>
      </c>
      <c r="D14" s="15">
        <f>Juillet!F3</f>
        <v>0.83079847908745252</v>
      </c>
      <c r="E14" s="15">
        <f>Juillet!F4</f>
        <v>0.14638783269961977</v>
      </c>
      <c r="F14" s="15">
        <f>Juillet!F5</f>
        <v>1.1406844106463879E-2</v>
      </c>
      <c r="G14" s="15">
        <f>Juillet!F6</f>
        <v>7.6045627376425855E-3</v>
      </c>
      <c r="H14" s="15">
        <f>Juillet!F7</f>
        <v>1.9011406844106464E-3</v>
      </c>
      <c r="I14" s="15">
        <f>Juillet!F8</f>
        <v>0</v>
      </c>
      <c r="J14" s="15">
        <f>Juillet!F9</f>
        <v>0</v>
      </c>
      <c r="K14" s="15">
        <f>Juillet!F10</f>
        <v>0</v>
      </c>
      <c r="L14" s="15">
        <f>Juillet!F11</f>
        <v>0</v>
      </c>
      <c r="M14" s="13">
        <f t="shared" si="0"/>
        <v>0.99999999999999989</v>
      </c>
    </row>
    <row r="15" spans="1:13" ht="21">
      <c r="A15" s="12" t="s">
        <v>17</v>
      </c>
      <c r="B15" s="15">
        <v>0</v>
      </c>
      <c r="C15" s="15">
        <f>Août!F2</f>
        <v>4.1322314049586778E-3</v>
      </c>
      <c r="D15" s="15">
        <f>Août!F3</f>
        <v>0.75206611570247939</v>
      </c>
      <c r="E15" s="15">
        <f>Août!F4</f>
        <v>0.18801652892561985</v>
      </c>
      <c r="F15" s="15">
        <f>Août!F5</f>
        <v>3.3057851239669422E-2</v>
      </c>
      <c r="G15" s="15">
        <f>Août!F6</f>
        <v>2.2727272727272728E-2</v>
      </c>
      <c r="H15" s="15">
        <f>Août!F7</f>
        <v>0</v>
      </c>
      <c r="I15" s="15">
        <f>Août!F8</f>
        <v>0</v>
      </c>
      <c r="J15" s="15">
        <f>Août!F9</f>
        <v>0</v>
      </c>
      <c r="K15" s="15">
        <f>Août!F10</f>
        <v>0</v>
      </c>
      <c r="L15" s="15">
        <f>Août!F11</f>
        <v>0</v>
      </c>
      <c r="M15" s="13">
        <f t="shared" si="0"/>
        <v>1</v>
      </c>
    </row>
    <row r="16" spans="1:13" ht="21">
      <c r="A16" s="12" t="s">
        <v>18</v>
      </c>
      <c r="B16" s="15">
        <v>0</v>
      </c>
      <c r="C16" s="15">
        <f>Septembre!F2</f>
        <v>7.7922077922077922E-3</v>
      </c>
      <c r="D16" s="15">
        <f>Septembre!F3</f>
        <v>0.80779220779220784</v>
      </c>
      <c r="E16" s="15">
        <f>Septembre!F4</f>
        <v>0.15324675324675324</v>
      </c>
      <c r="F16" s="15">
        <f>Septembre!F5</f>
        <v>3.1168831168831169E-2</v>
      </c>
      <c r="G16" s="15">
        <f>Septembre!F6</f>
        <v>0</v>
      </c>
      <c r="H16" s="15">
        <f>Septembre!F7</f>
        <v>0</v>
      </c>
      <c r="I16" s="15">
        <f>Septembre!F8</f>
        <v>0</v>
      </c>
      <c r="J16" s="15">
        <f>Septembre!F9</f>
        <v>0</v>
      </c>
      <c r="K16" s="15">
        <f>Septembre!F10</f>
        <v>0</v>
      </c>
      <c r="L16" s="15">
        <f>Septembre!F11</f>
        <v>0</v>
      </c>
      <c r="M16" s="13">
        <f t="shared" si="0"/>
        <v>1</v>
      </c>
    </row>
    <row r="17" spans="1:13" ht="21">
      <c r="A17" s="12" t="s">
        <v>19</v>
      </c>
      <c r="B17" s="15">
        <v>0</v>
      </c>
      <c r="C17" s="15">
        <f>Octobre!F2</f>
        <v>2.5062656641604009E-3</v>
      </c>
      <c r="D17" s="15">
        <f>Octobre!F3</f>
        <v>0.76942355889724312</v>
      </c>
      <c r="E17" s="15">
        <f>Octobre!F4</f>
        <v>0.18546365914786966</v>
      </c>
      <c r="F17" s="15">
        <f>Octobre!F5</f>
        <v>2.2556390977443608E-2</v>
      </c>
      <c r="G17" s="15">
        <f>Octobre!F6</f>
        <v>2.0050125313283207E-2</v>
      </c>
      <c r="H17" s="15">
        <f>Octobre!F7</f>
        <v>0</v>
      </c>
      <c r="I17" s="15">
        <f>Octobre!F8</f>
        <v>0</v>
      </c>
      <c r="J17" s="15">
        <f>Octobre!F9</f>
        <v>0</v>
      </c>
      <c r="K17" s="15">
        <f>Octobre!F10</f>
        <v>0</v>
      </c>
      <c r="L17" s="15">
        <f>Octobre!F11</f>
        <v>0</v>
      </c>
      <c r="M17" s="13">
        <f t="shared" si="0"/>
        <v>1</v>
      </c>
    </row>
    <row r="18" spans="1:13" ht="21">
      <c r="A18" s="12" t="s">
        <v>20</v>
      </c>
      <c r="B18" s="15">
        <v>0</v>
      </c>
      <c r="C18" s="15">
        <f>Novembre!F2</f>
        <v>1.1560693641618497E-2</v>
      </c>
      <c r="D18" s="15">
        <f>Novembre!F3</f>
        <v>0.7225433526011561</v>
      </c>
      <c r="E18" s="15">
        <f>Novembre!F4</f>
        <v>0.20520231213872833</v>
      </c>
      <c r="F18" s="15">
        <f>Novembre!F5</f>
        <v>4.6242774566473986E-2</v>
      </c>
      <c r="G18" s="15">
        <f>Novembre!F6</f>
        <v>1.4450867052023121E-2</v>
      </c>
      <c r="H18" s="15">
        <f>Novembre!F7</f>
        <v>0</v>
      </c>
      <c r="I18" s="15">
        <f>Novembre!F8</f>
        <v>0</v>
      </c>
      <c r="J18" s="15">
        <f>Novembre!F9</f>
        <v>0</v>
      </c>
      <c r="K18" s="15">
        <f>Novembre!F10</f>
        <v>0</v>
      </c>
      <c r="L18" s="15">
        <f>Novembre!F11</f>
        <v>0</v>
      </c>
      <c r="M18" s="13">
        <f t="shared" si="0"/>
        <v>1</v>
      </c>
    </row>
    <row r="19" spans="1:13" ht="21">
      <c r="A19" s="12" t="s">
        <v>21</v>
      </c>
      <c r="B19" s="15">
        <v>0</v>
      </c>
      <c r="C19" s="15">
        <f>Décembre!F2</f>
        <v>0</v>
      </c>
      <c r="D19" s="15">
        <f>Décembre!F3</f>
        <v>0.74912891986062713</v>
      </c>
      <c r="E19" s="15">
        <f>Décembre!F4</f>
        <v>0.2264808362369338</v>
      </c>
      <c r="F19" s="15">
        <f>Décembre!F5</f>
        <v>1.0452961672473868E-2</v>
      </c>
      <c r="G19" s="15">
        <f>Décembre!F6</f>
        <v>1.3937282229965157E-2</v>
      </c>
      <c r="H19" s="15">
        <f>Décembre!F7</f>
        <v>0</v>
      </c>
      <c r="I19" s="15">
        <f>Décembre!F8</f>
        <v>0</v>
      </c>
      <c r="J19" s="15">
        <f>Décembre!F9</f>
        <v>0</v>
      </c>
      <c r="K19" s="15">
        <f>Décembre!F10</f>
        <v>0</v>
      </c>
      <c r="L19" s="15">
        <f>Décembre!F11</f>
        <v>0</v>
      </c>
      <c r="M19" s="13">
        <f t="shared" si="0"/>
        <v>1</v>
      </c>
    </row>
    <row r="20" spans="1:13" ht="21">
      <c r="A20" s="12" t="s">
        <v>22</v>
      </c>
      <c r="B20" s="15">
        <f>Janvier!E14</f>
        <v>0</v>
      </c>
      <c r="C20" s="16">
        <f>AVERAGE(C8:C19)</f>
        <v>5.0318230551625511E-3</v>
      </c>
      <c r="D20" s="16">
        <f t="shared" ref="D20:L20" si="1">AVERAGE(D8:D19)</f>
        <v>0.76667895648774564</v>
      </c>
      <c r="E20" s="16">
        <f t="shared" si="1"/>
        <v>0.19186587423830717</v>
      </c>
      <c r="F20" s="16">
        <f t="shared" si="1"/>
        <v>2.4340856831700276E-2</v>
      </c>
      <c r="G20" s="16">
        <f t="shared" si="1"/>
        <v>1.1583560102162891E-2</v>
      </c>
      <c r="H20" s="16">
        <f t="shared" si="1"/>
        <v>3.298961544279105E-4</v>
      </c>
      <c r="I20" s="16">
        <f t="shared" si="1"/>
        <v>1.6903313049357674E-4</v>
      </c>
      <c r="J20" s="16">
        <f t="shared" si="1"/>
        <v>0</v>
      </c>
      <c r="K20" s="16">
        <f t="shared" si="1"/>
        <v>0</v>
      </c>
      <c r="L20" s="16">
        <f t="shared" si="1"/>
        <v>0</v>
      </c>
      <c r="M20" s="13">
        <f t="shared" si="0"/>
        <v>1</v>
      </c>
    </row>
    <row r="21" spans="1:13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3"/>
    </row>
    <row r="22" spans="1:13">
      <c r="B22" s="58"/>
      <c r="C22" s="58"/>
      <c r="D22" s="58"/>
    </row>
    <row r="23" spans="1:13">
      <c r="B23" s="58"/>
      <c r="C23" s="78"/>
      <c r="D23" s="58"/>
    </row>
    <row r="24" spans="1:13">
      <c r="B24" s="78"/>
      <c r="C24" s="78"/>
      <c r="D24" s="58"/>
    </row>
    <row r="25" spans="1:13">
      <c r="B25" s="78"/>
      <c r="C25" s="78"/>
      <c r="D25" s="58"/>
      <c r="G25" s="58"/>
      <c r="H25" s="58"/>
      <c r="I25" s="58"/>
      <c r="J25" s="58"/>
      <c r="K25" s="58"/>
      <c r="L25" s="58"/>
      <c r="M25" s="58"/>
    </row>
    <row r="26" spans="1:13">
      <c r="B26" s="78"/>
      <c r="C26" s="78"/>
      <c r="D26" s="58"/>
      <c r="G26" s="58"/>
      <c r="H26" s="58"/>
      <c r="I26" s="58"/>
      <c r="J26" s="58"/>
      <c r="K26" s="58"/>
      <c r="L26" s="58"/>
      <c r="M26" s="58"/>
    </row>
    <row r="27" spans="1:13">
      <c r="B27" s="78"/>
      <c r="C27" s="78"/>
      <c r="D27" s="58"/>
      <c r="G27" s="58"/>
      <c r="H27" s="58"/>
      <c r="I27" s="58"/>
      <c r="J27" s="58"/>
      <c r="K27" s="58"/>
      <c r="L27" s="58"/>
      <c r="M27" s="58"/>
    </row>
    <row r="28" spans="1:13">
      <c r="B28" s="14"/>
      <c r="C28" s="14"/>
      <c r="G28" s="58"/>
      <c r="H28" s="58"/>
      <c r="I28" s="58"/>
      <c r="J28" s="58"/>
      <c r="K28" s="58"/>
      <c r="L28" s="58"/>
      <c r="M28" s="58"/>
    </row>
    <row r="29" spans="1:13" ht="31.5" customHeight="1" thickBot="1">
      <c r="A29" s="79" t="s">
        <v>3523</v>
      </c>
      <c r="B29" s="80">
        <f>POWER(L65,1/C46)</f>
        <v>2.5004356701403267</v>
      </c>
      <c r="C29" s="14"/>
    </row>
    <row r="30" spans="1:13" ht="21.75" thickBot="1">
      <c r="A30" s="158" t="s">
        <v>23</v>
      </c>
      <c r="B30" s="159"/>
      <c r="C30" s="128"/>
      <c r="D30" s="128"/>
      <c r="E30" s="128"/>
      <c r="F30" s="128"/>
      <c r="G30" s="128"/>
      <c r="H30" s="128"/>
      <c r="I30" s="128"/>
      <c r="J30" s="128"/>
      <c r="K30" s="129"/>
    </row>
    <row r="31" spans="1:13" ht="21">
      <c r="A31" s="11"/>
      <c r="B31" s="130" t="s">
        <v>8</v>
      </c>
      <c r="C31" s="130"/>
      <c r="D31" s="130"/>
      <c r="E31" s="130"/>
      <c r="F31" s="130"/>
      <c r="G31" s="130"/>
      <c r="H31" s="130"/>
      <c r="I31" s="130"/>
      <c r="J31" s="130"/>
      <c r="K31" s="130"/>
    </row>
    <row r="32" spans="1:13" ht="21">
      <c r="A32" s="12" t="s">
        <v>9</v>
      </c>
      <c r="B32" s="12">
        <v>0.5</v>
      </c>
      <c r="C32" s="12">
        <v>1</v>
      </c>
      <c r="D32" s="12">
        <v>2</v>
      </c>
      <c r="E32" s="12">
        <v>3</v>
      </c>
      <c r="F32" s="12">
        <v>4</v>
      </c>
      <c r="G32" s="12">
        <v>5</v>
      </c>
      <c r="H32" s="12">
        <v>6</v>
      </c>
      <c r="I32" s="12">
        <v>7</v>
      </c>
      <c r="J32" s="12">
        <v>8</v>
      </c>
      <c r="K32" s="12">
        <v>9</v>
      </c>
    </row>
    <row r="33" spans="1:12" ht="21">
      <c r="A33" s="12" t="s">
        <v>10</v>
      </c>
      <c r="B33" s="81">
        <f>B8</f>
        <v>0</v>
      </c>
      <c r="C33" s="81">
        <f t="shared" ref="C33:K33" si="2">C8</f>
        <v>7.7519379844961239E-3</v>
      </c>
      <c r="D33" s="81">
        <f t="shared" si="2"/>
        <v>0.71834625322997414</v>
      </c>
      <c r="E33" s="81">
        <f t="shared" si="2"/>
        <v>0.24289405684754523</v>
      </c>
      <c r="F33" s="81">
        <f t="shared" si="2"/>
        <v>2.5839793281653745E-2</v>
      </c>
      <c r="G33" s="81">
        <f t="shared" si="2"/>
        <v>5.1679586563307496E-3</v>
      </c>
      <c r="H33" s="81">
        <f t="shared" si="2"/>
        <v>0</v>
      </c>
      <c r="I33" s="81">
        <f t="shared" si="2"/>
        <v>0</v>
      </c>
      <c r="J33" s="81">
        <f t="shared" si="2"/>
        <v>0</v>
      </c>
      <c r="K33" s="81">
        <f t="shared" si="2"/>
        <v>0</v>
      </c>
    </row>
    <row r="34" spans="1:12" ht="21">
      <c r="A34" s="12" t="s">
        <v>11</v>
      </c>
      <c r="B34" s="81">
        <f t="shared" ref="B34:K45" si="3">B9</f>
        <v>0</v>
      </c>
      <c r="C34" s="81">
        <f t="shared" si="3"/>
        <v>6.1728395061728392E-3</v>
      </c>
      <c r="D34" s="81">
        <f t="shared" si="3"/>
        <v>0.74485596707818935</v>
      </c>
      <c r="E34" s="81">
        <f t="shared" si="3"/>
        <v>0.22222222222222221</v>
      </c>
      <c r="F34" s="81">
        <f t="shared" si="3"/>
        <v>1.646090534979424E-2</v>
      </c>
      <c r="G34" s="81">
        <f t="shared" si="3"/>
        <v>8.23045267489712E-3</v>
      </c>
      <c r="H34" s="81">
        <f t="shared" si="3"/>
        <v>2.05761316872428E-3</v>
      </c>
      <c r="I34" s="81">
        <f t="shared" si="3"/>
        <v>0</v>
      </c>
      <c r="J34" s="81">
        <f t="shared" si="3"/>
        <v>0</v>
      </c>
      <c r="K34" s="81">
        <f t="shared" si="3"/>
        <v>0</v>
      </c>
    </row>
    <row r="35" spans="1:12" ht="21">
      <c r="A35" s="12" t="s">
        <v>12</v>
      </c>
      <c r="B35" s="81">
        <f t="shared" si="3"/>
        <v>0</v>
      </c>
      <c r="C35" s="81">
        <f t="shared" si="3"/>
        <v>8.0645161290322578E-3</v>
      </c>
      <c r="D35" s="81">
        <f t="shared" si="3"/>
        <v>0.73225806451612907</v>
      </c>
      <c r="E35" s="81">
        <f t="shared" si="3"/>
        <v>0.21129032258064517</v>
      </c>
      <c r="F35" s="81">
        <f t="shared" si="3"/>
        <v>3.3870967741935487E-2</v>
      </c>
      <c r="G35" s="81">
        <f t="shared" si="3"/>
        <v>1.4516129032258065E-2</v>
      </c>
      <c r="H35" s="81">
        <f t="shared" si="3"/>
        <v>0</v>
      </c>
      <c r="I35" s="81">
        <f t="shared" si="3"/>
        <v>0</v>
      </c>
      <c r="J35" s="81">
        <f t="shared" si="3"/>
        <v>0</v>
      </c>
      <c r="K35" s="81">
        <f t="shared" si="3"/>
        <v>0</v>
      </c>
    </row>
    <row r="36" spans="1:12" ht="21">
      <c r="A36" s="12" t="s">
        <v>13</v>
      </c>
      <c r="B36" s="81">
        <f t="shared" si="3"/>
        <v>0</v>
      </c>
      <c r="C36" s="81">
        <f t="shared" si="3"/>
        <v>4.0567951318458417E-3</v>
      </c>
      <c r="D36" s="81">
        <f t="shared" si="3"/>
        <v>0.80933062880324547</v>
      </c>
      <c r="E36" s="81">
        <f t="shared" si="3"/>
        <v>0.1460446247464503</v>
      </c>
      <c r="F36" s="81">
        <f t="shared" si="3"/>
        <v>2.8397565922920892E-2</v>
      </c>
      <c r="G36" s="81">
        <f t="shared" si="3"/>
        <v>1.0141987829614604E-2</v>
      </c>
      <c r="H36" s="81">
        <f t="shared" si="3"/>
        <v>0</v>
      </c>
      <c r="I36" s="81">
        <f t="shared" si="3"/>
        <v>2.0283975659229209E-3</v>
      </c>
      <c r="J36" s="81">
        <f t="shared" si="3"/>
        <v>0</v>
      </c>
      <c r="K36" s="81">
        <f t="shared" si="3"/>
        <v>0</v>
      </c>
    </row>
    <row r="37" spans="1:12" ht="21">
      <c r="A37" s="12" t="s">
        <v>14</v>
      </c>
      <c r="B37" s="81">
        <f t="shared" si="3"/>
        <v>0</v>
      </c>
      <c r="C37" s="81">
        <f t="shared" si="3"/>
        <v>4.0160642570281121E-3</v>
      </c>
      <c r="D37" s="81">
        <f t="shared" si="3"/>
        <v>0.76506024096385539</v>
      </c>
      <c r="E37" s="81">
        <f t="shared" si="3"/>
        <v>0.20281124497991967</v>
      </c>
      <c r="F37" s="81">
        <f t="shared" si="3"/>
        <v>1.8072289156626505E-2</v>
      </c>
      <c r="G37" s="81">
        <f t="shared" si="3"/>
        <v>1.0040160642570281E-2</v>
      </c>
      <c r="H37" s="81">
        <f t="shared" si="3"/>
        <v>0</v>
      </c>
      <c r="I37" s="81">
        <f t="shared" si="3"/>
        <v>0</v>
      </c>
      <c r="J37" s="81">
        <f t="shared" si="3"/>
        <v>0</v>
      </c>
      <c r="K37" s="81">
        <f t="shared" si="3"/>
        <v>0</v>
      </c>
    </row>
    <row r="38" spans="1:12" ht="21">
      <c r="A38" s="12" t="s">
        <v>15</v>
      </c>
      <c r="B38" s="81">
        <f t="shared" si="3"/>
        <v>0</v>
      </c>
      <c r="C38" s="81">
        <f t="shared" si="3"/>
        <v>2.4271844660194173E-3</v>
      </c>
      <c r="D38" s="81">
        <f t="shared" si="3"/>
        <v>0.79854368932038833</v>
      </c>
      <c r="E38" s="81">
        <f t="shared" si="3"/>
        <v>0.17233009708737865</v>
      </c>
      <c r="F38" s="81">
        <f t="shared" si="3"/>
        <v>1.4563106796116505E-2</v>
      </c>
      <c r="G38" s="81">
        <f t="shared" si="3"/>
        <v>1.2135922330097087E-2</v>
      </c>
      <c r="H38" s="81">
        <f t="shared" si="3"/>
        <v>0</v>
      </c>
      <c r="I38" s="81">
        <f t="shared" si="3"/>
        <v>0</v>
      </c>
      <c r="J38" s="81">
        <f t="shared" si="3"/>
        <v>0</v>
      </c>
      <c r="K38" s="81">
        <f t="shared" si="3"/>
        <v>0</v>
      </c>
    </row>
    <row r="39" spans="1:12" ht="21">
      <c r="A39" s="12" t="s">
        <v>16</v>
      </c>
      <c r="B39" s="81">
        <f t="shared" si="3"/>
        <v>0</v>
      </c>
      <c r="C39" s="81">
        <f t="shared" si="3"/>
        <v>1.9011406844106464E-3</v>
      </c>
      <c r="D39" s="81">
        <f t="shared" si="3"/>
        <v>0.83079847908745252</v>
      </c>
      <c r="E39" s="81">
        <f t="shared" si="3"/>
        <v>0.14638783269961977</v>
      </c>
      <c r="F39" s="81">
        <f t="shared" si="3"/>
        <v>1.1406844106463879E-2</v>
      </c>
      <c r="G39" s="81">
        <f t="shared" si="3"/>
        <v>7.6045627376425855E-3</v>
      </c>
      <c r="H39" s="81">
        <f t="shared" si="3"/>
        <v>1.9011406844106464E-3</v>
      </c>
      <c r="I39" s="81">
        <f t="shared" si="3"/>
        <v>0</v>
      </c>
      <c r="J39" s="81">
        <f t="shared" si="3"/>
        <v>0</v>
      </c>
      <c r="K39" s="81">
        <f t="shared" si="3"/>
        <v>0</v>
      </c>
    </row>
    <row r="40" spans="1:12" ht="21">
      <c r="A40" s="12" t="s">
        <v>17</v>
      </c>
      <c r="B40" s="81">
        <f t="shared" si="3"/>
        <v>0</v>
      </c>
      <c r="C40" s="81">
        <f t="shared" si="3"/>
        <v>4.1322314049586778E-3</v>
      </c>
      <c r="D40" s="81">
        <f t="shared" si="3"/>
        <v>0.75206611570247939</v>
      </c>
      <c r="E40" s="81">
        <f t="shared" si="3"/>
        <v>0.18801652892561985</v>
      </c>
      <c r="F40" s="81">
        <f t="shared" si="3"/>
        <v>3.3057851239669422E-2</v>
      </c>
      <c r="G40" s="81">
        <f t="shared" si="3"/>
        <v>2.2727272727272728E-2</v>
      </c>
      <c r="H40" s="81">
        <f t="shared" si="3"/>
        <v>0</v>
      </c>
      <c r="I40" s="81">
        <f t="shared" si="3"/>
        <v>0</v>
      </c>
      <c r="J40" s="81">
        <f t="shared" si="3"/>
        <v>0</v>
      </c>
      <c r="K40" s="81">
        <f t="shared" si="3"/>
        <v>0</v>
      </c>
    </row>
    <row r="41" spans="1:12" ht="21">
      <c r="A41" s="12" t="s">
        <v>18</v>
      </c>
      <c r="B41" s="81">
        <f t="shared" si="3"/>
        <v>0</v>
      </c>
      <c r="C41" s="81">
        <f t="shared" si="3"/>
        <v>7.7922077922077922E-3</v>
      </c>
      <c r="D41" s="81">
        <f t="shared" si="3"/>
        <v>0.80779220779220784</v>
      </c>
      <c r="E41" s="81">
        <f t="shared" si="3"/>
        <v>0.15324675324675324</v>
      </c>
      <c r="F41" s="81">
        <f t="shared" si="3"/>
        <v>3.1168831168831169E-2</v>
      </c>
      <c r="G41" s="81">
        <f t="shared" si="3"/>
        <v>0</v>
      </c>
      <c r="H41" s="81">
        <f t="shared" si="3"/>
        <v>0</v>
      </c>
      <c r="I41" s="81">
        <f t="shared" si="3"/>
        <v>0</v>
      </c>
      <c r="J41" s="81">
        <f t="shared" si="3"/>
        <v>0</v>
      </c>
      <c r="K41" s="81">
        <f t="shared" si="3"/>
        <v>0</v>
      </c>
    </row>
    <row r="42" spans="1:12" ht="21">
      <c r="A42" s="12" t="s">
        <v>19</v>
      </c>
      <c r="B42" s="81">
        <f t="shared" si="3"/>
        <v>0</v>
      </c>
      <c r="C42" s="81">
        <f t="shared" si="3"/>
        <v>2.5062656641604009E-3</v>
      </c>
      <c r="D42" s="81">
        <f t="shared" si="3"/>
        <v>0.76942355889724312</v>
      </c>
      <c r="E42" s="81">
        <f t="shared" si="3"/>
        <v>0.18546365914786966</v>
      </c>
      <c r="F42" s="81">
        <f t="shared" si="3"/>
        <v>2.2556390977443608E-2</v>
      </c>
      <c r="G42" s="81">
        <f t="shared" si="3"/>
        <v>2.0050125313283207E-2</v>
      </c>
      <c r="H42" s="81">
        <f t="shared" si="3"/>
        <v>0</v>
      </c>
      <c r="I42" s="81">
        <f t="shared" si="3"/>
        <v>0</v>
      </c>
      <c r="J42" s="81">
        <f t="shared" si="3"/>
        <v>0</v>
      </c>
      <c r="K42" s="81">
        <f t="shared" si="3"/>
        <v>0</v>
      </c>
    </row>
    <row r="43" spans="1:12" ht="21">
      <c r="A43" s="12" t="s">
        <v>20</v>
      </c>
      <c r="B43" s="81">
        <f t="shared" si="3"/>
        <v>0</v>
      </c>
      <c r="C43" s="81">
        <f t="shared" si="3"/>
        <v>1.1560693641618497E-2</v>
      </c>
      <c r="D43" s="81">
        <f t="shared" si="3"/>
        <v>0.7225433526011561</v>
      </c>
      <c r="E43" s="81">
        <f t="shared" si="3"/>
        <v>0.20520231213872833</v>
      </c>
      <c r="F43" s="81">
        <f t="shared" si="3"/>
        <v>4.6242774566473986E-2</v>
      </c>
      <c r="G43" s="81">
        <f t="shared" si="3"/>
        <v>1.4450867052023121E-2</v>
      </c>
      <c r="H43" s="81">
        <f t="shared" si="3"/>
        <v>0</v>
      </c>
      <c r="I43" s="81">
        <f t="shared" si="3"/>
        <v>0</v>
      </c>
      <c r="J43" s="81">
        <f t="shared" si="3"/>
        <v>0</v>
      </c>
      <c r="K43" s="81">
        <f t="shared" si="3"/>
        <v>0</v>
      </c>
    </row>
    <row r="44" spans="1:12" ht="21">
      <c r="A44" s="12" t="s">
        <v>21</v>
      </c>
      <c r="B44" s="81">
        <f t="shared" si="3"/>
        <v>0</v>
      </c>
      <c r="C44" s="81">
        <f t="shared" si="3"/>
        <v>0</v>
      </c>
      <c r="D44" s="81">
        <f t="shared" si="3"/>
        <v>0.74912891986062713</v>
      </c>
      <c r="E44" s="81">
        <f t="shared" si="3"/>
        <v>0.2264808362369338</v>
      </c>
      <c r="F44" s="81">
        <f t="shared" si="3"/>
        <v>1.0452961672473868E-2</v>
      </c>
      <c r="G44" s="81">
        <f t="shared" si="3"/>
        <v>1.3937282229965157E-2</v>
      </c>
      <c r="H44" s="81">
        <f t="shared" si="3"/>
        <v>0</v>
      </c>
      <c r="I44" s="81">
        <f t="shared" si="3"/>
        <v>0</v>
      </c>
      <c r="J44" s="81">
        <f t="shared" si="3"/>
        <v>0</v>
      </c>
      <c r="K44" s="81">
        <f t="shared" si="3"/>
        <v>0</v>
      </c>
    </row>
    <row r="45" spans="1:12" ht="21.75" thickBot="1">
      <c r="A45" s="12" t="s">
        <v>22</v>
      </c>
      <c r="B45" s="81">
        <f t="shared" si="3"/>
        <v>0</v>
      </c>
      <c r="C45" s="81">
        <f t="shared" si="3"/>
        <v>5.0318230551625511E-3</v>
      </c>
      <c r="D45" s="82">
        <f t="shared" si="3"/>
        <v>0.76667895648774564</v>
      </c>
      <c r="E45" s="82">
        <f t="shared" si="3"/>
        <v>0.19186587423830717</v>
      </c>
      <c r="F45" s="82">
        <f t="shared" si="3"/>
        <v>2.4340856831700276E-2</v>
      </c>
      <c r="G45" s="82">
        <f t="shared" si="3"/>
        <v>1.1583560102162891E-2</v>
      </c>
      <c r="H45" s="82">
        <f t="shared" si="3"/>
        <v>3.298961544279105E-4</v>
      </c>
      <c r="I45" s="81">
        <f t="shared" si="3"/>
        <v>1.6903313049357674E-4</v>
      </c>
      <c r="J45" s="81">
        <f t="shared" si="3"/>
        <v>0</v>
      </c>
      <c r="K45" s="81">
        <f t="shared" si="3"/>
        <v>0</v>
      </c>
    </row>
    <row r="46" spans="1:12" ht="45.75" customHeight="1" thickBot="1">
      <c r="A46" s="83">
        <f>C46</f>
        <v>3.6591333091664144</v>
      </c>
      <c r="B46" s="71">
        <f>L55/L71-L87</f>
        <v>0.27328875870548963</v>
      </c>
      <c r="C46" s="84">
        <f>1/B46</f>
        <v>3.6591333091664144</v>
      </c>
      <c r="D46" s="152"/>
      <c r="E46" s="153"/>
      <c r="F46" s="153"/>
      <c r="G46" s="153"/>
      <c r="H46" s="154"/>
      <c r="L46" s="85"/>
    </row>
    <row r="47" spans="1:12" ht="23.25">
      <c r="A47" s="86" t="s">
        <v>3524</v>
      </c>
      <c r="B47" s="87">
        <v>3.6591333091677001</v>
      </c>
      <c r="C47" s="88">
        <f>B47</f>
        <v>3.6591333091677001</v>
      </c>
      <c r="D47" s="88">
        <f t="shared" ref="D47:K47" si="4">C47</f>
        <v>3.6591333091677001</v>
      </c>
      <c r="E47" s="88">
        <f t="shared" si="4"/>
        <v>3.6591333091677001</v>
      </c>
      <c r="F47" s="88">
        <f t="shared" si="4"/>
        <v>3.6591333091677001</v>
      </c>
      <c r="G47" s="88">
        <f t="shared" si="4"/>
        <v>3.6591333091677001</v>
      </c>
      <c r="H47" s="88">
        <f t="shared" si="4"/>
        <v>3.6591333091677001</v>
      </c>
      <c r="I47" s="88">
        <f t="shared" si="4"/>
        <v>3.6591333091677001</v>
      </c>
      <c r="J47" s="88">
        <f t="shared" si="4"/>
        <v>3.6591333091677001</v>
      </c>
      <c r="K47" s="88">
        <f t="shared" si="4"/>
        <v>3.6591333091677001</v>
      </c>
      <c r="L47" s="85"/>
    </row>
    <row r="48" spans="1:12" ht="21">
      <c r="A48" s="12" t="s">
        <v>9</v>
      </c>
      <c r="B48" s="89">
        <v>0.5</v>
      </c>
      <c r="C48" s="89">
        <v>1</v>
      </c>
      <c r="D48" s="89">
        <v>2</v>
      </c>
      <c r="E48" s="89">
        <v>3</v>
      </c>
      <c r="F48" s="89">
        <v>4</v>
      </c>
      <c r="G48" s="89">
        <v>5</v>
      </c>
      <c r="H48" s="89">
        <v>6</v>
      </c>
      <c r="I48" s="89">
        <v>7</v>
      </c>
      <c r="J48" s="89">
        <v>8</v>
      </c>
      <c r="K48" s="89">
        <v>9</v>
      </c>
      <c r="L48" s="85"/>
    </row>
    <row r="49" spans="1:12" ht="21">
      <c r="A49" s="12" t="s">
        <v>10</v>
      </c>
      <c r="B49" s="90">
        <f>B33*LN(B32)*POWER(B32,B47)</f>
        <v>0</v>
      </c>
      <c r="C49" s="53">
        <f t="shared" ref="C49:K49" si="5">C33*LN(C32)*POWER(C32,C47)</f>
        <v>0</v>
      </c>
      <c r="D49" s="53">
        <f t="shared" si="5"/>
        <v>6.2902539066947787</v>
      </c>
      <c r="E49" s="53">
        <f t="shared" si="5"/>
        <v>14.863175875166354</v>
      </c>
      <c r="F49" s="53">
        <f t="shared" si="5"/>
        <v>5.7169219105773976</v>
      </c>
      <c r="G49" s="53">
        <f t="shared" si="5"/>
        <v>3.0034311664980948</v>
      </c>
      <c r="H49" s="53">
        <f t="shared" si="5"/>
        <v>0</v>
      </c>
      <c r="I49" s="53">
        <f t="shared" si="5"/>
        <v>0</v>
      </c>
      <c r="J49" s="53">
        <f t="shared" si="5"/>
        <v>0</v>
      </c>
      <c r="K49" s="53">
        <f t="shared" si="5"/>
        <v>0</v>
      </c>
      <c r="L49" s="91">
        <f>SUM(B49:K49)</f>
        <v>29.873782858936625</v>
      </c>
    </row>
    <row r="50" spans="1:12" ht="21">
      <c r="A50" s="12" t="s">
        <v>11</v>
      </c>
      <c r="B50" s="53">
        <f>B34*LN(B32)*POWER(B32,B47)</f>
        <v>0</v>
      </c>
      <c r="C50" s="53">
        <f>C34*LN(C32)*POWER(C32,C47)</f>
        <v>0</v>
      </c>
      <c r="D50" s="53">
        <f t="shared" ref="D50:K50" si="6">D34*LN(D32)*POWER(D32,D47)</f>
        <v>6.5223882435125846</v>
      </c>
      <c r="E50" s="53">
        <f t="shared" si="6"/>
        <v>13.598224736854322</v>
      </c>
      <c r="F50" s="53">
        <f t="shared" si="6"/>
        <v>3.6418909948863427</v>
      </c>
      <c r="G50" s="53">
        <f t="shared" si="6"/>
        <v>4.7832422281265954</v>
      </c>
      <c r="H50" s="53">
        <f t="shared" si="6"/>
        <v>2.5941948863873803</v>
      </c>
      <c r="I50" s="53">
        <f t="shared" si="6"/>
        <v>0</v>
      </c>
      <c r="J50" s="53">
        <f t="shared" si="6"/>
        <v>0</v>
      </c>
      <c r="K50" s="53">
        <f t="shared" si="6"/>
        <v>0</v>
      </c>
      <c r="L50" s="91">
        <f>SUM(B50:K50)</f>
        <v>31.139941089767227</v>
      </c>
    </row>
    <row r="51" spans="1:12" ht="21">
      <c r="A51" s="12" t="s">
        <v>12</v>
      </c>
      <c r="B51" s="53">
        <f>B35*LN(B32)*POWER(B32,B47)</f>
        <v>0</v>
      </c>
      <c r="C51" s="53">
        <f>C35*LN(C32)*POWER(C32,C47)</f>
        <v>0</v>
      </c>
      <c r="D51" s="53">
        <f t="shared" ref="D51:K51" si="7">D35*LN(D32)*POWER(D32,D47)</f>
        <v>6.4120737462198845</v>
      </c>
      <c r="E51" s="53">
        <f t="shared" si="7"/>
        <v>12.929279810283266</v>
      </c>
      <c r="F51" s="53">
        <f t="shared" si="7"/>
        <v>7.4937781237520191</v>
      </c>
      <c r="G51" s="53">
        <f t="shared" si="7"/>
        <v>8.4362506071877927</v>
      </c>
      <c r="H51" s="53">
        <f t="shared" si="7"/>
        <v>0</v>
      </c>
      <c r="I51" s="53">
        <f t="shared" si="7"/>
        <v>0</v>
      </c>
      <c r="J51" s="53">
        <f t="shared" si="7"/>
        <v>0</v>
      </c>
      <c r="K51" s="53">
        <f t="shared" si="7"/>
        <v>0</v>
      </c>
      <c r="L51" s="91">
        <f t="shared" ref="L51:L61" si="8">SUM(B51:K51)</f>
        <v>35.271382287442961</v>
      </c>
    </row>
    <row r="52" spans="1:12" ht="21">
      <c r="A52" s="12" t="s">
        <v>13</v>
      </c>
      <c r="B52" s="53">
        <f>B36*LN(B32)*POWER(B32,B47)</f>
        <v>0</v>
      </c>
      <c r="C52" s="53">
        <f>C36*LN(C32)*POWER(C32,C47)</f>
        <v>0</v>
      </c>
      <c r="D52" s="53">
        <f t="shared" ref="D52:K52" si="9">D36*LN(D32)*POWER(D32,D47)</f>
        <v>7.086965550034737</v>
      </c>
      <c r="E52" s="53">
        <f t="shared" si="9"/>
        <v>8.9367643301030437</v>
      </c>
      <c r="F52" s="53">
        <f t="shared" si="9"/>
        <v>6.282816006391144</v>
      </c>
      <c r="G52" s="53">
        <f t="shared" si="9"/>
        <v>5.8941575123466663</v>
      </c>
      <c r="H52" s="53">
        <f t="shared" si="9"/>
        <v>0</v>
      </c>
      <c r="I52" s="53">
        <f t="shared" si="9"/>
        <v>4.8820503220631117</v>
      </c>
      <c r="J52" s="53">
        <f t="shared" si="9"/>
        <v>0</v>
      </c>
      <c r="K52" s="53">
        <f t="shared" si="9"/>
        <v>0</v>
      </c>
      <c r="L52" s="91">
        <f t="shared" si="8"/>
        <v>33.082753720938697</v>
      </c>
    </row>
    <row r="53" spans="1:12" ht="21">
      <c r="A53" s="12" t="s">
        <v>14</v>
      </c>
      <c r="B53" s="53">
        <f>B37*LN(B32)*POWER(B32,B47)</f>
        <v>0</v>
      </c>
      <c r="C53" s="53">
        <f>C37*LN(C32)*POWER(C32,C47)</f>
        <v>0</v>
      </c>
      <c r="D53" s="53">
        <f t="shared" ref="D53:K53" si="10">D37*LN(D32)*POWER(D32,D47)</f>
        <v>6.6993085130480541</v>
      </c>
      <c r="E53" s="53">
        <f t="shared" si="10"/>
        <v>12.410427997791746</v>
      </c>
      <c r="F53" s="53">
        <f t="shared" si="10"/>
        <v>3.9984014085423847</v>
      </c>
      <c r="G53" s="53">
        <f t="shared" si="10"/>
        <v>5.8349792240700928</v>
      </c>
      <c r="H53" s="53">
        <f t="shared" si="10"/>
        <v>0</v>
      </c>
      <c r="I53" s="53">
        <f t="shared" si="10"/>
        <v>0</v>
      </c>
      <c r="J53" s="53">
        <f t="shared" si="10"/>
        <v>0</v>
      </c>
      <c r="K53" s="53">
        <f t="shared" si="10"/>
        <v>0</v>
      </c>
      <c r="L53" s="91">
        <f t="shared" si="8"/>
        <v>28.94311714345228</v>
      </c>
    </row>
    <row r="54" spans="1:12" ht="21">
      <c r="A54" s="12" t="s">
        <v>15</v>
      </c>
      <c r="B54" s="53">
        <f>B38*LN(B32)*POWER(B32,B47)</f>
        <v>0</v>
      </c>
      <c r="C54" s="53">
        <f>C38*LN(C32)*POWER(C32,C47)</f>
        <v>0</v>
      </c>
      <c r="D54" s="53">
        <f t="shared" ref="D54:K54" si="11">D38*LN(D32)*POWER(D32,D47)</f>
        <v>6.9925088894504723</v>
      </c>
      <c r="E54" s="53">
        <f t="shared" si="11"/>
        <v>10.545225251031447</v>
      </c>
      <c r="F54" s="53">
        <f t="shared" si="11"/>
        <v>3.2220127855244463</v>
      </c>
      <c r="G54" s="53">
        <f t="shared" si="11"/>
        <v>7.0529603242400647</v>
      </c>
      <c r="H54" s="53">
        <f t="shared" si="11"/>
        <v>0</v>
      </c>
      <c r="I54" s="53">
        <f t="shared" si="11"/>
        <v>0</v>
      </c>
      <c r="J54" s="53">
        <f t="shared" si="11"/>
        <v>0</v>
      </c>
      <c r="K54" s="53">
        <f t="shared" si="11"/>
        <v>0</v>
      </c>
      <c r="L54" s="91">
        <f t="shared" si="8"/>
        <v>27.812707250246429</v>
      </c>
    </row>
    <row r="55" spans="1:12" ht="21">
      <c r="A55" s="12" t="s">
        <v>16</v>
      </c>
      <c r="B55" s="53">
        <f>B39*LN(B32)*POWER(B32,B47)</f>
        <v>0</v>
      </c>
      <c r="C55" s="53">
        <f>C39*LN(C32)*POWER(C32,C47)</f>
        <v>0</v>
      </c>
      <c r="D55" s="53">
        <f t="shared" ref="D55:K55" si="12">D39*LN(D32)*POWER(D32,D47)</f>
        <v>7.2749504229444044</v>
      </c>
      <c r="E55" s="53">
        <f t="shared" si="12"/>
        <v>8.9577659150570774</v>
      </c>
      <c r="F55" s="53">
        <f t="shared" si="12"/>
        <v>2.523705832007741</v>
      </c>
      <c r="G55" s="53">
        <f t="shared" si="12"/>
        <v>4.4194975719952954</v>
      </c>
      <c r="H55" s="53">
        <f t="shared" si="12"/>
        <v>2.3969177087153359</v>
      </c>
      <c r="I55" s="53">
        <f t="shared" si="12"/>
        <v>0</v>
      </c>
      <c r="J55" s="53">
        <f t="shared" si="12"/>
        <v>0</v>
      </c>
      <c r="K55" s="53">
        <f t="shared" si="12"/>
        <v>0</v>
      </c>
      <c r="L55" s="91">
        <f t="shared" si="8"/>
        <v>25.572837450719852</v>
      </c>
    </row>
    <row r="56" spans="1:12" ht="21">
      <c r="A56" s="12" t="s">
        <v>17</v>
      </c>
      <c r="B56" s="53">
        <f>B40*LN(B32)*POWER(B32,B47)</f>
        <v>0</v>
      </c>
      <c r="C56" s="53">
        <f>C40*LN(C32)*POWER(C32,C47)</f>
        <v>0</v>
      </c>
      <c r="D56" s="53">
        <f t="shared" ref="D56:K56" si="13">D40*LN(D32)*POWER(D32,D47)</f>
        <v>6.5855244613850408</v>
      </c>
      <c r="E56" s="53">
        <f t="shared" si="13"/>
        <v>11.505109565582325</v>
      </c>
      <c r="F56" s="53">
        <f t="shared" si="13"/>
        <v>7.3138802624576957</v>
      </c>
      <c r="G56" s="53">
        <f t="shared" si="13"/>
        <v>13.208271152667759</v>
      </c>
      <c r="H56" s="53">
        <f t="shared" si="13"/>
        <v>0</v>
      </c>
      <c r="I56" s="53">
        <f t="shared" si="13"/>
        <v>0</v>
      </c>
      <c r="J56" s="53">
        <f t="shared" si="13"/>
        <v>0</v>
      </c>
      <c r="K56" s="53">
        <f t="shared" si="13"/>
        <v>0</v>
      </c>
      <c r="L56" s="91">
        <f t="shared" si="8"/>
        <v>38.612785442092814</v>
      </c>
    </row>
    <row r="57" spans="1:12" ht="21">
      <c r="A57" s="12" t="s">
        <v>18</v>
      </c>
      <c r="B57" s="53">
        <f>B41*LN(B32)*POWER(B32,B47)</f>
        <v>0</v>
      </c>
      <c r="C57" s="53">
        <f>C41*LN(C32)*POWER(C32,C47)</f>
        <v>0</v>
      </c>
      <c r="D57" s="53">
        <f t="shared" ref="D57:K57" si="14">D41*LN(D32)*POWER(D32,D47)</f>
        <v>7.0734942487906523</v>
      </c>
      <c r="E57" s="53">
        <f t="shared" si="14"/>
        <v>9.3774770587917473</v>
      </c>
      <c r="F57" s="53">
        <f t="shared" si="14"/>
        <v>6.8959442474601129</v>
      </c>
      <c r="G57" s="53">
        <f t="shared" si="14"/>
        <v>0</v>
      </c>
      <c r="H57" s="53">
        <f t="shared" si="14"/>
        <v>0</v>
      </c>
      <c r="I57" s="53">
        <f t="shared" si="14"/>
        <v>0</v>
      </c>
      <c r="J57" s="53">
        <f t="shared" si="14"/>
        <v>0</v>
      </c>
      <c r="K57" s="53">
        <f t="shared" si="14"/>
        <v>0</v>
      </c>
      <c r="L57" s="91">
        <f t="shared" si="8"/>
        <v>23.346915555042514</v>
      </c>
    </row>
    <row r="58" spans="1:12" ht="21">
      <c r="A58" s="12" t="s">
        <v>19</v>
      </c>
      <c r="B58" s="53">
        <f>B42*LN(B32)*POWER(B32,B47)</f>
        <v>0</v>
      </c>
      <c r="C58" s="53">
        <f>C42*LN(C32)*POWER(C32,C47)</f>
        <v>0</v>
      </c>
      <c r="D58" s="53">
        <f t="shared" ref="D58:K58" si="15">D42*LN(D32)*POWER(D32,D47)</f>
        <v>6.7375162402453972</v>
      </c>
      <c r="E58" s="53">
        <f t="shared" si="15"/>
        <v>11.348894329254358</v>
      </c>
      <c r="F58" s="53">
        <f t="shared" si="15"/>
        <v>4.9904859685566603</v>
      </c>
      <c r="G58" s="53">
        <f t="shared" si="15"/>
        <v>11.652409638443734</v>
      </c>
      <c r="H58" s="53">
        <f t="shared" si="15"/>
        <v>0</v>
      </c>
      <c r="I58" s="53">
        <f t="shared" si="15"/>
        <v>0</v>
      </c>
      <c r="J58" s="53">
        <f t="shared" si="15"/>
        <v>0</v>
      </c>
      <c r="K58" s="53">
        <f t="shared" si="15"/>
        <v>0</v>
      </c>
      <c r="L58" s="91">
        <f t="shared" si="8"/>
        <v>34.729306176500153</v>
      </c>
    </row>
    <row r="59" spans="1:12" ht="21">
      <c r="A59" s="12" t="s">
        <v>20</v>
      </c>
      <c r="B59" s="53">
        <f>B43*LN(B32)*POWER(B32,B47)</f>
        <v>0</v>
      </c>
      <c r="C59" s="53">
        <f>C43*LN(C32)*POWER(C32,C47)</f>
        <v>0</v>
      </c>
      <c r="D59" s="53">
        <f t="shared" ref="D59:K59" si="16">D43*LN(D32)*POWER(D32,D47)</f>
        <v>6.3270061283394998</v>
      </c>
      <c r="E59" s="53">
        <f t="shared" si="16"/>
        <v>12.55674220643051</v>
      </c>
      <c r="F59" s="53">
        <f t="shared" si="16"/>
        <v>10.230977014536199</v>
      </c>
      <c r="G59" s="53">
        <f t="shared" si="16"/>
        <v>8.3983226982280534</v>
      </c>
      <c r="H59" s="53">
        <f t="shared" si="16"/>
        <v>0</v>
      </c>
      <c r="I59" s="53">
        <f t="shared" si="16"/>
        <v>0</v>
      </c>
      <c r="J59" s="53">
        <f t="shared" si="16"/>
        <v>0</v>
      </c>
      <c r="K59" s="53">
        <f t="shared" si="16"/>
        <v>0</v>
      </c>
      <c r="L59" s="91">
        <f t="shared" si="8"/>
        <v>37.513048047534269</v>
      </c>
    </row>
    <row r="60" spans="1:12" ht="21">
      <c r="A60" s="12" t="s">
        <v>21</v>
      </c>
      <c r="B60" s="53">
        <f>B44*LN(B32)*POWER(B32,B47)</f>
        <v>0</v>
      </c>
      <c r="C60" s="53">
        <f>C44*LN(C32)*POWER(C32,C47)</f>
        <v>0</v>
      </c>
      <c r="D60" s="53">
        <f t="shared" ref="D60:K60" si="17">D44*LN(D32)*POWER(D32,D47)</f>
        <v>6.5598046813543602</v>
      </c>
      <c r="E60" s="53">
        <f t="shared" si="17"/>
        <v>13.858817893832367</v>
      </c>
      <c r="F60" s="53">
        <f t="shared" si="17"/>
        <v>2.3126642293311357</v>
      </c>
      <c r="G60" s="53">
        <f t="shared" si="17"/>
        <v>8.0998457242840605</v>
      </c>
      <c r="H60" s="53">
        <f t="shared" si="17"/>
        <v>0</v>
      </c>
      <c r="I60" s="53">
        <f t="shared" si="17"/>
        <v>0</v>
      </c>
      <c r="J60" s="53">
        <f t="shared" si="17"/>
        <v>0</v>
      </c>
      <c r="K60" s="53">
        <f t="shared" si="17"/>
        <v>0</v>
      </c>
      <c r="L60" s="91">
        <f t="shared" si="8"/>
        <v>30.831132528801923</v>
      </c>
    </row>
    <row r="61" spans="1:12" ht="21">
      <c r="A61" s="12" t="s">
        <v>22</v>
      </c>
      <c r="B61" s="53">
        <f>B45*LN(B32)*POWER(B32,B47)</f>
        <v>0</v>
      </c>
      <c r="C61" s="53">
        <f>C45*LN(C32)*POWER(C32,C47)</f>
        <v>0</v>
      </c>
      <c r="D61" s="53">
        <f t="shared" ref="D61:K61" si="18">D45*LN(D32)*POWER(D32,D47)</f>
        <v>6.7134829193349885</v>
      </c>
      <c r="E61" s="53">
        <f t="shared" si="18"/>
        <v>11.740658747514882</v>
      </c>
      <c r="F61" s="53">
        <f t="shared" si="18"/>
        <v>5.3852898986686064</v>
      </c>
      <c r="G61" s="53">
        <f t="shared" si="18"/>
        <v>6.731947320674017</v>
      </c>
      <c r="H61" s="53">
        <f t="shared" si="18"/>
        <v>0.415926049591893</v>
      </c>
      <c r="I61" s="53">
        <f t="shared" si="18"/>
        <v>0.40683752683859259</v>
      </c>
      <c r="J61" s="53">
        <f t="shared" si="18"/>
        <v>0</v>
      </c>
      <c r="K61" s="53">
        <f t="shared" si="18"/>
        <v>0</v>
      </c>
      <c r="L61" s="91">
        <f t="shared" si="8"/>
        <v>31.39414246262298</v>
      </c>
    </row>
    <row r="62" spans="1:12" ht="45.75" customHeight="1" thickBot="1">
      <c r="D62" s="155"/>
      <c r="E62" s="156"/>
      <c r="F62" s="156"/>
      <c r="G62" s="156"/>
      <c r="H62" s="157"/>
      <c r="L62" s="85"/>
    </row>
    <row r="63" spans="1:12" ht="21">
      <c r="A63" s="92" t="s">
        <v>3524</v>
      </c>
      <c r="B63" s="88">
        <f>B47</f>
        <v>3.6591333091677001</v>
      </c>
      <c r="C63" s="88">
        <f>B63</f>
        <v>3.6591333091677001</v>
      </c>
      <c r="D63" s="88">
        <f t="shared" ref="D63:K63" si="19">C63</f>
        <v>3.6591333091677001</v>
      </c>
      <c r="E63" s="88">
        <f t="shared" si="19"/>
        <v>3.6591333091677001</v>
      </c>
      <c r="F63" s="88">
        <f t="shared" si="19"/>
        <v>3.6591333091677001</v>
      </c>
      <c r="G63" s="88">
        <f t="shared" si="19"/>
        <v>3.6591333091677001</v>
      </c>
      <c r="H63" s="88">
        <f t="shared" si="19"/>
        <v>3.6591333091677001</v>
      </c>
      <c r="I63" s="88">
        <f t="shared" si="19"/>
        <v>3.6591333091677001</v>
      </c>
      <c r="J63" s="88">
        <f t="shared" si="19"/>
        <v>3.6591333091677001</v>
      </c>
      <c r="K63" s="88">
        <f t="shared" si="19"/>
        <v>3.6591333091677001</v>
      </c>
      <c r="L63" s="85"/>
    </row>
    <row r="64" spans="1:12" ht="21">
      <c r="A64" s="12" t="s">
        <v>9</v>
      </c>
      <c r="B64" s="89">
        <v>0.5</v>
      </c>
      <c r="C64" s="89">
        <v>1</v>
      </c>
      <c r="D64" s="89">
        <v>2</v>
      </c>
      <c r="E64" s="89">
        <v>3</v>
      </c>
      <c r="F64" s="89">
        <v>4</v>
      </c>
      <c r="G64" s="89">
        <v>5</v>
      </c>
      <c r="H64" s="89">
        <v>6</v>
      </c>
      <c r="I64" s="89">
        <v>7</v>
      </c>
      <c r="J64" s="89">
        <v>8</v>
      </c>
      <c r="K64" s="89">
        <v>9</v>
      </c>
      <c r="L64" s="85"/>
    </row>
    <row r="65" spans="1:12" ht="21">
      <c r="A65" s="12" t="s">
        <v>10</v>
      </c>
      <c r="B65" s="90">
        <f>B33*POWER(B64,B63)</f>
        <v>0</v>
      </c>
      <c r="C65" s="53">
        <f>C33*POWER(C64,C63)</f>
        <v>7.7519379844961239E-3</v>
      </c>
      <c r="D65" s="53">
        <f t="shared" ref="D65:K65" si="20">D33*POWER(D64,D63)</f>
        <v>9.0749181171209852</v>
      </c>
      <c r="E65" s="53">
        <f t="shared" si="20"/>
        <v>13.529045713830087</v>
      </c>
      <c r="F65" s="53">
        <f t="shared" si="20"/>
        <v>4.1238874447697347</v>
      </c>
      <c r="G65" s="53">
        <f t="shared" si="20"/>
        <v>1.8661367072903923</v>
      </c>
      <c r="H65" s="53">
        <f t="shared" si="20"/>
        <v>0</v>
      </c>
      <c r="I65" s="53">
        <f t="shared" si="20"/>
        <v>0</v>
      </c>
      <c r="J65" s="53">
        <f t="shared" si="20"/>
        <v>0</v>
      </c>
      <c r="K65" s="53">
        <f t="shared" si="20"/>
        <v>0</v>
      </c>
      <c r="L65" s="91">
        <f>SUM(B65:K65)</f>
        <v>28.601739920995694</v>
      </c>
    </row>
    <row r="66" spans="1:12" ht="21">
      <c r="A66" s="12" t="s">
        <v>11</v>
      </c>
      <c r="B66" s="53">
        <f>B34*POWER(B64,B63)</f>
        <v>0</v>
      </c>
      <c r="C66" s="53">
        <f>C34*POWER(C64,C63)</f>
        <v>6.1728395061728392E-3</v>
      </c>
      <c r="D66" s="53">
        <f t="shared" ref="D66:K66" si="21">D34*POWER(D64,D63)</f>
        <v>9.4098171736680829</v>
      </c>
      <c r="E66" s="53">
        <f t="shared" si="21"/>
        <v>12.377637567972206</v>
      </c>
      <c r="F66" s="53">
        <f t="shared" si="21"/>
        <v>2.6270690388903501</v>
      </c>
      <c r="G66" s="53">
        <f t="shared" si="21"/>
        <v>2.97199549679581</v>
      </c>
      <c r="H66" s="53">
        <f t="shared" si="21"/>
        <v>1.4478477334377027</v>
      </c>
      <c r="I66" s="53">
        <f t="shared" si="21"/>
        <v>0</v>
      </c>
      <c r="J66" s="53">
        <f t="shared" si="21"/>
        <v>0</v>
      </c>
      <c r="K66" s="53">
        <f t="shared" si="21"/>
        <v>0</v>
      </c>
      <c r="L66" s="91">
        <f>SUM(B66:K66)</f>
        <v>28.840539850270321</v>
      </c>
    </row>
    <row r="67" spans="1:12" ht="21">
      <c r="A67" s="12" t="s">
        <v>12</v>
      </c>
      <c r="B67" s="53">
        <f>B35*POWER(B64,B63)</f>
        <v>0</v>
      </c>
      <c r="C67" s="53">
        <f>C35*POWER(C64,C63)</f>
        <v>8.0645161290322578E-3</v>
      </c>
      <c r="D67" s="53">
        <f t="shared" ref="D67:K67" si="22">D35*POWER(D64,D63)</f>
        <v>9.2506669954857443</v>
      </c>
      <c r="E67" s="53">
        <f t="shared" si="22"/>
        <v>11.76873765535422</v>
      </c>
      <c r="F67" s="53">
        <f t="shared" si="22"/>
        <v>5.4056182683296194</v>
      </c>
      <c r="G67" s="53">
        <f t="shared" si="22"/>
        <v>5.2417372189455138</v>
      </c>
      <c r="H67" s="53">
        <f t="shared" si="22"/>
        <v>0</v>
      </c>
      <c r="I67" s="53">
        <f t="shared" si="22"/>
        <v>0</v>
      </c>
      <c r="J67" s="53">
        <f t="shared" si="22"/>
        <v>0</v>
      </c>
      <c r="K67" s="53">
        <f t="shared" si="22"/>
        <v>0</v>
      </c>
      <c r="L67" s="91">
        <f>SUM(B67:K67)</f>
        <v>31.67482465424413</v>
      </c>
    </row>
    <row r="68" spans="1:12" ht="21">
      <c r="A68" s="12" t="s">
        <v>13</v>
      </c>
      <c r="B68" s="53">
        <f>B36*POWER(B64,B63)</f>
        <v>0</v>
      </c>
      <c r="C68" s="53">
        <f>C36*POWER(C64,C63)</f>
        <v>4.0567951318458417E-3</v>
      </c>
      <c r="D68" s="53">
        <f t="shared" ref="D68:K68" si="23">D36*POWER(D64,D63)</f>
        <v>10.224330053986041</v>
      </c>
      <c r="E68" s="53">
        <f t="shared" si="23"/>
        <v>8.1345934523793009</v>
      </c>
      <c r="F68" s="53">
        <f t="shared" si="23"/>
        <v>4.532093747619153</v>
      </c>
      <c r="G68" s="53">
        <f t="shared" si="23"/>
        <v>3.6622459722179603</v>
      </c>
      <c r="H68" s="53">
        <f t="shared" si="23"/>
        <v>0</v>
      </c>
      <c r="I68" s="53">
        <f t="shared" si="23"/>
        <v>2.5088775678739403</v>
      </c>
      <c r="J68" s="53">
        <f t="shared" si="23"/>
        <v>0</v>
      </c>
      <c r="K68" s="53">
        <f t="shared" si="23"/>
        <v>0</v>
      </c>
      <c r="L68" s="91">
        <f t="shared" ref="L68:L77" si="24">SUM(B68:K68)</f>
        <v>29.066197589208244</v>
      </c>
    </row>
    <row r="69" spans="1:12" ht="21">
      <c r="A69" s="12" t="s">
        <v>14</v>
      </c>
      <c r="B69" s="53">
        <f>B37*POWER(B64,B63)</f>
        <v>0</v>
      </c>
      <c r="C69" s="53">
        <f>C37*POWER(C64,C63)</f>
        <v>4.0160642570281121E-3</v>
      </c>
      <c r="D69" s="53">
        <f t="shared" ref="D69:K69" si="25">D37*POWER(D64,D63)</f>
        <v>9.6650591691596439</v>
      </c>
      <c r="E69" s="53">
        <f t="shared" si="25"/>
        <v>11.296458382818008</v>
      </c>
      <c r="F69" s="53">
        <f t="shared" si="25"/>
        <v>2.8842369417937723</v>
      </c>
      <c r="G69" s="53">
        <f t="shared" si="25"/>
        <v>3.6254764343442862</v>
      </c>
      <c r="H69" s="53">
        <f t="shared" si="25"/>
        <v>0</v>
      </c>
      <c r="I69" s="53">
        <f t="shared" si="25"/>
        <v>0</v>
      </c>
      <c r="J69" s="53">
        <f t="shared" si="25"/>
        <v>0</v>
      </c>
      <c r="K69" s="53">
        <f t="shared" si="25"/>
        <v>0</v>
      </c>
      <c r="L69" s="91">
        <f t="shared" si="24"/>
        <v>27.475246992372739</v>
      </c>
    </row>
    <row r="70" spans="1:12" ht="21">
      <c r="A70" s="12" t="s">
        <v>15</v>
      </c>
      <c r="B70" s="53">
        <f>B38*POWER(B64,B63)</f>
        <v>0</v>
      </c>
      <c r="C70" s="53">
        <f>C38*POWER(C64,C63)</f>
        <v>2.4271844660194173E-3</v>
      </c>
      <c r="D70" s="53">
        <f t="shared" ref="D70:K70" si="26">D38*POWER(D64,D63)</f>
        <v>10.088057898182189</v>
      </c>
      <c r="E70" s="53">
        <f t="shared" si="26"/>
        <v>9.5986776771046607</v>
      </c>
      <c r="F70" s="53">
        <f t="shared" si="26"/>
        <v>2.324190933678477</v>
      </c>
      <c r="G70" s="53">
        <f t="shared" si="26"/>
        <v>4.382250641513239</v>
      </c>
      <c r="H70" s="53">
        <f t="shared" si="26"/>
        <v>0</v>
      </c>
      <c r="I70" s="53">
        <f t="shared" si="26"/>
        <v>0</v>
      </c>
      <c r="J70" s="53">
        <f t="shared" si="26"/>
        <v>0</v>
      </c>
      <c r="K70" s="53">
        <f t="shared" si="26"/>
        <v>0</v>
      </c>
      <c r="L70" s="91">
        <f t="shared" si="24"/>
        <v>26.395604334944583</v>
      </c>
    </row>
    <row r="71" spans="1:12" ht="21">
      <c r="A71" s="12" t="s">
        <v>16</v>
      </c>
      <c r="B71" s="53">
        <f>B39*POWER(B64,B63)</f>
        <v>0</v>
      </c>
      <c r="C71" s="53">
        <f>C39*POWER(C64,C63)</f>
        <v>1.9011406844106464E-3</v>
      </c>
      <c r="D71" s="53">
        <f t="shared" ref="D71:K71" si="27">D39*POWER(D64,D63)</f>
        <v>10.495534897894959</v>
      </c>
      <c r="E71" s="53">
        <f t="shared" si="27"/>
        <v>8.1537099188257987</v>
      </c>
      <c r="F71" s="53">
        <f t="shared" si="27"/>
        <v>1.8204689442500619</v>
      </c>
      <c r="G71" s="53">
        <f t="shared" si="27"/>
        <v>2.7459882346820601</v>
      </c>
      <c r="H71" s="53">
        <f t="shared" si="27"/>
        <v>1.3377452442028963</v>
      </c>
      <c r="I71" s="53">
        <f t="shared" si="27"/>
        <v>0</v>
      </c>
      <c r="J71" s="53">
        <f t="shared" si="27"/>
        <v>0</v>
      </c>
      <c r="K71" s="53">
        <f t="shared" si="27"/>
        <v>0</v>
      </c>
      <c r="L71" s="91">
        <f t="shared" si="24"/>
        <v>24.555348380540188</v>
      </c>
    </row>
    <row r="72" spans="1:12" ht="21">
      <c r="A72" s="12" t="s">
        <v>17</v>
      </c>
      <c r="B72" s="53">
        <f>B40*POWER(B64,B63)</f>
        <v>0</v>
      </c>
      <c r="C72" s="53">
        <f>C40*POWER(C64,C63)</f>
        <v>4.1322314049586778E-3</v>
      </c>
      <c r="D72" s="53">
        <f t="shared" ref="D72:K72" si="28">D40*POWER(D64,D63)</f>
        <v>9.500903482093161</v>
      </c>
      <c r="E72" s="53">
        <f t="shared" si="28"/>
        <v>10.472402033232685</v>
      </c>
      <c r="F72" s="53">
        <f t="shared" si="28"/>
        <v>5.2758493921516942</v>
      </c>
      <c r="G72" s="53">
        <f t="shared" si="28"/>
        <v>8.2067602922884291</v>
      </c>
      <c r="H72" s="53">
        <f t="shared" si="28"/>
        <v>0</v>
      </c>
      <c r="I72" s="53">
        <f t="shared" si="28"/>
        <v>0</v>
      </c>
      <c r="J72" s="53">
        <f t="shared" si="28"/>
        <v>0</v>
      </c>
      <c r="K72" s="53">
        <f t="shared" si="28"/>
        <v>0</v>
      </c>
      <c r="L72" s="91">
        <f t="shared" si="24"/>
        <v>33.460047431170935</v>
      </c>
    </row>
    <row r="73" spans="1:12" ht="21">
      <c r="A73" s="12" t="s">
        <v>18</v>
      </c>
      <c r="B73" s="53">
        <f>B41*POWER(B64,B63)</f>
        <v>0</v>
      </c>
      <c r="C73" s="53">
        <f>C41*POWER(C64,C63)</f>
        <v>7.7922077922077922E-3</v>
      </c>
      <c r="D73" s="53">
        <f t="shared" ref="D73:K73" si="29">D41*POWER(D64,D63)</f>
        <v>10.204895074486878</v>
      </c>
      <c r="E73" s="53">
        <f t="shared" si="29"/>
        <v>8.5357474657055086</v>
      </c>
      <c r="F73" s="53">
        <f t="shared" si="29"/>
        <v>4.9743722840287399</v>
      </c>
      <c r="G73" s="53">
        <f t="shared" si="29"/>
        <v>0</v>
      </c>
      <c r="H73" s="53">
        <f t="shared" si="29"/>
        <v>0</v>
      </c>
      <c r="I73" s="53">
        <f t="shared" si="29"/>
        <v>0</v>
      </c>
      <c r="J73" s="53">
        <f t="shared" si="29"/>
        <v>0</v>
      </c>
      <c r="K73" s="53">
        <f t="shared" si="29"/>
        <v>0</v>
      </c>
      <c r="L73" s="91">
        <f t="shared" si="24"/>
        <v>23.722807032013336</v>
      </c>
    </row>
    <row r="74" spans="1:12" ht="21">
      <c r="A74" s="12" t="s">
        <v>19</v>
      </c>
      <c r="B74" s="53">
        <f>B42*POWER(B64,B63)</f>
        <v>0</v>
      </c>
      <c r="C74" s="53">
        <f>C42*POWER(C64,C63)</f>
        <v>2.5062656641604009E-3</v>
      </c>
      <c r="D74" s="53">
        <f t="shared" ref="D74:K74" si="30">D42*POWER(D64,D63)</f>
        <v>9.7201812677108883</v>
      </c>
      <c r="E74" s="53">
        <f t="shared" si="30"/>
        <v>10.330208797330187</v>
      </c>
      <c r="F74" s="53">
        <f t="shared" si="30"/>
        <v>3.5998746792313248</v>
      </c>
      <c r="G74" s="53">
        <f t="shared" si="30"/>
        <v>7.2400491801642284</v>
      </c>
      <c r="H74" s="53">
        <f t="shared" si="30"/>
        <v>0</v>
      </c>
      <c r="I74" s="53">
        <f t="shared" si="30"/>
        <v>0</v>
      </c>
      <c r="J74" s="53">
        <f t="shared" si="30"/>
        <v>0</v>
      </c>
      <c r="K74" s="53">
        <f t="shared" si="30"/>
        <v>0</v>
      </c>
      <c r="L74" s="91">
        <f t="shared" si="24"/>
        <v>30.892820190100789</v>
      </c>
    </row>
    <row r="75" spans="1:12" ht="21">
      <c r="A75" s="12" t="s">
        <v>20</v>
      </c>
      <c r="B75" s="53">
        <f>B43*POWER(B64,B63)</f>
        <v>0</v>
      </c>
      <c r="C75" s="53">
        <f>C43*POWER(C64,C63)</f>
        <v>1.1560693641618497E-2</v>
      </c>
      <c r="D75" s="53">
        <f t="shared" ref="D75:K75" si="31">D43*POWER(D64,D63)</f>
        <v>9.1279403650294775</v>
      </c>
      <c r="E75" s="53">
        <f t="shared" si="31"/>
        <v>11.429639314933874</v>
      </c>
      <c r="F75" s="53">
        <f t="shared" si="31"/>
        <v>7.380089901160173</v>
      </c>
      <c r="G75" s="53">
        <f t="shared" si="31"/>
        <v>5.21817128411403</v>
      </c>
      <c r="H75" s="53">
        <f t="shared" si="31"/>
        <v>0</v>
      </c>
      <c r="I75" s="53">
        <f t="shared" si="31"/>
        <v>0</v>
      </c>
      <c r="J75" s="53">
        <f t="shared" si="31"/>
        <v>0</v>
      </c>
      <c r="K75" s="53">
        <f t="shared" si="31"/>
        <v>0</v>
      </c>
      <c r="L75" s="91">
        <f t="shared" si="24"/>
        <v>33.16740155887917</v>
      </c>
    </row>
    <row r="76" spans="1:12" ht="21">
      <c r="A76" s="12" t="s">
        <v>21</v>
      </c>
      <c r="B76" s="53">
        <f>B44*POWER(B64,B63)</f>
        <v>0</v>
      </c>
      <c r="C76" s="53">
        <f>C44*POWER(C64,C63)</f>
        <v>0</v>
      </c>
      <c r="D76" s="53">
        <f t="shared" ref="D76:K76" si="32">D44*POWER(D64,D63)</f>
        <v>9.4637976829901422</v>
      </c>
      <c r="E76" s="53">
        <f t="shared" si="32"/>
        <v>12.614839681644149</v>
      </c>
      <c r="F76" s="53">
        <f t="shared" si="32"/>
        <v>1.6682346074486629</v>
      </c>
      <c r="G76" s="53">
        <f t="shared" si="32"/>
        <v>5.032717113040988</v>
      </c>
      <c r="H76" s="53">
        <f t="shared" si="32"/>
        <v>0</v>
      </c>
      <c r="I76" s="53">
        <f t="shared" si="32"/>
        <v>0</v>
      </c>
      <c r="J76" s="53">
        <f t="shared" si="32"/>
        <v>0</v>
      </c>
      <c r="K76" s="53">
        <f t="shared" si="32"/>
        <v>0</v>
      </c>
      <c r="L76" s="91">
        <f t="shared" si="24"/>
        <v>28.779589085123941</v>
      </c>
    </row>
    <row r="77" spans="1:12" ht="21">
      <c r="A77" s="12" t="s">
        <v>22</v>
      </c>
      <c r="B77" s="53">
        <f>B45*POWER(B64,B63)</f>
        <v>0</v>
      </c>
      <c r="C77" s="53">
        <f>C45*POWER(C64,C63)</f>
        <v>5.0318230551625511E-3</v>
      </c>
      <c r="D77" s="53">
        <f t="shared" ref="D77:K77" si="33">D45*POWER(D64,D63)</f>
        <v>9.6855085148173501</v>
      </c>
      <c r="E77" s="53">
        <f t="shared" si="33"/>
        <v>10.686808138427558</v>
      </c>
      <c r="F77" s="53">
        <f t="shared" si="33"/>
        <v>3.8846655152793135</v>
      </c>
      <c r="G77" s="53">
        <f t="shared" si="33"/>
        <v>4.1827940479497441</v>
      </c>
      <c r="H77" s="53">
        <f t="shared" si="33"/>
        <v>0.23213274813671655</v>
      </c>
      <c r="I77" s="53">
        <f t="shared" si="33"/>
        <v>0.2090731306561617</v>
      </c>
      <c r="J77" s="53">
        <f t="shared" si="33"/>
        <v>0</v>
      </c>
      <c r="K77" s="53">
        <f t="shared" si="33"/>
        <v>0</v>
      </c>
      <c r="L77" s="91">
        <f t="shared" si="24"/>
        <v>28.886013918322007</v>
      </c>
    </row>
    <row r="78" spans="1:12" ht="45.75" customHeight="1" thickBot="1">
      <c r="D78" s="155"/>
      <c r="E78" s="156"/>
      <c r="F78" s="156"/>
      <c r="G78" s="156"/>
      <c r="H78" s="157"/>
      <c r="L78" s="85"/>
    </row>
    <row r="79" spans="1:12" ht="21">
      <c r="A79" s="92" t="s">
        <v>3524</v>
      </c>
      <c r="B79" s="88">
        <f>B63</f>
        <v>3.6591333091677001</v>
      </c>
      <c r="C79" s="88">
        <f>B79</f>
        <v>3.6591333091677001</v>
      </c>
      <c r="D79" s="88">
        <f t="shared" ref="D79:K79" si="34">C79</f>
        <v>3.6591333091677001</v>
      </c>
      <c r="E79" s="88">
        <f t="shared" si="34"/>
        <v>3.6591333091677001</v>
      </c>
      <c r="F79" s="88">
        <f t="shared" si="34"/>
        <v>3.6591333091677001</v>
      </c>
      <c r="G79" s="88">
        <f t="shared" si="34"/>
        <v>3.6591333091677001</v>
      </c>
      <c r="H79" s="88">
        <f t="shared" si="34"/>
        <v>3.6591333091677001</v>
      </c>
      <c r="I79" s="88">
        <f t="shared" si="34"/>
        <v>3.6591333091677001</v>
      </c>
      <c r="J79" s="88">
        <f t="shared" si="34"/>
        <v>3.6591333091677001</v>
      </c>
      <c r="K79" s="88">
        <f t="shared" si="34"/>
        <v>3.6591333091677001</v>
      </c>
      <c r="L79" s="85"/>
    </row>
    <row r="80" spans="1:12" ht="21">
      <c r="A80" s="12" t="s">
        <v>9</v>
      </c>
      <c r="B80" s="89">
        <v>0.5</v>
      </c>
      <c r="C80" s="89">
        <v>1</v>
      </c>
      <c r="D80" s="89">
        <v>2</v>
      </c>
      <c r="E80" s="89">
        <v>3</v>
      </c>
      <c r="F80" s="89">
        <v>4</v>
      </c>
      <c r="G80" s="89">
        <v>5</v>
      </c>
      <c r="H80" s="89">
        <v>6</v>
      </c>
      <c r="I80" s="89">
        <v>7</v>
      </c>
      <c r="J80" s="89">
        <v>8</v>
      </c>
      <c r="K80" s="89">
        <v>9</v>
      </c>
      <c r="L80" s="85"/>
    </row>
    <row r="81" spans="1:12" ht="21">
      <c r="A81" s="12" t="s">
        <v>10</v>
      </c>
      <c r="B81" s="53">
        <f>B33*LN(B80)</f>
        <v>0</v>
      </c>
      <c r="C81" s="53">
        <f>C33*LN(C80)</f>
        <v>0</v>
      </c>
      <c r="D81" s="53">
        <f t="shared" ref="D81:K81" si="35">D33*LN(D80)</f>
        <v>0.49791968009215709</v>
      </c>
      <c r="E81" s="53">
        <f t="shared" si="35"/>
        <v>0.26684639569716362</v>
      </c>
      <c r="F81" s="53">
        <f t="shared" si="35"/>
        <v>3.5821559718860217E-2</v>
      </c>
      <c r="G81" s="53">
        <f t="shared" si="35"/>
        <v>8.3175085913906998E-3</v>
      </c>
      <c r="H81" s="53">
        <f t="shared" si="35"/>
        <v>0</v>
      </c>
      <c r="I81" s="53">
        <f t="shared" si="35"/>
        <v>0</v>
      </c>
      <c r="J81" s="53">
        <f t="shared" si="35"/>
        <v>0</v>
      </c>
      <c r="K81" s="53">
        <f t="shared" si="35"/>
        <v>0</v>
      </c>
      <c r="L81" s="91">
        <f>SUM(B81:K81)</f>
        <v>0.80890514409957159</v>
      </c>
    </row>
    <row r="82" spans="1:12" ht="21">
      <c r="A82" s="12" t="s">
        <v>11</v>
      </c>
      <c r="B82" s="53">
        <f>B34*LN(B80)</f>
        <v>0</v>
      </c>
      <c r="C82" s="53">
        <f>C34*LN(C80)</f>
        <v>0</v>
      </c>
      <c r="D82" s="53">
        <f t="shared" ref="D82:K82" si="36">D34*LN(D80)</f>
        <v>0.51629481350349837</v>
      </c>
      <c r="E82" s="53">
        <f t="shared" si="36"/>
        <v>0.24413606414846883</v>
      </c>
      <c r="F82" s="53">
        <f t="shared" si="36"/>
        <v>2.2819660265347996E-2</v>
      </c>
      <c r="G82" s="53">
        <f t="shared" si="36"/>
        <v>1.3246402571474077E-2</v>
      </c>
      <c r="H82" s="53">
        <f t="shared" si="36"/>
        <v>3.6867478790700721E-3</v>
      </c>
      <c r="I82" s="53">
        <f t="shared" si="36"/>
        <v>0</v>
      </c>
      <c r="J82" s="53">
        <f t="shared" si="36"/>
        <v>0</v>
      </c>
      <c r="K82" s="53">
        <f t="shared" si="36"/>
        <v>0</v>
      </c>
      <c r="L82" s="91">
        <f t="shared" ref="L82:L93" si="37">SUM(B82:K82)</f>
        <v>0.80018368836785936</v>
      </c>
    </row>
    <row r="83" spans="1:12" ht="21">
      <c r="A83" s="12" t="s">
        <v>12</v>
      </c>
      <c r="B83" s="53">
        <f>B35*LN(B80)</f>
        <v>0</v>
      </c>
      <c r="C83" s="53">
        <f>C35*LN(C80)</f>
        <v>0</v>
      </c>
      <c r="D83" s="53">
        <f t="shared" ref="D83:K83" si="38">D35*LN(D80)</f>
        <v>0.5075626128616374</v>
      </c>
      <c r="E83" s="53">
        <f t="shared" si="38"/>
        <v>0.2321261448637458</v>
      </c>
      <c r="F83" s="53">
        <f t="shared" si="38"/>
        <v>4.695513158631888E-2</v>
      </c>
      <c r="G83" s="53">
        <f t="shared" si="38"/>
        <v>2.3362808406301457E-2</v>
      </c>
      <c r="H83" s="53">
        <f t="shared" si="38"/>
        <v>0</v>
      </c>
      <c r="I83" s="53">
        <f t="shared" si="38"/>
        <v>0</v>
      </c>
      <c r="J83" s="53">
        <f t="shared" si="38"/>
        <v>0</v>
      </c>
      <c r="K83" s="53">
        <f t="shared" si="38"/>
        <v>0</v>
      </c>
      <c r="L83" s="91">
        <f t="shared" si="37"/>
        <v>0.8100066977180036</v>
      </c>
    </row>
    <row r="84" spans="1:12" ht="21">
      <c r="A84" s="12" t="s">
        <v>13</v>
      </c>
      <c r="B84" s="53">
        <f>B36*LN(B80)</f>
        <v>0</v>
      </c>
      <c r="C84" s="53">
        <f>C36*LN(C80)</f>
        <v>0</v>
      </c>
      <c r="D84" s="53">
        <f t="shared" ref="D84:K84" si="39">D36*LN(D80)</f>
        <v>0.56098524349577727</v>
      </c>
      <c r="E84" s="53">
        <f t="shared" si="39"/>
        <v>0.16044641944037302</v>
      </c>
      <c r="F84" s="53">
        <f t="shared" si="39"/>
        <v>3.9367385508475593E-2</v>
      </c>
      <c r="G84" s="53">
        <f t="shared" si="39"/>
        <v>1.632289972042698E-2</v>
      </c>
      <c r="H84" s="53">
        <f t="shared" si="39"/>
        <v>0</v>
      </c>
      <c r="I84" s="53">
        <f t="shared" si="39"/>
        <v>3.9470794098485059E-3</v>
      </c>
      <c r="J84" s="53">
        <f t="shared" si="39"/>
        <v>0</v>
      </c>
      <c r="K84" s="53">
        <f t="shared" si="39"/>
        <v>0</v>
      </c>
      <c r="L84" s="91">
        <f t="shared" si="37"/>
        <v>0.78106902757490149</v>
      </c>
    </row>
    <row r="85" spans="1:12" ht="21">
      <c r="A85" s="12" t="s">
        <v>14</v>
      </c>
      <c r="B85" s="53">
        <f>B37*LN(B80)</f>
        <v>0</v>
      </c>
      <c r="C85" s="53">
        <f>C37*LN(C80)</f>
        <v>0</v>
      </c>
      <c r="D85" s="53">
        <f t="shared" ref="D85:K85" si="40">D37*LN(D80)</f>
        <v>0.53029934898260866</v>
      </c>
      <c r="E85" s="53">
        <f t="shared" si="40"/>
        <v>0.22281092601501826</v>
      </c>
      <c r="F85" s="53">
        <f t="shared" si="40"/>
        <v>2.5053512550359466E-2</v>
      </c>
      <c r="G85" s="53">
        <f t="shared" si="40"/>
        <v>1.6159015185081328E-2</v>
      </c>
      <c r="H85" s="53">
        <f t="shared" si="40"/>
        <v>0</v>
      </c>
      <c r="I85" s="53">
        <f t="shared" si="40"/>
        <v>0</v>
      </c>
      <c r="J85" s="53">
        <f t="shared" si="40"/>
        <v>0</v>
      </c>
      <c r="K85" s="53">
        <f t="shared" si="40"/>
        <v>0</v>
      </c>
      <c r="L85" s="91">
        <f t="shared" si="37"/>
        <v>0.79432280273306777</v>
      </c>
    </row>
    <row r="86" spans="1:12" ht="21">
      <c r="A86" s="12" t="s">
        <v>15</v>
      </c>
      <c r="B86" s="53">
        <f>B38*LN(B80)</f>
        <v>0</v>
      </c>
      <c r="C86" s="53">
        <f>C38*LN(C80)</f>
        <v>0</v>
      </c>
      <c r="D86" s="53">
        <f t="shared" ref="D86:K86" si="41">D38*LN(D80)</f>
        <v>0.55350830680636409</v>
      </c>
      <c r="E86" s="53">
        <f t="shared" si="41"/>
        <v>0.1893239623675626</v>
      </c>
      <c r="F86" s="53">
        <f t="shared" si="41"/>
        <v>2.0188752831843067E-2</v>
      </c>
      <c r="G86" s="53">
        <f t="shared" si="41"/>
        <v>1.953201350041384E-2</v>
      </c>
      <c r="H86" s="53">
        <f t="shared" si="41"/>
        <v>0</v>
      </c>
      <c r="I86" s="53">
        <f t="shared" si="41"/>
        <v>0</v>
      </c>
      <c r="J86" s="53">
        <f t="shared" si="41"/>
        <v>0</v>
      </c>
      <c r="K86" s="53">
        <f t="shared" si="41"/>
        <v>0</v>
      </c>
      <c r="L86" s="91">
        <f t="shared" si="37"/>
        <v>0.7825530355061836</v>
      </c>
    </row>
    <row r="87" spans="1:12" ht="21">
      <c r="A87" s="12" t="s">
        <v>16</v>
      </c>
      <c r="B87" s="53">
        <f>B39*LN(B80)</f>
        <v>0</v>
      </c>
      <c r="C87" s="53">
        <f>C39*LN(C80)</f>
        <v>0</v>
      </c>
      <c r="D87" s="53">
        <f t="shared" ref="D87:K87" si="42">D39*LN(D80)</f>
        <v>0.57586562339295844</v>
      </c>
      <c r="E87" s="53">
        <f t="shared" si="42"/>
        <v>0.16082347191529364</v>
      </c>
      <c r="F87" s="53">
        <f t="shared" si="42"/>
        <v>1.5813243662964532E-2</v>
      </c>
      <c r="G87" s="53">
        <f t="shared" si="42"/>
        <v>1.223907157744563E-2</v>
      </c>
      <c r="H87" s="53">
        <f t="shared" si="42"/>
        <v>3.4063868236274808E-3</v>
      </c>
      <c r="I87" s="53">
        <f t="shared" si="42"/>
        <v>0</v>
      </c>
      <c r="J87" s="53">
        <f t="shared" si="42"/>
        <v>0</v>
      </c>
      <c r="K87" s="53">
        <f t="shared" si="42"/>
        <v>0</v>
      </c>
      <c r="L87" s="91">
        <f t="shared" si="37"/>
        <v>0.76814779737228978</v>
      </c>
    </row>
    <row r="88" spans="1:12" ht="21">
      <c r="A88" s="12" t="s">
        <v>17</v>
      </c>
      <c r="B88" s="53">
        <f>B40*LN(B80)</f>
        <v>0</v>
      </c>
      <c r="C88" s="53">
        <f>C40*LN(C80)</f>
        <v>0</v>
      </c>
      <c r="D88" s="53">
        <f t="shared" ref="D88:K88" si="43">D40*LN(D80)</f>
        <v>0.52129250769384317</v>
      </c>
      <c r="E88" s="53">
        <f t="shared" si="43"/>
        <v>0.20655726915040909</v>
      </c>
      <c r="F88" s="53">
        <f t="shared" si="43"/>
        <v>4.5827912764293904E-2</v>
      </c>
      <c r="G88" s="53">
        <f t="shared" si="43"/>
        <v>3.6578134373502283E-2</v>
      </c>
      <c r="H88" s="53">
        <f t="shared" si="43"/>
        <v>0</v>
      </c>
      <c r="I88" s="53">
        <f t="shared" si="43"/>
        <v>0</v>
      </c>
      <c r="J88" s="53">
        <f t="shared" si="43"/>
        <v>0</v>
      </c>
      <c r="K88" s="53">
        <f t="shared" si="43"/>
        <v>0</v>
      </c>
      <c r="L88" s="91">
        <f t="shared" si="37"/>
        <v>0.81025582398204843</v>
      </c>
    </row>
    <row r="89" spans="1:12" ht="21">
      <c r="A89" s="12" t="s">
        <v>18</v>
      </c>
      <c r="B89" s="53">
        <f>B41*LN(B80)</f>
        <v>0</v>
      </c>
      <c r="C89" s="53">
        <f>C41*LN(C80)</f>
        <v>0</v>
      </c>
      <c r="D89" s="53">
        <f t="shared" ref="D89:K89" si="44">D41*LN(D80)</f>
        <v>0.55991889130946237</v>
      </c>
      <c r="E89" s="53">
        <f t="shared" si="44"/>
        <v>0.16835876631537267</v>
      </c>
      <c r="F89" s="53">
        <f t="shared" si="44"/>
        <v>4.3209174892048535E-2</v>
      </c>
      <c r="G89" s="53">
        <f t="shared" si="44"/>
        <v>0</v>
      </c>
      <c r="H89" s="53">
        <f t="shared" si="44"/>
        <v>0</v>
      </c>
      <c r="I89" s="53">
        <f t="shared" si="44"/>
        <v>0</v>
      </c>
      <c r="J89" s="53">
        <f t="shared" si="44"/>
        <v>0</v>
      </c>
      <c r="K89" s="53">
        <f t="shared" si="44"/>
        <v>0</v>
      </c>
      <c r="L89" s="91">
        <f t="shared" si="37"/>
        <v>0.77148683251688366</v>
      </c>
    </row>
    <row r="90" spans="1:12" ht="21">
      <c r="A90" s="12" t="s">
        <v>19</v>
      </c>
      <c r="B90" s="53">
        <f>B42*LN(B80)</f>
        <v>0</v>
      </c>
      <c r="C90" s="53">
        <f>C42*LN(C80)</f>
        <v>0</v>
      </c>
      <c r="D90" s="53">
        <f t="shared" ref="D90:K90" si="45">D42*LN(D80)</f>
        <v>0.53332377050602309</v>
      </c>
      <c r="E90" s="53">
        <f t="shared" si="45"/>
        <v>0.2037526550412033</v>
      </c>
      <c r="F90" s="53">
        <f t="shared" si="45"/>
        <v>3.126979761924565E-2</v>
      </c>
      <c r="G90" s="53">
        <f t="shared" si="45"/>
        <v>3.2269431828252634E-2</v>
      </c>
      <c r="H90" s="53">
        <f t="shared" si="45"/>
        <v>0</v>
      </c>
      <c r="I90" s="53">
        <f t="shared" si="45"/>
        <v>0</v>
      </c>
      <c r="J90" s="53">
        <f t="shared" si="45"/>
        <v>0</v>
      </c>
      <c r="K90" s="53">
        <f t="shared" si="45"/>
        <v>0</v>
      </c>
      <c r="L90" s="91">
        <f t="shared" si="37"/>
        <v>0.80061565499472465</v>
      </c>
    </row>
    <row r="91" spans="1:12" ht="21">
      <c r="A91" s="12" t="s">
        <v>20</v>
      </c>
      <c r="B91" s="53">
        <f>B43*LN(B80)</f>
        <v>0</v>
      </c>
      <c r="C91" s="53">
        <f>C43*LN(C80)</f>
        <v>0</v>
      </c>
      <c r="D91" s="53">
        <f t="shared" ref="D91:K91" si="46">D43*LN(D80)</f>
        <v>0.50082888768782174</v>
      </c>
      <c r="E91" s="53">
        <f t="shared" si="46"/>
        <v>0.22543778177871618</v>
      </c>
      <c r="F91" s="53">
        <f t="shared" si="46"/>
        <v>6.4106097624041181E-2</v>
      </c>
      <c r="G91" s="53">
        <f t="shared" si="46"/>
        <v>2.3257773301070813E-2</v>
      </c>
      <c r="H91" s="53">
        <f t="shared" si="46"/>
        <v>0</v>
      </c>
      <c r="I91" s="53">
        <f t="shared" si="46"/>
        <v>0</v>
      </c>
      <c r="J91" s="53">
        <f t="shared" si="46"/>
        <v>0</v>
      </c>
      <c r="K91" s="53">
        <f t="shared" si="46"/>
        <v>0</v>
      </c>
      <c r="L91" s="91">
        <f t="shared" si="37"/>
        <v>0.81363054039164995</v>
      </c>
    </row>
    <row r="92" spans="1:12" ht="21">
      <c r="A92" s="12" t="s">
        <v>21</v>
      </c>
      <c r="B92" s="53">
        <f>B44*LN(B80)</f>
        <v>0</v>
      </c>
      <c r="C92" s="53">
        <f>C44*LN(C80)</f>
        <v>0</v>
      </c>
      <c r="D92" s="53">
        <f t="shared" ref="D92:K92" si="47">D44*LN(D80)</f>
        <v>0.51925659867731089</v>
      </c>
      <c r="E92" s="53">
        <f t="shared" si="47"/>
        <v>0.2488146298377252</v>
      </c>
      <c r="F92" s="53">
        <f t="shared" si="47"/>
        <v>1.4490881823552864E-2</v>
      </c>
      <c r="G92" s="53">
        <f t="shared" si="47"/>
        <v>2.2431190417200004E-2</v>
      </c>
      <c r="H92" s="53">
        <f t="shared" si="47"/>
        <v>0</v>
      </c>
      <c r="I92" s="53">
        <f t="shared" si="47"/>
        <v>0</v>
      </c>
      <c r="J92" s="53">
        <f t="shared" si="47"/>
        <v>0</v>
      </c>
      <c r="K92" s="53">
        <f t="shared" si="47"/>
        <v>0</v>
      </c>
      <c r="L92" s="91">
        <f t="shared" si="37"/>
        <v>0.8049933007557889</v>
      </c>
    </row>
    <row r="93" spans="1:12" ht="21">
      <c r="A93" s="12" t="s">
        <v>22</v>
      </c>
      <c r="B93" s="53">
        <f>B45*LN(B80)</f>
        <v>0</v>
      </c>
      <c r="C93" s="53">
        <f>C45*LN(C80)</f>
        <v>0</v>
      </c>
      <c r="D93" s="53">
        <f t="shared" ref="D93:K93" si="48">D45*LN(D80)</f>
        <v>0.53142135708412186</v>
      </c>
      <c r="E93" s="53">
        <f t="shared" si="48"/>
        <v>0.21078620721425437</v>
      </c>
      <c r="F93" s="53">
        <f t="shared" si="48"/>
        <v>3.3743592570612657E-2</v>
      </c>
      <c r="G93" s="53">
        <f t="shared" si="48"/>
        <v>1.8643020789379978E-2</v>
      </c>
      <c r="H93" s="53">
        <f t="shared" si="48"/>
        <v>5.9109455855812934E-4</v>
      </c>
      <c r="I93" s="53">
        <f t="shared" si="48"/>
        <v>3.289232841540421E-4</v>
      </c>
      <c r="J93" s="53">
        <f t="shared" si="48"/>
        <v>0</v>
      </c>
      <c r="K93" s="53">
        <f t="shared" si="48"/>
        <v>0</v>
      </c>
      <c r="L93" s="91">
        <f t="shared" si="37"/>
        <v>0.79551419550108093</v>
      </c>
    </row>
    <row r="94" spans="1:12">
      <c r="C94" s="71"/>
      <c r="D94" s="71"/>
      <c r="E94" s="71"/>
      <c r="F94" s="71"/>
      <c r="G94" s="71"/>
      <c r="H94" s="71"/>
      <c r="I94" s="71"/>
      <c r="J94" s="71"/>
      <c r="K94" s="71"/>
    </row>
  </sheetData>
  <mergeCells count="7">
    <mergeCell ref="D78:H78"/>
    <mergeCell ref="A5:L5"/>
    <mergeCell ref="C6:L6"/>
    <mergeCell ref="A30:K30"/>
    <mergeCell ref="B31:K31"/>
    <mergeCell ref="D46:H46"/>
    <mergeCell ref="D62:H62"/>
  </mergeCells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dimension ref="A4:M94"/>
  <sheetViews>
    <sheetView topLeftCell="A24" zoomScale="85" zoomScaleNormal="85" workbookViewId="0">
      <selection activeCell="B49" sqref="B49"/>
    </sheetView>
  </sheetViews>
  <sheetFormatPr baseColWidth="10" defaultRowHeight="15"/>
  <cols>
    <col min="1" max="1" width="15" bestFit="1" customWidth="1"/>
    <col min="2" max="2" width="19.28515625" bestFit="1" customWidth="1"/>
    <col min="3" max="3" width="20.28515625" bestFit="1" customWidth="1"/>
    <col min="4" max="5" width="12.42578125" bestFit="1" customWidth="1"/>
    <col min="12" max="12" width="23.5703125" customWidth="1"/>
  </cols>
  <sheetData>
    <row r="4" spans="1:13" ht="15.75" thickBot="1"/>
    <row r="5" spans="1:13" ht="21.75" thickBot="1">
      <c r="A5" s="126" t="s">
        <v>23</v>
      </c>
      <c r="B5" s="127"/>
      <c r="C5" s="128"/>
      <c r="D5" s="128"/>
      <c r="E5" s="128"/>
      <c r="F5" s="128"/>
      <c r="G5" s="128"/>
      <c r="H5" s="128"/>
      <c r="I5" s="128"/>
      <c r="J5" s="128"/>
      <c r="K5" s="128"/>
      <c r="L5" s="129"/>
    </row>
    <row r="6" spans="1:13" ht="21">
      <c r="A6" s="11"/>
      <c r="B6" s="11"/>
      <c r="C6" s="130" t="s">
        <v>8</v>
      </c>
      <c r="D6" s="130"/>
      <c r="E6" s="130"/>
      <c r="F6" s="130"/>
      <c r="G6" s="130"/>
      <c r="H6" s="130"/>
      <c r="I6" s="130"/>
      <c r="J6" s="130"/>
      <c r="K6" s="130"/>
      <c r="L6" s="130"/>
    </row>
    <row r="7" spans="1:13" ht="21">
      <c r="A7" s="12" t="s">
        <v>9</v>
      </c>
      <c r="B7" s="12">
        <v>0</v>
      </c>
      <c r="C7" s="12">
        <v>1</v>
      </c>
      <c r="D7" s="12">
        <v>2</v>
      </c>
      <c r="E7" s="12">
        <v>3</v>
      </c>
      <c r="F7" s="12">
        <v>4</v>
      </c>
      <c r="G7" s="12">
        <v>5</v>
      </c>
      <c r="H7" s="12">
        <v>6</v>
      </c>
      <c r="I7" s="12">
        <v>7</v>
      </c>
      <c r="J7" s="12">
        <v>8</v>
      </c>
      <c r="K7" s="12">
        <v>9</v>
      </c>
      <c r="L7" s="12">
        <v>10</v>
      </c>
    </row>
    <row r="8" spans="1:13" ht="21">
      <c r="A8" s="12" t="s">
        <v>10</v>
      </c>
      <c r="B8" s="15">
        <v>0</v>
      </c>
      <c r="C8" s="15">
        <f>Janvier!F2</f>
        <v>7.7519379844961239E-3</v>
      </c>
      <c r="D8" s="15">
        <f>Janvier!F3</f>
        <v>0.71834625322997414</v>
      </c>
      <c r="E8" s="15">
        <f>Janvier!F4</f>
        <v>0.24289405684754523</v>
      </c>
      <c r="F8" s="15">
        <f>Janvier!F5</f>
        <v>2.5839793281653745E-2</v>
      </c>
      <c r="G8" s="15">
        <f>Janvier!F6</f>
        <v>5.1679586563307496E-3</v>
      </c>
      <c r="H8" s="15">
        <f>Janvier!F7</f>
        <v>0</v>
      </c>
      <c r="I8" s="15">
        <f>Janvier!F8</f>
        <v>0</v>
      </c>
      <c r="J8" s="15">
        <f>Janvier!F9</f>
        <v>0</v>
      </c>
      <c r="K8" s="15">
        <f>Janvier!F10</f>
        <v>0</v>
      </c>
      <c r="L8" s="15">
        <f>Janvier!F11</f>
        <v>0</v>
      </c>
      <c r="M8" s="13">
        <f>SUM(C8:L8)</f>
        <v>1</v>
      </c>
    </row>
    <row r="9" spans="1:13" ht="21">
      <c r="A9" s="12" t="s">
        <v>11</v>
      </c>
      <c r="B9" s="15">
        <v>0</v>
      </c>
      <c r="C9" s="15">
        <f>Février!F2</f>
        <v>6.1728395061728392E-3</v>
      </c>
      <c r="D9" s="15">
        <f>Février!F3</f>
        <v>0.74485596707818935</v>
      </c>
      <c r="E9" s="15">
        <f>Février!F4</f>
        <v>0.22222222222222221</v>
      </c>
      <c r="F9" s="15">
        <f>Février!F5</f>
        <v>1.646090534979424E-2</v>
      </c>
      <c r="G9" s="15">
        <f>Février!F6</f>
        <v>8.23045267489712E-3</v>
      </c>
      <c r="H9" s="15">
        <f>Février!F7</f>
        <v>2.05761316872428E-3</v>
      </c>
      <c r="I9" s="15">
        <f>Février!F8</f>
        <v>0</v>
      </c>
      <c r="J9" s="15">
        <f>Février!F9</f>
        <v>0</v>
      </c>
      <c r="K9" s="15">
        <f>Février!F10</f>
        <v>0</v>
      </c>
      <c r="L9" s="15">
        <f>Février!F11</f>
        <v>0</v>
      </c>
      <c r="M9" s="13">
        <f t="shared" ref="M9:M20" si="0">SUM(C9:L9)</f>
        <v>1</v>
      </c>
    </row>
    <row r="10" spans="1:13" ht="21">
      <c r="A10" s="12" t="s">
        <v>12</v>
      </c>
      <c r="B10" s="15">
        <v>0</v>
      </c>
      <c r="C10" s="15">
        <f>Mars!F2</f>
        <v>8.0645161290322578E-3</v>
      </c>
      <c r="D10" s="15">
        <f>Mars!F3</f>
        <v>0.73225806451612907</v>
      </c>
      <c r="E10" s="15">
        <f>Mars!F4</f>
        <v>0.21129032258064517</v>
      </c>
      <c r="F10" s="15">
        <f>Mars!F5</f>
        <v>3.3870967741935487E-2</v>
      </c>
      <c r="G10" s="15">
        <f>Mars!F6</f>
        <v>1.4516129032258065E-2</v>
      </c>
      <c r="H10" s="15">
        <f>Mars!F7</f>
        <v>0</v>
      </c>
      <c r="I10" s="15">
        <f>Mars!F8</f>
        <v>0</v>
      </c>
      <c r="J10" s="15">
        <f>Mars!F9</f>
        <v>0</v>
      </c>
      <c r="K10" s="15">
        <f>Mars!F10</f>
        <v>0</v>
      </c>
      <c r="L10" s="15">
        <f>Mars!F11</f>
        <v>0</v>
      </c>
      <c r="M10" s="13">
        <f t="shared" si="0"/>
        <v>1</v>
      </c>
    </row>
    <row r="11" spans="1:13" ht="21">
      <c r="A11" s="12" t="s">
        <v>13</v>
      </c>
      <c r="B11" s="15">
        <v>0</v>
      </c>
      <c r="C11" s="15">
        <f>Avril!F2</f>
        <v>4.0567951318458417E-3</v>
      </c>
      <c r="D11" s="15">
        <f>Avril!F3</f>
        <v>0.80933062880324547</v>
      </c>
      <c r="E11" s="15">
        <f>Avril!F4</f>
        <v>0.1460446247464503</v>
      </c>
      <c r="F11" s="15">
        <f>Avril!F5</f>
        <v>2.8397565922920892E-2</v>
      </c>
      <c r="G11" s="15">
        <f>Avril!F6</f>
        <v>1.0141987829614604E-2</v>
      </c>
      <c r="H11" s="15">
        <f>Avril!F7</f>
        <v>0</v>
      </c>
      <c r="I11" s="15">
        <f>Avril!F8</f>
        <v>2.0283975659229209E-3</v>
      </c>
      <c r="J11" s="15">
        <f>Avril!F9</f>
        <v>0</v>
      </c>
      <c r="K11" s="15">
        <f>Avril!F10</f>
        <v>0</v>
      </c>
      <c r="L11" s="15">
        <f>Avril!F11</f>
        <v>0</v>
      </c>
      <c r="M11" s="13">
        <f t="shared" si="0"/>
        <v>1</v>
      </c>
    </row>
    <row r="12" spans="1:13" ht="21">
      <c r="A12" s="12" t="s">
        <v>14</v>
      </c>
      <c r="B12" s="15">
        <v>0</v>
      </c>
      <c r="C12" s="15">
        <f>Mai!F2</f>
        <v>4.0160642570281121E-3</v>
      </c>
      <c r="D12" s="15">
        <f>Mai!F3</f>
        <v>0.76506024096385539</v>
      </c>
      <c r="E12" s="15">
        <f>Mai!F4</f>
        <v>0.20281124497991967</v>
      </c>
      <c r="F12" s="15">
        <f>Mai!F5</f>
        <v>1.8072289156626505E-2</v>
      </c>
      <c r="G12" s="15">
        <f>Mai!F6</f>
        <v>1.0040160642570281E-2</v>
      </c>
      <c r="H12" s="15">
        <f>Mai!F7</f>
        <v>0</v>
      </c>
      <c r="I12" s="15">
        <f>Mai!F8</f>
        <v>0</v>
      </c>
      <c r="J12" s="15">
        <f>Mai!F9</f>
        <v>0</v>
      </c>
      <c r="K12" s="15">
        <f>Mai!F10</f>
        <v>0</v>
      </c>
      <c r="L12" s="15">
        <f>Mai!F11</f>
        <v>0</v>
      </c>
      <c r="M12" s="13">
        <f t="shared" si="0"/>
        <v>1</v>
      </c>
    </row>
    <row r="13" spans="1:13" ht="21">
      <c r="A13" s="12" t="s">
        <v>15</v>
      </c>
      <c r="B13" s="15">
        <v>0</v>
      </c>
      <c r="C13" s="15">
        <f>Juin!F2</f>
        <v>2.4271844660194173E-3</v>
      </c>
      <c r="D13" s="15">
        <f>Juin!F3</f>
        <v>0.79854368932038833</v>
      </c>
      <c r="E13" s="15">
        <f>Juin!F4</f>
        <v>0.17233009708737865</v>
      </c>
      <c r="F13" s="15">
        <f>Juin!F5</f>
        <v>1.4563106796116505E-2</v>
      </c>
      <c r="G13" s="15">
        <f>Juin!F6</f>
        <v>1.2135922330097087E-2</v>
      </c>
      <c r="H13" s="15">
        <f>Juin!F7</f>
        <v>0</v>
      </c>
      <c r="I13" s="15">
        <f>Juin!F8</f>
        <v>0</v>
      </c>
      <c r="J13" s="15">
        <f>Juin!F9</f>
        <v>0</v>
      </c>
      <c r="K13" s="15">
        <f>Juin!F10</f>
        <v>0</v>
      </c>
      <c r="L13" s="15">
        <f>Juin!F11</f>
        <v>0</v>
      </c>
      <c r="M13" s="13">
        <f t="shared" si="0"/>
        <v>1</v>
      </c>
    </row>
    <row r="14" spans="1:13" ht="21">
      <c r="A14" s="12" t="s">
        <v>16</v>
      </c>
      <c r="B14" s="15">
        <v>0</v>
      </c>
      <c r="C14" s="15">
        <f>Juillet!F2</f>
        <v>1.9011406844106464E-3</v>
      </c>
      <c r="D14" s="15">
        <f>Juillet!F3</f>
        <v>0.83079847908745252</v>
      </c>
      <c r="E14" s="15">
        <f>Juillet!F4</f>
        <v>0.14638783269961977</v>
      </c>
      <c r="F14" s="15">
        <f>Juillet!F5</f>
        <v>1.1406844106463879E-2</v>
      </c>
      <c r="G14" s="15">
        <f>Juillet!F6</f>
        <v>7.6045627376425855E-3</v>
      </c>
      <c r="H14" s="15">
        <f>Juillet!F7</f>
        <v>1.9011406844106464E-3</v>
      </c>
      <c r="I14" s="15">
        <f>Juillet!F8</f>
        <v>0</v>
      </c>
      <c r="J14" s="15">
        <f>Juillet!F9</f>
        <v>0</v>
      </c>
      <c r="K14" s="15">
        <f>Juillet!F10</f>
        <v>0</v>
      </c>
      <c r="L14" s="15">
        <f>Juillet!F11</f>
        <v>0</v>
      </c>
      <c r="M14" s="13">
        <f t="shared" si="0"/>
        <v>0.99999999999999989</v>
      </c>
    </row>
    <row r="15" spans="1:13" ht="21">
      <c r="A15" s="12" t="s">
        <v>17</v>
      </c>
      <c r="B15" s="15">
        <v>0</v>
      </c>
      <c r="C15" s="15">
        <f>Août!F2</f>
        <v>4.1322314049586778E-3</v>
      </c>
      <c r="D15" s="15">
        <f>Août!F3</f>
        <v>0.75206611570247939</v>
      </c>
      <c r="E15" s="15">
        <f>Août!F4</f>
        <v>0.18801652892561985</v>
      </c>
      <c r="F15" s="15">
        <f>Août!F5</f>
        <v>3.3057851239669422E-2</v>
      </c>
      <c r="G15" s="15">
        <f>Août!F6</f>
        <v>2.2727272727272728E-2</v>
      </c>
      <c r="H15" s="15">
        <f>Août!F7</f>
        <v>0</v>
      </c>
      <c r="I15" s="15">
        <f>Août!F8</f>
        <v>0</v>
      </c>
      <c r="J15" s="15">
        <f>Août!F9</f>
        <v>0</v>
      </c>
      <c r="K15" s="15">
        <f>Août!F10</f>
        <v>0</v>
      </c>
      <c r="L15" s="15">
        <f>Août!F11</f>
        <v>0</v>
      </c>
      <c r="M15" s="13">
        <f t="shared" si="0"/>
        <v>1</v>
      </c>
    </row>
    <row r="16" spans="1:13" ht="21">
      <c r="A16" s="12" t="s">
        <v>18</v>
      </c>
      <c r="B16" s="15">
        <v>0</v>
      </c>
      <c r="C16" s="15">
        <f>Septembre!F2</f>
        <v>7.7922077922077922E-3</v>
      </c>
      <c r="D16" s="15">
        <f>Septembre!F3</f>
        <v>0.80779220779220784</v>
      </c>
      <c r="E16" s="15">
        <f>Septembre!F4</f>
        <v>0.15324675324675324</v>
      </c>
      <c r="F16" s="15">
        <f>Septembre!F5</f>
        <v>3.1168831168831169E-2</v>
      </c>
      <c r="G16" s="15">
        <f>Septembre!F6</f>
        <v>0</v>
      </c>
      <c r="H16" s="15">
        <f>Septembre!F7</f>
        <v>0</v>
      </c>
      <c r="I16" s="15">
        <f>Septembre!F8</f>
        <v>0</v>
      </c>
      <c r="J16" s="15">
        <f>Septembre!F9</f>
        <v>0</v>
      </c>
      <c r="K16" s="15">
        <f>Septembre!F10</f>
        <v>0</v>
      </c>
      <c r="L16" s="15">
        <f>Septembre!F11</f>
        <v>0</v>
      </c>
      <c r="M16" s="13">
        <f t="shared" si="0"/>
        <v>1</v>
      </c>
    </row>
    <row r="17" spans="1:13" ht="21">
      <c r="A17" s="12" t="s">
        <v>19</v>
      </c>
      <c r="B17" s="15">
        <v>0</v>
      </c>
      <c r="C17" s="15">
        <f>Octobre!F2</f>
        <v>2.5062656641604009E-3</v>
      </c>
      <c r="D17" s="15">
        <f>Octobre!F3</f>
        <v>0.76942355889724312</v>
      </c>
      <c r="E17" s="15">
        <f>Octobre!F4</f>
        <v>0.18546365914786966</v>
      </c>
      <c r="F17" s="15">
        <f>Octobre!F5</f>
        <v>2.2556390977443608E-2</v>
      </c>
      <c r="G17" s="15">
        <f>Octobre!F6</f>
        <v>2.0050125313283207E-2</v>
      </c>
      <c r="H17" s="15">
        <f>Octobre!F7</f>
        <v>0</v>
      </c>
      <c r="I17" s="15">
        <f>Octobre!F8</f>
        <v>0</v>
      </c>
      <c r="J17" s="15">
        <f>Octobre!F9</f>
        <v>0</v>
      </c>
      <c r="K17" s="15">
        <f>Octobre!F10</f>
        <v>0</v>
      </c>
      <c r="L17" s="15">
        <f>Octobre!F11</f>
        <v>0</v>
      </c>
      <c r="M17" s="13">
        <f t="shared" si="0"/>
        <v>1</v>
      </c>
    </row>
    <row r="18" spans="1:13" ht="21">
      <c r="A18" s="12" t="s">
        <v>20</v>
      </c>
      <c r="B18" s="15">
        <v>0</v>
      </c>
      <c r="C18" s="15">
        <f>Novembre!F2</f>
        <v>1.1560693641618497E-2</v>
      </c>
      <c r="D18" s="15">
        <f>Novembre!F3</f>
        <v>0.7225433526011561</v>
      </c>
      <c r="E18" s="15">
        <f>Novembre!F4</f>
        <v>0.20520231213872833</v>
      </c>
      <c r="F18" s="15">
        <f>Novembre!F5</f>
        <v>4.6242774566473986E-2</v>
      </c>
      <c r="G18" s="15">
        <f>Novembre!F6</f>
        <v>1.4450867052023121E-2</v>
      </c>
      <c r="H18" s="15">
        <f>Novembre!F7</f>
        <v>0</v>
      </c>
      <c r="I18" s="15">
        <f>Novembre!F8</f>
        <v>0</v>
      </c>
      <c r="J18" s="15">
        <f>Novembre!F9</f>
        <v>0</v>
      </c>
      <c r="K18" s="15">
        <f>Novembre!F10</f>
        <v>0</v>
      </c>
      <c r="L18" s="15">
        <f>Novembre!F11</f>
        <v>0</v>
      </c>
      <c r="M18" s="13">
        <f t="shared" si="0"/>
        <v>1</v>
      </c>
    </row>
    <row r="19" spans="1:13" ht="21">
      <c r="A19" s="12" t="s">
        <v>21</v>
      </c>
      <c r="B19" s="15">
        <v>0</v>
      </c>
      <c r="C19" s="15">
        <f>Décembre!F2</f>
        <v>0</v>
      </c>
      <c r="D19" s="15">
        <f>Décembre!F3</f>
        <v>0.74912891986062713</v>
      </c>
      <c r="E19" s="15">
        <f>Décembre!F4</f>
        <v>0.2264808362369338</v>
      </c>
      <c r="F19" s="15">
        <f>Décembre!F5</f>
        <v>1.0452961672473868E-2</v>
      </c>
      <c r="G19" s="15">
        <f>Décembre!F6</f>
        <v>1.3937282229965157E-2</v>
      </c>
      <c r="H19" s="15">
        <f>Décembre!F7</f>
        <v>0</v>
      </c>
      <c r="I19" s="15">
        <f>Décembre!F8</f>
        <v>0</v>
      </c>
      <c r="J19" s="15">
        <f>Décembre!F9</f>
        <v>0</v>
      </c>
      <c r="K19" s="15">
        <f>Décembre!F10</f>
        <v>0</v>
      </c>
      <c r="L19" s="15">
        <f>Décembre!F11</f>
        <v>0</v>
      </c>
      <c r="M19" s="13">
        <f t="shared" si="0"/>
        <v>1</v>
      </c>
    </row>
    <row r="20" spans="1:13" ht="21">
      <c r="A20" s="12" t="s">
        <v>22</v>
      </c>
      <c r="B20" s="15">
        <f>Janvier!E14</f>
        <v>0</v>
      </c>
      <c r="C20" s="16">
        <f>AVERAGE(C8:C19)</f>
        <v>5.0318230551625511E-3</v>
      </c>
      <c r="D20" s="16">
        <f t="shared" ref="D20:L20" si="1">AVERAGE(D8:D19)</f>
        <v>0.76667895648774564</v>
      </c>
      <c r="E20" s="16">
        <f t="shared" si="1"/>
        <v>0.19186587423830717</v>
      </c>
      <c r="F20" s="16">
        <f t="shared" si="1"/>
        <v>2.4340856831700276E-2</v>
      </c>
      <c r="G20" s="16">
        <f t="shared" si="1"/>
        <v>1.1583560102162891E-2</v>
      </c>
      <c r="H20" s="16">
        <f t="shared" si="1"/>
        <v>3.298961544279105E-4</v>
      </c>
      <c r="I20" s="16">
        <f t="shared" si="1"/>
        <v>1.6903313049357674E-4</v>
      </c>
      <c r="J20" s="16">
        <f t="shared" si="1"/>
        <v>0</v>
      </c>
      <c r="K20" s="16">
        <f t="shared" si="1"/>
        <v>0</v>
      </c>
      <c r="L20" s="16">
        <f t="shared" si="1"/>
        <v>0</v>
      </c>
      <c r="M20" s="13">
        <f t="shared" si="0"/>
        <v>1</v>
      </c>
    </row>
    <row r="21" spans="1:13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3"/>
    </row>
    <row r="22" spans="1:13">
      <c r="B22" s="58"/>
      <c r="C22" s="58"/>
      <c r="D22" s="58"/>
    </row>
    <row r="23" spans="1:13">
      <c r="B23" s="58"/>
      <c r="C23" s="78"/>
      <c r="D23" s="58"/>
    </row>
    <row r="24" spans="1:13">
      <c r="B24" s="78"/>
      <c r="C24" s="78"/>
      <c r="D24" s="58"/>
    </row>
    <row r="25" spans="1:13">
      <c r="B25" s="78"/>
      <c r="C25" s="78"/>
      <c r="D25" s="58"/>
      <c r="G25" s="58"/>
      <c r="H25" s="58"/>
      <c r="I25" s="58"/>
      <c r="J25" s="58"/>
      <c r="K25" s="58"/>
      <c r="L25" s="58"/>
      <c r="M25" s="58"/>
    </row>
    <row r="26" spans="1:13">
      <c r="B26" s="78"/>
      <c r="C26" s="78"/>
      <c r="D26" s="58"/>
      <c r="G26" s="58"/>
      <c r="H26" s="58"/>
      <c r="I26" s="58"/>
      <c r="J26" s="58"/>
      <c r="K26" s="58"/>
      <c r="L26" s="58"/>
      <c r="M26" s="58"/>
    </row>
    <row r="27" spans="1:13">
      <c r="B27" s="78"/>
      <c r="C27" s="78"/>
      <c r="D27" s="58"/>
      <c r="G27" s="58"/>
      <c r="H27" s="58"/>
      <c r="I27" s="58"/>
      <c r="J27" s="58"/>
      <c r="K27" s="58"/>
      <c r="L27" s="58"/>
      <c r="M27" s="58"/>
    </row>
    <row r="28" spans="1:13">
      <c r="B28" s="14"/>
      <c r="C28" s="14"/>
      <c r="G28" s="58"/>
      <c r="H28" s="58"/>
      <c r="I28" s="58"/>
      <c r="J28" s="58"/>
      <c r="K28" s="58"/>
      <c r="L28" s="58"/>
      <c r="M28" s="58"/>
    </row>
    <row r="29" spans="1:13" ht="31.5" customHeight="1" thickBot="1">
      <c r="A29" s="79" t="s">
        <v>3523</v>
      </c>
      <c r="B29" s="80">
        <f>POWER(L65,1/C46)</f>
        <v>2.4706838398189523</v>
      </c>
      <c r="C29" s="14"/>
    </row>
    <row r="30" spans="1:13" ht="21.75" thickBot="1">
      <c r="A30" s="158" t="s">
        <v>23</v>
      </c>
      <c r="B30" s="159"/>
      <c r="C30" s="128"/>
      <c r="D30" s="128"/>
      <c r="E30" s="128"/>
      <c r="F30" s="128"/>
      <c r="G30" s="128"/>
      <c r="H30" s="128"/>
      <c r="I30" s="128"/>
      <c r="J30" s="128"/>
      <c r="K30" s="129"/>
    </row>
    <row r="31" spans="1:13" ht="21">
      <c r="A31" s="11"/>
      <c r="B31" s="130" t="s">
        <v>8</v>
      </c>
      <c r="C31" s="130"/>
      <c r="D31" s="130"/>
      <c r="E31" s="130"/>
      <c r="F31" s="130"/>
      <c r="G31" s="130"/>
      <c r="H31" s="130"/>
      <c r="I31" s="130"/>
      <c r="J31" s="130"/>
      <c r="K31" s="130"/>
    </row>
    <row r="32" spans="1:13" ht="21">
      <c r="A32" s="12" t="s">
        <v>9</v>
      </c>
      <c r="B32" s="12">
        <v>0.5</v>
      </c>
      <c r="C32" s="12">
        <v>1</v>
      </c>
      <c r="D32" s="12">
        <v>2</v>
      </c>
      <c r="E32" s="12">
        <v>3</v>
      </c>
      <c r="F32" s="12">
        <v>4</v>
      </c>
      <c r="G32" s="12">
        <v>5</v>
      </c>
      <c r="H32" s="12">
        <v>6</v>
      </c>
      <c r="I32" s="12">
        <v>7</v>
      </c>
      <c r="J32" s="12">
        <v>8</v>
      </c>
      <c r="K32" s="12">
        <v>9</v>
      </c>
    </row>
    <row r="33" spans="1:12" ht="21">
      <c r="A33" s="12" t="s">
        <v>10</v>
      </c>
      <c r="B33" s="81">
        <f>B8</f>
        <v>0</v>
      </c>
      <c r="C33" s="81">
        <f t="shared" ref="C33:K33" si="2">C8</f>
        <v>7.7519379844961239E-3</v>
      </c>
      <c r="D33" s="81">
        <f t="shared" si="2"/>
        <v>0.71834625322997414</v>
      </c>
      <c r="E33" s="81">
        <f t="shared" si="2"/>
        <v>0.24289405684754523</v>
      </c>
      <c r="F33" s="81">
        <f t="shared" si="2"/>
        <v>2.5839793281653745E-2</v>
      </c>
      <c r="G33" s="81">
        <f t="shared" si="2"/>
        <v>5.1679586563307496E-3</v>
      </c>
      <c r="H33" s="81">
        <f t="shared" si="2"/>
        <v>0</v>
      </c>
      <c r="I33" s="81">
        <f t="shared" si="2"/>
        <v>0</v>
      </c>
      <c r="J33" s="81">
        <f t="shared" si="2"/>
        <v>0</v>
      </c>
      <c r="K33" s="81">
        <f t="shared" si="2"/>
        <v>0</v>
      </c>
    </row>
    <row r="34" spans="1:12" ht="21">
      <c r="A34" s="12" t="s">
        <v>11</v>
      </c>
      <c r="B34" s="81">
        <f t="shared" ref="B34:K45" si="3">B9</f>
        <v>0</v>
      </c>
      <c r="C34" s="81">
        <f t="shared" si="3"/>
        <v>6.1728395061728392E-3</v>
      </c>
      <c r="D34" s="81">
        <f t="shared" si="3"/>
        <v>0.74485596707818935</v>
      </c>
      <c r="E34" s="81">
        <f t="shared" si="3"/>
        <v>0.22222222222222221</v>
      </c>
      <c r="F34" s="81">
        <f t="shared" si="3"/>
        <v>1.646090534979424E-2</v>
      </c>
      <c r="G34" s="81">
        <f t="shared" si="3"/>
        <v>8.23045267489712E-3</v>
      </c>
      <c r="H34" s="81">
        <f t="shared" si="3"/>
        <v>2.05761316872428E-3</v>
      </c>
      <c r="I34" s="81">
        <f t="shared" si="3"/>
        <v>0</v>
      </c>
      <c r="J34" s="81">
        <f t="shared" si="3"/>
        <v>0</v>
      </c>
      <c r="K34" s="81">
        <f t="shared" si="3"/>
        <v>0</v>
      </c>
    </row>
    <row r="35" spans="1:12" ht="21">
      <c r="A35" s="12" t="s">
        <v>12</v>
      </c>
      <c r="B35" s="81">
        <f t="shared" si="3"/>
        <v>0</v>
      </c>
      <c r="C35" s="81">
        <f t="shared" si="3"/>
        <v>8.0645161290322578E-3</v>
      </c>
      <c r="D35" s="81">
        <f t="shared" si="3"/>
        <v>0.73225806451612907</v>
      </c>
      <c r="E35" s="81">
        <f t="shared" si="3"/>
        <v>0.21129032258064517</v>
      </c>
      <c r="F35" s="81">
        <f t="shared" si="3"/>
        <v>3.3870967741935487E-2</v>
      </c>
      <c r="G35" s="81">
        <f t="shared" si="3"/>
        <v>1.4516129032258065E-2</v>
      </c>
      <c r="H35" s="81">
        <f t="shared" si="3"/>
        <v>0</v>
      </c>
      <c r="I35" s="81">
        <f t="shared" si="3"/>
        <v>0</v>
      </c>
      <c r="J35" s="81">
        <f t="shared" si="3"/>
        <v>0</v>
      </c>
      <c r="K35" s="81">
        <f t="shared" si="3"/>
        <v>0</v>
      </c>
    </row>
    <row r="36" spans="1:12" ht="21">
      <c r="A36" s="12" t="s">
        <v>13</v>
      </c>
      <c r="B36" s="81">
        <f t="shared" si="3"/>
        <v>0</v>
      </c>
      <c r="C36" s="81">
        <f t="shared" si="3"/>
        <v>4.0567951318458417E-3</v>
      </c>
      <c r="D36" s="81">
        <f t="shared" si="3"/>
        <v>0.80933062880324547</v>
      </c>
      <c r="E36" s="81">
        <f t="shared" si="3"/>
        <v>0.1460446247464503</v>
      </c>
      <c r="F36" s="81">
        <f t="shared" si="3"/>
        <v>2.8397565922920892E-2</v>
      </c>
      <c r="G36" s="81">
        <f t="shared" si="3"/>
        <v>1.0141987829614604E-2</v>
      </c>
      <c r="H36" s="81">
        <f t="shared" si="3"/>
        <v>0</v>
      </c>
      <c r="I36" s="81">
        <f t="shared" si="3"/>
        <v>2.0283975659229209E-3</v>
      </c>
      <c r="J36" s="81">
        <f t="shared" si="3"/>
        <v>0</v>
      </c>
      <c r="K36" s="81">
        <f t="shared" si="3"/>
        <v>0</v>
      </c>
    </row>
    <row r="37" spans="1:12" ht="21">
      <c r="A37" s="12" t="s">
        <v>14</v>
      </c>
      <c r="B37" s="81">
        <f t="shared" si="3"/>
        <v>0</v>
      </c>
      <c r="C37" s="81">
        <f t="shared" si="3"/>
        <v>4.0160642570281121E-3</v>
      </c>
      <c r="D37" s="81">
        <f t="shared" si="3"/>
        <v>0.76506024096385539</v>
      </c>
      <c r="E37" s="81">
        <f t="shared" si="3"/>
        <v>0.20281124497991967</v>
      </c>
      <c r="F37" s="81">
        <f t="shared" si="3"/>
        <v>1.8072289156626505E-2</v>
      </c>
      <c r="G37" s="81">
        <f t="shared" si="3"/>
        <v>1.0040160642570281E-2</v>
      </c>
      <c r="H37" s="81">
        <f t="shared" si="3"/>
        <v>0</v>
      </c>
      <c r="I37" s="81">
        <f t="shared" si="3"/>
        <v>0</v>
      </c>
      <c r="J37" s="81">
        <f t="shared" si="3"/>
        <v>0</v>
      </c>
      <c r="K37" s="81">
        <f t="shared" si="3"/>
        <v>0</v>
      </c>
    </row>
    <row r="38" spans="1:12" ht="21">
      <c r="A38" s="12" t="s">
        <v>15</v>
      </c>
      <c r="B38" s="81">
        <f t="shared" si="3"/>
        <v>0</v>
      </c>
      <c r="C38" s="81">
        <f t="shared" si="3"/>
        <v>2.4271844660194173E-3</v>
      </c>
      <c r="D38" s="81">
        <f t="shared" si="3"/>
        <v>0.79854368932038833</v>
      </c>
      <c r="E38" s="81">
        <f t="shared" si="3"/>
        <v>0.17233009708737865</v>
      </c>
      <c r="F38" s="81">
        <f t="shared" si="3"/>
        <v>1.4563106796116505E-2</v>
      </c>
      <c r="G38" s="81">
        <f t="shared" si="3"/>
        <v>1.2135922330097087E-2</v>
      </c>
      <c r="H38" s="81">
        <f t="shared" si="3"/>
        <v>0</v>
      </c>
      <c r="I38" s="81">
        <f t="shared" si="3"/>
        <v>0</v>
      </c>
      <c r="J38" s="81">
        <f t="shared" si="3"/>
        <v>0</v>
      </c>
      <c r="K38" s="81">
        <f t="shared" si="3"/>
        <v>0</v>
      </c>
    </row>
    <row r="39" spans="1:12" ht="21">
      <c r="A39" s="12" t="s">
        <v>16</v>
      </c>
      <c r="B39" s="81">
        <f t="shared" si="3"/>
        <v>0</v>
      </c>
      <c r="C39" s="81">
        <f t="shared" si="3"/>
        <v>1.9011406844106464E-3</v>
      </c>
      <c r="D39" s="81">
        <f t="shared" si="3"/>
        <v>0.83079847908745252</v>
      </c>
      <c r="E39" s="81">
        <f t="shared" si="3"/>
        <v>0.14638783269961977</v>
      </c>
      <c r="F39" s="81">
        <f t="shared" si="3"/>
        <v>1.1406844106463879E-2</v>
      </c>
      <c r="G39" s="81">
        <f t="shared" si="3"/>
        <v>7.6045627376425855E-3</v>
      </c>
      <c r="H39" s="81">
        <f t="shared" si="3"/>
        <v>1.9011406844106464E-3</v>
      </c>
      <c r="I39" s="81">
        <f t="shared" si="3"/>
        <v>0</v>
      </c>
      <c r="J39" s="81">
        <f t="shared" si="3"/>
        <v>0</v>
      </c>
      <c r="K39" s="81">
        <f t="shared" si="3"/>
        <v>0</v>
      </c>
    </row>
    <row r="40" spans="1:12" ht="21">
      <c r="A40" s="12" t="s">
        <v>17</v>
      </c>
      <c r="B40" s="81">
        <f t="shared" si="3"/>
        <v>0</v>
      </c>
      <c r="C40" s="81">
        <f t="shared" si="3"/>
        <v>4.1322314049586778E-3</v>
      </c>
      <c r="D40" s="81">
        <f t="shared" si="3"/>
        <v>0.75206611570247939</v>
      </c>
      <c r="E40" s="81">
        <f t="shared" si="3"/>
        <v>0.18801652892561985</v>
      </c>
      <c r="F40" s="81">
        <f t="shared" si="3"/>
        <v>3.3057851239669422E-2</v>
      </c>
      <c r="G40" s="81">
        <f t="shared" si="3"/>
        <v>2.2727272727272728E-2</v>
      </c>
      <c r="H40" s="81">
        <f t="shared" si="3"/>
        <v>0</v>
      </c>
      <c r="I40" s="81">
        <f t="shared" si="3"/>
        <v>0</v>
      </c>
      <c r="J40" s="81">
        <f t="shared" si="3"/>
        <v>0</v>
      </c>
      <c r="K40" s="81">
        <f t="shared" si="3"/>
        <v>0</v>
      </c>
    </row>
    <row r="41" spans="1:12" ht="21">
      <c r="A41" s="12" t="s">
        <v>18</v>
      </c>
      <c r="B41" s="81">
        <f t="shared" si="3"/>
        <v>0</v>
      </c>
      <c r="C41" s="81">
        <f t="shared" si="3"/>
        <v>7.7922077922077922E-3</v>
      </c>
      <c r="D41" s="81">
        <f t="shared" si="3"/>
        <v>0.80779220779220784</v>
      </c>
      <c r="E41" s="81">
        <f t="shared" si="3"/>
        <v>0.15324675324675324</v>
      </c>
      <c r="F41" s="81">
        <f t="shared" si="3"/>
        <v>3.1168831168831169E-2</v>
      </c>
      <c r="G41" s="81">
        <f t="shared" si="3"/>
        <v>0</v>
      </c>
      <c r="H41" s="81">
        <f t="shared" si="3"/>
        <v>0</v>
      </c>
      <c r="I41" s="81">
        <f t="shared" si="3"/>
        <v>0</v>
      </c>
      <c r="J41" s="81">
        <f t="shared" si="3"/>
        <v>0</v>
      </c>
      <c r="K41" s="81">
        <f t="shared" si="3"/>
        <v>0</v>
      </c>
    </row>
    <row r="42" spans="1:12" ht="21">
      <c r="A42" s="12" t="s">
        <v>19</v>
      </c>
      <c r="B42" s="81">
        <f t="shared" si="3"/>
        <v>0</v>
      </c>
      <c r="C42" s="81">
        <f t="shared" si="3"/>
        <v>2.5062656641604009E-3</v>
      </c>
      <c r="D42" s="81">
        <f t="shared" si="3"/>
        <v>0.76942355889724312</v>
      </c>
      <c r="E42" s="81">
        <f t="shared" si="3"/>
        <v>0.18546365914786966</v>
      </c>
      <c r="F42" s="81">
        <f t="shared" si="3"/>
        <v>2.2556390977443608E-2</v>
      </c>
      <c r="G42" s="81">
        <f t="shared" si="3"/>
        <v>2.0050125313283207E-2</v>
      </c>
      <c r="H42" s="81">
        <f t="shared" si="3"/>
        <v>0</v>
      </c>
      <c r="I42" s="81">
        <f t="shared" si="3"/>
        <v>0</v>
      </c>
      <c r="J42" s="81">
        <f t="shared" si="3"/>
        <v>0</v>
      </c>
      <c r="K42" s="81">
        <f t="shared" si="3"/>
        <v>0</v>
      </c>
    </row>
    <row r="43" spans="1:12" ht="21">
      <c r="A43" s="12" t="s">
        <v>20</v>
      </c>
      <c r="B43" s="81">
        <f t="shared" si="3"/>
        <v>0</v>
      </c>
      <c r="C43" s="81">
        <f t="shared" si="3"/>
        <v>1.1560693641618497E-2</v>
      </c>
      <c r="D43" s="81">
        <f t="shared" si="3"/>
        <v>0.7225433526011561</v>
      </c>
      <c r="E43" s="81">
        <f t="shared" si="3"/>
        <v>0.20520231213872833</v>
      </c>
      <c r="F43" s="81">
        <f t="shared" si="3"/>
        <v>4.6242774566473986E-2</v>
      </c>
      <c r="G43" s="81">
        <f t="shared" si="3"/>
        <v>1.4450867052023121E-2</v>
      </c>
      <c r="H43" s="81">
        <f t="shared" si="3"/>
        <v>0</v>
      </c>
      <c r="I43" s="81">
        <f t="shared" si="3"/>
        <v>0</v>
      </c>
      <c r="J43" s="81">
        <f t="shared" si="3"/>
        <v>0</v>
      </c>
      <c r="K43" s="81">
        <f t="shared" si="3"/>
        <v>0</v>
      </c>
    </row>
    <row r="44" spans="1:12" ht="21">
      <c r="A44" s="12" t="s">
        <v>21</v>
      </c>
      <c r="B44" s="81">
        <f t="shared" si="3"/>
        <v>0</v>
      </c>
      <c r="C44" s="81">
        <f t="shared" si="3"/>
        <v>0</v>
      </c>
      <c r="D44" s="81">
        <f t="shared" si="3"/>
        <v>0.74912891986062713</v>
      </c>
      <c r="E44" s="81">
        <f t="shared" si="3"/>
        <v>0.2264808362369338</v>
      </c>
      <c r="F44" s="81">
        <f t="shared" si="3"/>
        <v>1.0452961672473868E-2</v>
      </c>
      <c r="G44" s="81">
        <f t="shared" si="3"/>
        <v>1.3937282229965157E-2</v>
      </c>
      <c r="H44" s="81">
        <f t="shared" si="3"/>
        <v>0</v>
      </c>
      <c r="I44" s="81">
        <f t="shared" si="3"/>
        <v>0</v>
      </c>
      <c r="J44" s="81">
        <f t="shared" si="3"/>
        <v>0</v>
      </c>
      <c r="K44" s="81">
        <f t="shared" si="3"/>
        <v>0</v>
      </c>
    </row>
    <row r="45" spans="1:12" ht="21.75" thickBot="1">
      <c r="A45" s="12" t="s">
        <v>22</v>
      </c>
      <c r="B45" s="81">
        <f t="shared" si="3"/>
        <v>0</v>
      </c>
      <c r="C45" s="81">
        <f t="shared" si="3"/>
        <v>5.0318230551625511E-3</v>
      </c>
      <c r="D45" s="82">
        <f t="shared" si="3"/>
        <v>0.76667895648774564</v>
      </c>
      <c r="E45" s="82">
        <f t="shared" si="3"/>
        <v>0.19186587423830717</v>
      </c>
      <c r="F45" s="82">
        <f t="shared" si="3"/>
        <v>2.4340856831700276E-2</v>
      </c>
      <c r="G45" s="82">
        <f t="shared" si="3"/>
        <v>1.1583560102162891E-2</v>
      </c>
      <c r="H45" s="82">
        <f t="shared" si="3"/>
        <v>3.298961544279105E-4</v>
      </c>
      <c r="I45" s="81">
        <f t="shared" si="3"/>
        <v>1.6903313049357674E-4</v>
      </c>
      <c r="J45" s="81">
        <f t="shared" si="3"/>
        <v>0</v>
      </c>
      <c r="K45" s="81">
        <f t="shared" si="3"/>
        <v>0</v>
      </c>
    </row>
    <row r="46" spans="1:12" ht="45.75" customHeight="1" thickBot="1">
      <c r="A46" s="83">
        <f>C46</f>
        <v>3.3127821553255514</v>
      </c>
      <c r="B46" s="71">
        <f>L56/L72-L88</f>
        <v>0.30186108023807823</v>
      </c>
      <c r="C46" s="84">
        <f>1/B46</f>
        <v>3.3127821553255514</v>
      </c>
      <c r="D46" s="152"/>
      <c r="E46" s="153"/>
      <c r="F46" s="153"/>
      <c r="G46" s="153"/>
      <c r="H46" s="154"/>
      <c r="L46" s="85"/>
    </row>
    <row r="47" spans="1:12" ht="23.25">
      <c r="A47" s="86" t="s">
        <v>3524</v>
      </c>
      <c r="B47" s="87">
        <v>3.312782155326</v>
      </c>
      <c r="C47" s="88">
        <f>B47</f>
        <v>3.312782155326</v>
      </c>
      <c r="D47" s="88">
        <f t="shared" ref="D47:K47" si="4">C47</f>
        <v>3.312782155326</v>
      </c>
      <c r="E47" s="88">
        <f t="shared" si="4"/>
        <v>3.312782155326</v>
      </c>
      <c r="F47" s="88">
        <f t="shared" si="4"/>
        <v>3.312782155326</v>
      </c>
      <c r="G47" s="88">
        <f t="shared" si="4"/>
        <v>3.312782155326</v>
      </c>
      <c r="H47" s="88">
        <f t="shared" si="4"/>
        <v>3.312782155326</v>
      </c>
      <c r="I47" s="88">
        <f t="shared" si="4"/>
        <v>3.312782155326</v>
      </c>
      <c r="J47" s="88">
        <f t="shared" si="4"/>
        <v>3.312782155326</v>
      </c>
      <c r="K47" s="88">
        <f t="shared" si="4"/>
        <v>3.312782155326</v>
      </c>
      <c r="L47" s="85"/>
    </row>
    <row r="48" spans="1:12" ht="21">
      <c r="A48" s="12" t="s">
        <v>9</v>
      </c>
      <c r="B48" s="89">
        <v>0.5</v>
      </c>
      <c r="C48" s="89">
        <v>1</v>
      </c>
      <c r="D48" s="89">
        <v>2</v>
      </c>
      <c r="E48" s="89">
        <v>3</v>
      </c>
      <c r="F48" s="89">
        <v>4</v>
      </c>
      <c r="G48" s="89">
        <v>5</v>
      </c>
      <c r="H48" s="89">
        <v>6</v>
      </c>
      <c r="I48" s="89">
        <v>7</v>
      </c>
      <c r="J48" s="89">
        <v>8</v>
      </c>
      <c r="K48" s="89">
        <v>9</v>
      </c>
      <c r="L48" s="85"/>
    </row>
    <row r="49" spans="1:12" ht="21">
      <c r="A49" s="12" t="s">
        <v>10</v>
      </c>
      <c r="B49" s="90">
        <f>B33*LN(B32)*POWER(B32,B47)</f>
        <v>0</v>
      </c>
      <c r="C49" s="53">
        <f t="shared" ref="C49:K49" si="5">C33*LN(C32)*POWER(C32,C47)</f>
        <v>0</v>
      </c>
      <c r="D49" s="53">
        <f t="shared" si="5"/>
        <v>4.9477311147897289</v>
      </c>
      <c r="E49" s="53">
        <f t="shared" si="5"/>
        <v>10.159214258302994</v>
      </c>
      <c r="F49" s="53">
        <f t="shared" si="5"/>
        <v>3.5370246574546109</v>
      </c>
      <c r="G49" s="53">
        <f t="shared" si="5"/>
        <v>1.7200006681319435</v>
      </c>
      <c r="H49" s="53">
        <f t="shared" si="5"/>
        <v>0</v>
      </c>
      <c r="I49" s="53">
        <f t="shared" si="5"/>
        <v>0</v>
      </c>
      <c r="J49" s="53">
        <f t="shared" si="5"/>
        <v>0</v>
      </c>
      <c r="K49" s="53">
        <f t="shared" si="5"/>
        <v>0</v>
      </c>
      <c r="L49" s="91">
        <f>SUM(B49:K49)</f>
        <v>20.363970698679278</v>
      </c>
    </row>
    <row r="50" spans="1:12" ht="21">
      <c r="A50" s="12" t="s">
        <v>11</v>
      </c>
      <c r="B50" s="53">
        <f>B34*LN(B32)*POWER(B32,B47)</f>
        <v>0</v>
      </c>
      <c r="C50" s="53">
        <f>C34*LN(C32)*POWER(C32,C47)</f>
        <v>0</v>
      </c>
      <c r="D50" s="53">
        <f t="shared" ref="D50:K50" si="6">D34*LN(D32)*POWER(D32,D47)</f>
        <v>5.1303212451916416</v>
      </c>
      <c r="E50" s="53">
        <f t="shared" si="6"/>
        <v>9.2946002788729523</v>
      </c>
      <c r="F50" s="53">
        <f t="shared" si="6"/>
        <v>2.2532157077118269</v>
      </c>
      <c r="G50" s="53">
        <f t="shared" si="6"/>
        <v>2.7392603233212434</v>
      </c>
      <c r="H50" s="53">
        <f t="shared" si="6"/>
        <v>1.3947263807137156</v>
      </c>
      <c r="I50" s="53">
        <f t="shared" si="6"/>
        <v>0</v>
      </c>
      <c r="J50" s="53">
        <f t="shared" si="6"/>
        <v>0</v>
      </c>
      <c r="K50" s="53">
        <f t="shared" si="6"/>
        <v>0</v>
      </c>
      <c r="L50" s="91">
        <f>SUM(B50:K50)</f>
        <v>20.812123935811382</v>
      </c>
    </row>
    <row r="51" spans="1:12" ht="21">
      <c r="A51" s="12" t="s">
        <v>12</v>
      </c>
      <c r="B51" s="53">
        <f>B35*LN(B32)*POWER(B32,B47)</f>
        <v>0</v>
      </c>
      <c r="C51" s="53">
        <f>C35*LN(C32)*POWER(C32,C47)</f>
        <v>0</v>
      </c>
      <c r="D51" s="53">
        <f t="shared" ref="D51:K51" si="7">D35*LN(D32)*POWER(D32,D47)</f>
        <v>5.0435510640886854</v>
      </c>
      <c r="E51" s="53">
        <f t="shared" si="7"/>
        <v>8.8373659103154942</v>
      </c>
      <c r="F51" s="53">
        <f t="shared" si="7"/>
        <v>4.636354740505424</v>
      </c>
      <c r="G51" s="53">
        <f t="shared" si="7"/>
        <v>4.8312599412125472</v>
      </c>
      <c r="H51" s="53">
        <f t="shared" si="7"/>
        <v>0</v>
      </c>
      <c r="I51" s="53">
        <f t="shared" si="7"/>
        <v>0</v>
      </c>
      <c r="J51" s="53">
        <f t="shared" si="7"/>
        <v>0</v>
      </c>
      <c r="K51" s="53">
        <f t="shared" si="7"/>
        <v>0</v>
      </c>
      <c r="L51" s="91">
        <f t="shared" ref="L51:L61" si="8">SUM(B51:K51)</f>
        <v>23.348531656122152</v>
      </c>
    </row>
    <row r="52" spans="1:12" ht="21">
      <c r="A52" s="12" t="s">
        <v>13</v>
      </c>
      <c r="B52" s="53">
        <f>B36*LN(B32)*POWER(B32,B47)</f>
        <v>0</v>
      </c>
      <c r="C52" s="53">
        <f>C36*LN(C32)*POWER(C32,C47)</f>
        <v>0</v>
      </c>
      <c r="D52" s="53">
        <f t="shared" ref="D52:K52" si="9">D36*LN(D32)*POWER(D32,D47)</f>
        <v>5.5744013646301926</v>
      </c>
      <c r="E52" s="53">
        <f t="shared" si="9"/>
        <v>6.1084188445331371</v>
      </c>
      <c r="F52" s="53">
        <f t="shared" si="9"/>
        <v>3.887139877097177</v>
      </c>
      <c r="G52" s="53">
        <f t="shared" si="9"/>
        <v>3.3754577006443309</v>
      </c>
      <c r="H52" s="53">
        <f t="shared" si="9"/>
        <v>0</v>
      </c>
      <c r="I52" s="53">
        <f t="shared" si="9"/>
        <v>2.4882933010270505</v>
      </c>
      <c r="J52" s="53">
        <f t="shared" si="9"/>
        <v>0</v>
      </c>
      <c r="K52" s="53">
        <f t="shared" si="9"/>
        <v>0</v>
      </c>
      <c r="L52" s="91">
        <f t="shared" si="8"/>
        <v>21.433711087931886</v>
      </c>
    </row>
    <row r="53" spans="1:12" ht="21">
      <c r="A53" s="12" t="s">
        <v>14</v>
      </c>
      <c r="B53" s="53">
        <f>B37*LN(B32)*POWER(B32,B47)</f>
        <v>0</v>
      </c>
      <c r="C53" s="53">
        <f>C37*LN(C32)*POWER(C32,C47)</f>
        <v>0</v>
      </c>
      <c r="D53" s="53">
        <f t="shared" ref="D53:K53" si="10">D37*LN(D32)*POWER(D32,D47)</f>
        <v>5.2694815931524737</v>
      </c>
      <c r="E53" s="53">
        <f t="shared" si="10"/>
        <v>8.4827225436701941</v>
      </c>
      <c r="F53" s="53">
        <f t="shared" si="10"/>
        <v>2.4737865224727731</v>
      </c>
      <c r="G53" s="53">
        <f t="shared" si="10"/>
        <v>3.3415675630876609</v>
      </c>
      <c r="H53" s="53">
        <f t="shared" si="10"/>
        <v>0</v>
      </c>
      <c r="I53" s="53">
        <f t="shared" si="10"/>
        <v>0</v>
      </c>
      <c r="J53" s="53">
        <f t="shared" si="10"/>
        <v>0</v>
      </c>
      <c r="K53" s="53">
        <f t="shared" si="10"/>
        <v>0</v>
      </c>
      <c r="L53" s="91">
        <f t="shared" si="8"/>
        <v>19.567558222383102</v>
      </c>
    </row>
    <row r="54" spans="1:12" ht="21">
      <c r="A54" s="12" t="s">
        <v>15</v>
      </c>
      <c r="B54" s="53">
        <f>B38*LN(B32)*POWER(B32,B47)</f>
        <v>0</v>
      </c>
      <c r="C54" s="53">
        <f>C38*LN(C32)*POWER(C32,C47)</f>
        <v>0</v>
      </c>
      <c r="D54" s="53">
        <f t="shared" ref="D54:K54" si="11">D38*LN(D32)*POWER(D32,D47)</f>
        <v>5.5001044975236839</v>
      </c>
      <c r="E54" s="53">
        <f t="shared" si="11"/>
        <v>7.2078271580094855</v>
      </c>
      <c r="F54" s="53">
        <f t="shared" si="11"/>
        <v>1.9934396249052446</v>
      </c>
      <c r="G54" s="53">
        <f t="shared" si="11"/>
        <v>4.0390792388778038</v>
      </c>
      <c r="H54" s="53">
        <f t="shared" si="11"/>
        <v>0</v>
      </c>
      <c r="I54" s="53">
        <f t="shared" si="11"/>
        <v>0</v>
      </c>
      <c r="J54" s="53">
        <f t="shared" si="11"/>
        <v>0</v>
      </c>
      <c r="K54" s="53">
        <f t="shared" si="11"/>
        <v>0</v>
      </c>
      <c r="L54" s="91">
        <f t="shared" si="8"/>
        <v>18.740450519316219</v>
      </c>
    </row>
    <row r="55" spans="1:12" ht="21">
      <c r="A55" s="12" t="s">
        <v>16</v>
      </c>
      <c r="B55" s="53">
        <f>B39*LN(B32)*POWER(B32,B47)</f>
        <v>0</v>
      </c>
      <c r="C55" s="53">
        <f>C39*LN(C32)*POWER(C32,C47)</f>
        <v>0</v>
      </c>
      <c r="D55" s="53">
        <f t="shared" ref="D55:K55" si="12">D39*LN(D32)*POWER(D32,D47)</f>
        <v>5.7222648083959591</v>
      </c>
      <c r="E55" s="53">
        <f t="shared" si="12"/>
        <v>6.1227737578507186</v>
      </c>
      <c r="F55" s="53">
        <f t="shared" si="12"/>
        <v>1.5614013792033474</v>
      </c>
      <c r="G55" s="53">
        <f t="shared" si="12"/>
        <v>2.5309515534869282</v>
      </c>
      <c r="H55" s="53">
        <f t="shared" si="12"/>
        <v>1.2886635380738893</v>
      </c>
      <c r="I55" s="53">
        <f t="shared" si="12"/>
        <v>0</v>
      </c>
      <c r="J55" s="53">
        <f t="shared" si="12"/>
        <v>0</v>
      </c>
      <c r="K55" s="53">
        <f t="shared" si="12"/>
        <v>0</v>
      </c>
      <c r="L55" s="91">
        <f t="shared" si="8"/>
        <v>17.226055037010845</v>
      </c>
    </row>
    <row r="56" spans="1:12" ht="21">
      <c r="A56" s="12" t="s">
        <v>17</v>
      </c>
      <c r="B56" s="53">
        <f>B40*LN(B32)*POWER(B32,B47)</f>
        <v>0</v>
      </c>
      <c r="C56" s="53">
        <f>C40*LN(C32)*POWER(C32,C47)</f>
        <v>0</v>
      </c>
      <c r="D56" s="53">
        <f t="shared" ref="D56:K56" si="13">D40*LN(D32)*POWER(D32,D47)</f>
        <v>5.1799823613041767</v>
      </c>
      <c r="E56" s="53">
        <f t="shared" si="13"/>
        <v>7.8639231698315584</v>
      </c>
      <c r="F56" s="53">
        <f t="shared" si="13"/>
        <v>4.5250530328427594</v>
      </c>
      <c r="G56" s="53">
        <f t="shared" si="13"/>
        <v>7.5640938473529795</v>
      </c>
      <c r="H56" s="53">
        <f t="shared" si="13"/>
        <v>0</v>
      </c>
      <c r="I56" s="53">
        <f t="shared" si="13"/>
        <v>0</v>
      </c>
      <c r="J56" s="53">
        <f t="shared" si="13"/>
        <v>0</v>
      </c>
      <c r="K56" s="53">
        <f t="shared" si="13"/>
        <v>0</v>
      </c>
      <c r="L56" s="91">
        <f t="shared" si="8"/>
        <v>25.133052411331473</v>
      </c>
    </row>
    <row r="57" spans="1:12" ht="21">
      <c r="A57" s="12" t="s">
        <v>18</v>
      </c>
      <c r="B57" s="53">
        <f>B41*LN(B32)*POWER(B32,B47)</f>
        <v>0</v>
      </c>
      <c r="C57" s="53">
        <f>C41*LN(C32)*POWER(C32,C47)</f>
        <v>0</v>
      </c>
      <c r="D57" s="53">
        <f t="shared" ref="D57:K57" si="14">D41*LN(D32)*POWER(D32,D47)</f>
        <v>5.5638052301480654</v>
      </c>
      <c r="E57" s="53">
        <f t="shared" si="14"/>
        <v>6.4096529195864127</v>
      </c>
      <c r="F57" s="53">
        <f t="shared" si="14"/>
        <v>4.2664785738231723</v>
      </c>
      <c r="G57" s="53">
        <f t="shared" si="14"/>
        <v>0</v>
      </c>
      <c r="H57" s="53">
        <f t="shared" si="14"/>
        <v>0</v>
      </c>
      <c r="I57" s="53">
        <f t="shared" si="14"/>
        <v>0</v>
      </c>
      <c r="J57" s="53">
        <f t="shared" si="14"/>
        <v>0</v>
      </c>
      <c r="K57" s="53">
        <f t="shared" si="14"/>
        <v>0</v>
      </c>
      <c r="L57" s="91">
        <f t="shared" si="8"/>
        <v>16.239936723557651</v>
      </c>
    </row>
    <row r="58" spans="1:12" ht="21">
      <c r="A58" s="12" t="s">
        <v>19</v>
      </c>
      <c r="B58" s="53">
        <f>B42*LN(B32)*POWER(B32,B47)</f>
        <v>0</v>
      </c>
      <c r="C58" s="53">
        <f>C42*LN(C32)*POWER(C32,C47)</f>
        <v>0</v>
      </c>
      <c r="D58" s="53">
        <f t="shared" ref="D58:K58" si="15">D42*LN(D32)*POWER(D32,D47)</f>
        <v>5.2995346821825509</v>
      </c>
      <c r="E58" s="53">
        <f t="shared" si="15"/>
        <v>7.7571476011646432</v>
      </c>
      <c r="F58" s="53">
        <f t="shared" si="15"/>
        <v>3.0875831784246643</v>
      </c>
      <c r="G58" s="53">
        <f t="shared" si="15"/>
        <v>6.6730852989179148</v>
      </c>
      <c r="H58" s="53">
        <f t="shared" si="15"/>
        <v>0</v>
      </c>
      <c r="I58" s="53">
        <f t="shared" si="15"/>
        <v>0</v>
      </c>
      <c r="J58" s="53">
        <f t="shared" si="15"/>
        <v>0</v>
      </c>
      <c r="K58" s="53">
        <f t="shared" si="15"/>
        <v>0</v>
      </c>
      <c r="L58" s="91">
        <f t="shared" si="8"/>
        <v>22.817350760689774</v>
      </c>
    </row>
    <row r="59" spans="1:12" ht="21">
      <c r="A59" s="12" t="s">
        <v>20</v>
      </c>
      <c r="B59" s="53">
        <f>B43*LN(B32)*POWER(B32,B47)</f>
        <v>0</v>
      </c>
      <c r="C59" s="53">
        <f>C43*LN(C32)*POWER(C32,C47)</f>
        <v>0</v>
      </c>
      <c r="D59" s="53">
        <f t="shared" ref="D59:K59" si="16">D43*LN(D32)*POWER(D32,D47)</f>
        <v>4.9766393454059372</v>
      </c>
      <c r="E59" s="53">
        <f t="shared" si="16"/>
        <v>8.582730604334996</v>
      </c>
      <c r="F59" s="53">
        <f t="shared" si="16"/>
        <v>6.3298429707973849</v>
      </c>
      <c r="G59" s="53">
        <f t="shared" si="16"/>
        <v>4.8095394405134542</v>
      </c>
      <c r="H59" s="53">
        <f t="shared" si="16"/>
        <v>0</v>
      </c>
      <c r="I59" s="53">
        <f t="shared" si="16"/>
        <v>0</v>
      </c>
      <c r="J59" s="53">
        <f t="shared" si="16"/>
        <v>0</v>
      </c>
      <c r="K59" s="53">
        <f t="shared" si="16"/>
        <v>0</v>
      </c>
      <c r="L59" s="91">
        <f t="shared" si="8"/>
        <v>24.698752361051774</v>
      </c>
    </row>
    <row r="60" spans="1:12" ht="21">
      <c r="A60" s="12" t="s">
        <v>21</v>
      </c>
      <c r="B60" s="53">
        <f>B44*LN(B32)*POWER(B32,B47)</f>
        <v>0</v>
      </c>
      <c r="C60" s="53">
        <f>C44*LN(C32)*POWER(C32,C47)</f>
        <v>0</v>
      </c>
      <c r="D60" s="53">
        <f t="shared" ref="D60:K60" si="17">D44*LN(D32)*POWER(D32,D47)</f>
        <v>5.1597519289860294</v>
      </c>
      <c r="E60" s="53">
        <f t="shared" si="17"/>
        <v>9.4727197964123295</v>
      </c>
      <c r="F60" s="53">
        <f t="shared" si="17"/>
        <v>1.4308312290260641</v>
      </c>
      <c r="G60" s="53">
        <f t="shared" si="17"/>
        <v>4.6386080736380633</v>
      </c>
      <c r="H60" s="53">
        <f t="shared" si="17"/>
        <v>0</v>
      </c>
      <c r="I60" s="53">
        <f t="shared" si="17"/>
        <v>0</v>
      </c>
      <c r="J60" s="53">
        <f t="shared" si="17"/>
        <v>0</v>
      </c>
      <c r="K60" s="53">
        <f t="shared" si="17"/>
        <v>0</v>
      </c>
      <c r="L60" s="91">
        <f t="shared" si="8"/>
        <v>20.701911028062487</v>
      </c>
    </row>
    <row r="61" spans="1:12" ht="21">
      <c r="A61" s="12" t="s">
        <v>22</v>
      </c>
      <c r="B61" s="53">
        <f>B45*LN(B32)*POWER(B32,B47)</f>
        <v>0</v>
      </c>
      <c r="C61" s="53">
        <f>C45*LN(C32)*POWER(C32,C47)</f>
        <v>0</v>
      </c>
      <c r="D61" s="53">
        <f t="shared" ref="D61:K61" si="18">D45*LN(D32)*POWER(D32,D47)</f>
        <v>5.2806307696499273</v>
      </c>
      <c r="E61" s="53">
        <f t="shared" si="18"/>
        <v>8.0249247369070762</v>
      </c>
      <c r="F61" s="53">
        <f t="shared" si="18"/>
        <v>3.331845957855371</v>
      </c>
      <c r="G61" s="53">
        <f t="shared" si="18"/>
        <v>3.8552419707654058</v>
      </c>
      <c r="H61" s="53">
        <f t="shared" si="18"/>
        <v>0.22361582656563372</v>
      </c>
      <c r="I61" s="53">
        <f t="shared" si="18"/>
        <v>0.2073577750855875</v>
      </c>
      <c r="J61" s="53">
        <f t="shared" si="18"/>
        <v>0</v>
      </c>
      <c r="K61" s="53">
        <f t="shared" si="18"/>
        <v>0</v>
      </c>
      <c r="L61" s="91">
        <f t="shared" si="8"/>
        <v>20.923617036829</v>
      </c>
    </row>
    <row r="62" spans="1:12" ht="45.75" customHeight="1" thickBot="1">
      <c r="D62" s="155"/>
      <c r="E62" s="156"/>
      <c r="F62" s="156"/>
      <c r="G62" s="156"/>
      <c r="H62" s="157"/>
      <c r="L62" s="85"/>
    </row>
    <row r="63" spans="1:12" ht="21">
      <c r="A63" s="92" t="s">
        <v>3524</v>
      </c>
      <c r="B63" s="88">
        <f>B47</f>
        <v>3.312782155326</v>
      </c>
      <c r="C63" s="88">
        <f>B63</f>
        <v>3.312782155326</v>
      </c>
      <c r="D63" s="88">
        <f t="shared" ref="D63:K63" si="19">C63</f>
        <v>3.312782155326</v>
      </c>
      <c r="E63" s="88">
        <f t="shared" si="19"/>
        <v>3.312782155326</v>
      </c>
      <c r="F63" s="88">
        <f t="shared" si="19"/>
        <v>3.312782155326</v>
      </c>
      <c r="G63" s="88">
        <f t="shared" si="19"/>
        <v>3.312782155326</v>
      </c>
      <c r="H63" s="88">
        <f t="shared" si="19"/>
        <v>3.312782155326</v>
      </c>
      <c r="I63" s="88">
        <f t="shared" si="19"/>
        <v>3.312782155326</v>
      </c>
      <c r="J63" s="88">
        <f t="shared" si="19"/>
        <v>3.312782155326</v>
      </c>
      <c r="K63" s="88">
        <f t="shared" si="19"/>
        <v>3.312782155326</v>
      </c>
      <c r="L63" s="85"/>
    </row>
    <row r="64" spans="1:12" ht="21">
      <c r="A64" s="12" t="s">
        <v>9</v>
      </c>
      <c r="B64" s="89">
        <v>0.5</v>
      </c>
      <c r="C64" s="89">
        <v>1</v>
      </c>
      <c r="D64" s="89">
        <v>2</v>
      </c>
      <c r="E64" s="89">
        <v>3</v>
      </c>
      <c r="F64" s="89">
        <v>4</v>
      </c>
      <c r="G64" s="89">
        <v>5</v>
      </c>
      <c r="H64" s="89">
        <v>6</v>
      </c>
      <c r="I64" s="89">
        <v>7</v>
      </c>
      <c r="J64" s="89">
        <v>8</v>
      </c>
      <c r="K64" s="89">
        <v>9</v>
      </c>
      <c r="L64" s="85"/>
    </row>
    <row r="65" spans="1:12" ht="21">
      <c r="A65" s="12" t="s">
        <v>10</v>
      </c>
      <c r="B65" s="90">
        <f>B33*POWER(B64,B63)</f>
        <v>0</v>
      </c>
      <c r="C65" s="53">
        <f>C33*POWER(C64,C63)</f>
        <v>7.7519379844961239E-3</v>
      </c>
      <c r="D65" s="53">
        <f t="shared" ref="D65:K65" si="20">D33*POWER(D64,D63)</f>
        <v>7.1380671429591649</v>
      </c>
      <c r="E65" s="53">
        <f t="shared" si="20"/>
        <v>9.2473153296140573</v>
      </c>
      <c r="F65" s="53">
        <f t="shared" si="20"/>
        <v>2.551423966405876</v>
      </c>
      <c r="G65" s="53">
        <f t="shared" si="20"/>
        <v>1.0686965025762498</v>
      </c>
      <c r="H65" s="53">
        <f t="shared" si="20"/>
        <v>0</v>
      </c>
      <c r="I65" s="53">
        <f t="shared" si="20"/>
        <v>0</v>
      </c>
      <c r="J65" s="53">
        <f t="shared" si="20"/>
        <v>0</v>
      </c>
      <c r="K65" s="53">
        <f t="shared" si="20"/>
        <v>0</v>
      </c>
      <c r="L65" s="91">
        <f>SUM(B65:K65)</f>
        <v>20.01325487953984</v>
      </c>
    </row>
    <row r="66" spans="1:12" ht="21">
      <c r="A66" s="12" t="s">
        <v>11</v>
      </c>
      <c r="B66" s="53">
        <f>B34*POWER(B64,B63)</f>
        <v>0</v>
      </c>
      <c r="C66" s="53">
        <f>C34*POWER(C64,C63)</f>
        <v>6.1728395061728392E-3</v>
      </c>
      <c r="D66" s="53">
        <f t="shared" ref="D66:K66" si="21">D34*POWER(D64,D63)</f>
        <v>7.4014890186052735</v>
      </c>
      <c r="E66" s="53">
        <f t="shared" si="21"/>
        <v>8.4603097696469014</v>
      </c>
      <c r="F66" s="53">
        <f t="shared" si="21"/>
        <v>1.6253515637844842</v>
      </c>
      <c r="G66" s="53">
        <f t="shared" si="21"/>
        <v>1.701998133732546</v>
      </c>
      <c r="H66" s="53">
        <f t="shared" si="21"/>
        <v>0.77841161420768534</v>
      </c>
      <c r="I66" s="53">
        <f t="shared" si="21"/>
        <v>0</v>
      </c>
      <c r="J66" s="53">
        <f t="shared" si="21"/>
        <v>0</v>
      </c>
      <c r="K66" s="53">
        <f t="shared" si="21"/>
        <v>0</v>
      </c>
      <c r="L66" s="91">
        <f>SUM(B66:K66)</f>
        <v>19.97373293948306</v>
      </c>
    </row>
    <row r="67" spans="1:12" ht="21">
      <c r="A67" s="12" t="s">
        <v>12</v>
      </c>
      <c r="B67" s="53">
        <f>B35*POWER(B64,B63)</f>
        <v>0</v>
      </c>
      <c r="C67" s="53">
        <f>C35*POWER(C64,C63)</f>
        <v>8.0645161290322578E-3</v>
      </c>
      <c r="D67" s="53">
        <f t="shared" ref="D67:K67" si="22">D35*POWER(D64,D63)</f>
        <v>7.276306108631001</v>
      </c>
      <c r="E67" s="53">
        <f t="shared" si="22"/>
        <v>8.0441171116239509</v>
      </c>
      <c r="F67" s="53">
        <f t="shared" si="22"/>
        <v>3.3444229959646061</v>
      </c>
      <c r="G67" s="53">
        <f t="shared" si="22"/>
        <v>3.0018305794137725</v>
      </c>
      <c r="H67" s="53">
        <f t="shared" si="22"/>
        <v>0</v>
      </c>
      <c r="I67" s="53">
        <f t="shared" si="22"/>
        <v>0</v>
      </c>
      <c r="J67" s="53">
        <f t="shared" si="22"/>
        <v>0</v>
      </c>
      <c r="K67" s="53">
        <f t="shared" si="22"/>
        <v>0</v>
      </c>
      <c r="L67" s="91">
        <f>SUM(B67:K67)</f>
        <v>21.674741311762364</v>
      </c>
    </row>
    <row r="68" spans="1:12" ht="21">
      <c r="A68" s="12" t="s">
        <v>13</v>
      </c>
      <c r="B68" s="53">
        <f>B36*POWER(B64,B63)</f>
        <v>0</v>
      </c>
      <c r="C68" s="53">
        <f>C36*POWER(C64,C63)</f>
        <v>4.0567951318458417E-3</v>
      </c>
      <c r="D68" s="53">
        <f t="shared" ref="D68:K68" si="23">D36*POWER(D64,D63)</f>
        <v>8.0421612046766491</v>
      </c>
      <c r="E68" s="53">
        <f t="shared" si="23"/>
        <v>5.5601224449606415</v>
      </c>
      <c r="F68" s="53">
        <f t="shared" si="23"/>
        <v>2.8039787119649162</v>
      </c>
      <c r="G68" s="53">
        <f t="shared" si="23"/>
        <v>2.0972897895385834</v>
      </c>
      <c r="H68" s="53">
        <f t="shared" si="23"/>
        <v>0</v>
      </c>
      <c r="I68" s="53">
        <f t="shared" si="23"/>
        <v>1.2787298027275562</v>
      </c>
      <c r="J68" s="53">
        <f t="shared" si="23"/>
        <v>0</v>
      </c>
      <c r="K68" s="53">
        <f t="shared" si="23"/>
        <v>0</v>
      </c>
      <c r="L68" s="91">
        <f t="shared" ref="L68:L77" si="24">SUM(B68:K68)</f>
        <v>19.786338749000191</v>
      </c>
    </row>
    <row r="69" spans="1:12" ht="21">
      <c r="A69" s="12" t="s">
        <v>14</v>
      </c>
      <c r="B69" s="53">
        <f>B37*POWER(B64,B63)</f>
        <v>0</v>
      </c>
      <c r="C69" s="53">
        <f>C37*POWER(C64,C63)</f>
        <v>4.0160642570281121E-3</v>
      </c>
      <c r="D69" s="53">
        <f t="shared" ref="D69:K69" si="25">D37*POWER(D64,D63)</f>
        <v>7.6022549624967493</v>
      </c>
      <c r="E69" s="53">
        <f t="shared" si="25"/>
        <v>7.7213068078403957</v>
      </c>
      <c r="F69" s="53">
        <f t="shared" si="25"/>
        <v>1.7844597740947121</v>
      </c>
      <c r="G69" s="53">
        <f t="shared" si="25"/>
        <v>2.0762326631375934</v>
      </c>
      <c r="H69" s="53">
        <f t="shared" si="25"/>
        <v>0</v>
      </c>
      <c r="I69" s="53">
        <f t="shared" si="25"/>
        <v>0</v>
      </c>
      <c r="J69" s="53">
        <f t="shared" si="25"/>
        <v>0</v>
      </c>
      <c r="K69" s="53">
        <f t="shared" si="25"/>
        <v>0</v>
      </c>
      <c r="L69" s="91">
        <f t="shared" si="24"/>
        <v>19.188270271826479</v>
      </c>
    </row>
    <row r="70" spans="1:12" ht="21">
      <c r="A70" s="12" t="s">
        <v>15</v>
      </c>
      <c r="B70" s="53">
        <f>B38*POWER(B64,B63)</f>
        <v>0</v>
      </c>
      <c r="C70" s="53">
        <f>C38*POWER(C64,C63)</f>
        <v>2.4271844660194173E-3</v>
      </c>
      <c r="D70" s="53">
        <f t="shared" ref="D70:K70" si="26">D38*POWER(D64,D63)</f>
        <v>7.9349734829485028</v>
      </c>
      <c r="E70" s="53">
        <f t="shared" si="26"/>
        <v>6.56084701796647</v>
      </c>
      <c r="F70" s="53">
        <f t="shared" si="26"/>
        <v>1.437962730581176</v>
      </c>
      <c r="G70" s="53">
        <f t="shared" si="26"/>
        <v>2.5096210345692271</v>
      </c>
      <c r="H70" s="53">
        <f t="shared" si="26"/>
        <v>0</v>
      </c>
      <c r="I70" s="53">
        <f t="shared" si="26"/>
        <v>0</v>
      </c>
      <c r="J70" s="53">
        <f t="shared" si="26"/>
        <v>0</v>
      </c>
      <c r="K70" s="53">
        <f t="shared" si="26"/>
        <v>0</v>
      </c>
      <c r="L70" s="91">
        <f t="shared" si="24"/>
        <v>18.445831450531397</v>
      </c>
    </row>
    <row r="71" spans="1:12" ht="21">
      <c r="A71" s="12" t="s">
        <v>16</v>
      </c>
      <c r="B71" s="53">
        <f>B39*POWER(B64,B63)</f>
        <v>0</v>
      </c>
      <c r="C71" s="53">
        <f>C39*POWER(C64,C63)</f>
        <v>1.9011406844106464E-3</v>
      </c>
      <c r="D71" s="53">
        <f t="shared" ref="D71:K71" si="27">D39*POWER(D64,D63)</f>
        <v>8.2554830617262844</v>
      </c>
      <c r="E71" s="53">
        <f t="shared" si="27"/>
        <v>5.5731888501571323</v>
      </c>
      <c r="F71" s="53">
        <f t="shared" si="27"/>
        <v>1.1263130133069286</v>
      </c>
      <c r="G71" s="53">
        <f t="shared" si="27"/>
        <v>1.5725686178593483</v>
      </c>
      <c r="H71" s="53">
        <f t="shared" si="27"/>
        <v>0.71921681464816545</v>
      </c>
      <c r="I71" s="53">
        <f t="shared" si="27"/>
        <v>0</v>
      </c>
      <c r="J71" s="53">
        <f t="shared" si="27"/>
        <v>0</v>
      </c>
      <c r="K71" s="53">
        <f t="shared" si="27"/>
        <v>0</v>
      </c>
      <c r="L71" s="91">
        <f t="shared" si="24"/>
        <v>17.248671498382272</v>
      </c>
    </row>
    <row r="72" spans="1:12" ht="21">
      <c r="A72" s="12" t="s">
        <v>17</v>
      </c>
      <c r="B72" s="53">
        <f>B40*POWER(B64,B63)</f>
        <v>0</v>
      </c>
      <c r="C72" s="53">
        <f>C40*POWER(C64,C63)</f>
        <v>4.1322314049586778E-3</v>
      </c>
      <c r="D72" s="53">
        <f t="shared" ref="D72:K72" si="28">D40*POWER(D64,D63)</f>
        <v>7.4731348645458384</v>
      </c>
      <c r="E72" s="53">
        <f t="shared" si="28"/>
        <v>7.1580513443603451</v>
      </c>
      <c r="F72" s="53">
        <f t="shared" si="28"/>
        <v>3.2641357851209061</v>
      </c>
      <c r="G72" s="53">
        <f t="shared" si="28"/>
        <v>4.6998357556478254</v>
      </c>
      <c r="H72" s="53">
        <f t="shared" si="28"/>
        <v>0</v>
      </c>
      <c r="I72" s="53">
        <f t="shared" si="28"/>
        <v>0</v>
      </c>
      <c r="J72" s="53">
        <f t="shared" si="28"/>
        <v>0</v>
      </c>
      <c r="K72" s="53">
        <f t="shared" si="28"/>
        <v>0</v>
      </c>
      <c r="L72" s="91">
        <f t="shared" si="24"/>
        <v>22.599289981079874</v>
      </c>
    </row>
    <row r="73" spans="1:12" ht="21">
      <c r="A73" s="12" t="s">
        <v>18</v>
      </c>
      <c r="B73" s="53">
        <f>B41*POWER(B64,B63)</f>
        <v>0</v>
      </c>
      <c r="C73" s="53">
        <f>C41*POWER(C64,C63)</f>
        <v>7.7922077922077922E-3</v>
      </c>
      <c r="D73" s="53">
        <f t="shared" ref="D73:K73" si="29">D41*POWER(D64,D63)</f>
        <v>8.0268742140066927</v>
      </c>
      <c r="E73" s="53">
        <f t="shared" si="29"/>
        <v>5.8343175164707857</v>
      </c>
      <c r="F73" s="53">
        <f t="shared" si="29"/>
        <v>3.0776137402568544</v>
      </c>
      <c r="G73" s="53">
        <f t="shared" si="29"/>
        <v>0</v>
      </c>
      <c r="H73" s="53">
        <f t="shared" si="29"/>
        <v>0</v>
      </c>
      <c r="I73" s="53">
        <f t="shared" si="29"/>
        <v>0</v>
      </c>
      <c r="J73" s="53">
        <f t="shared" si="29"/>
        <v>0</v>
      </c>
      <c r="K73" s="53">
        <f t="shared" si="29"/>
        <v>0</v>
      </c>
      <c r="L73" s="91">
        <f t="shared" si="24"/>
        <v>16.94659767852654</v>
      </c>
    </row>
    <row r="74" spans="1:12" ht="21">
      <c r="A74" s="12" t="s">
        <v>19</v>
      </c>
      <c r="B74" s="53">
        <f>B42*POWER(B64,B63)</f>
        <v>0</v>
      </c>
      <c r="C74" s="53">
        <f>C42*POWER(C64,C63)</f>
        <v>2.5062656641604009E-3</v>
      </c>
      <c r="D74" s="53">
        <f t="shared" ref="D74:K74" si="30">D42*POWER(D64,D63)</f>
        <v>7.6456124050038348</v>
      </c>
      <c r="E74" s="53">
        <f t="shared" si="30"/>
        <v>7.0608600333143317</v>
      </c>
      <c r="F74" s="53">
        <f t="shared" si="30"/>
        <v>2.2272204699227234</v>
      </c>
      <c r="G74" s="53">
        <f t="shared" si="30"/>
        <v>4.146221017513871</v>
      </c>
      <c r="H74" s="53">
        <f t="shared" si="30"/>
        <v>0</v>
      </c>
      <c r="I74" s="53">
        <f t="shared" si="30"/>
        <v>0</v>
      </c>
      <c r="J74" s="53">
        <f t="shared" si="30"/>
        <v>0</v>
      </c>
      <c r="K74" s="53">
        <f t="shared" si="30"/>
        <v>0</v>
      </c>
      <c r="L74" s="91">
        <f t="shared" si="24"/>
        <v>21.082420191418919</v>
      </c>
    </row>
    <row r="75" spans="1:12" ht="21">
      <c r="A75" s="12" t="s">
        <v>20</v>
      </c>
      <c r="B75" s="53">
        <f>B43*POWER(B64,B63)</f>
        <v>0</v>
      </c>
      <c r="C75" s="53">
        <f>C43*POWER(C64,C63)</f>
        <v>1.1560693641618497E-2</v>
      </c>
      <c r="D75" s="53">
        <f t="shared" ref="D75:K75" si="31">D43*POWER(D64,D63)</f>
        <v>7.1797729039100426</v>
      </c>
      <c r="E75" s="53">
        <f t="shared" si="31"/>
        <v>7.8123380676363743</v>
      </c>
      <c r="F75" s="53">
        <f t="shared" si="31"/>
        <v>4.5660165317876258</v>
      </c>
      <c r="G75" s="53">
        <f t="shared" si="31"/>
        <v>2.9883348735332995</v>
      </c>
      <c r="H75" s="53">
        <f t="shared" si="31"/>
        <v>0</v>
      </c>
      <c r="I75" s="53">
        <f t="shared" si="31"/>
        <v>0</v>
      </c>
      <c r="J75" s="53">
        <f t="shared" si="31"/>
        <v>0</v>
      </c>
      <c r="K75" s="53">
        <f t="shared" si="31"/>
        <v>0</v>
      </c>
      <c r="L75" s="91">
        <f t="shared" si="24"/>
        <v>22.558023070508963</v>
      </c>
    </row>
    <row r="76" spans="1:12" ht="21">
      <c r="A76" s="12" t="s">
        <v>21</v>
      </c>
      <c r="B76" s="53">
        <f>B44*POWER(B64,B63)</f>
        <v>0</v>
      </c>
      <c r="C76" s="53">
        <f>C44*POWER(C64,C63)</f>
        <v>0</v>
      </c>
      <c r="D76" s="53">
        <f t="shared" ref="D76:K76" si="32">D44*POWER(D64,D63)</f>
        <v>7.4439485201654083</v>
      </c>
      <c r="E76" s="53">
        <f t="shared" si="32"/>
        <v>8.62244114153909</v>
      </c>
      <c r="F76" s="53">
        <f t="shared" si="32"/>
        <v>1.0321265592324818</v>
      </c>
      <c r="G76" s="53">
        <f t="shared" si="32"/>
        <v>2.8821292438815931</v>
      </c>
      <c r="H76" s="53">
        <f t="shared" si="32"/>
        <v>0</v>
      </c>
      <c r="I76" s="53">
        <f t="shared" si="32"/>
        <v>0</v>
      </c>
      <c r="J76" s="53">
        <f t="shared" si="32"/>
        <v>0</v>
      </c>
      <c r="K76" s="53">
        <f t="shared" si="32"/>
        <v>0</v>
      </c>
      <c r="L76" s="91">
        <f t="shared" si="24"/>
        <v>19.980645464818572</v>
      </c>
    </row>
    <row r="77" spans="1:12" ht="21">
      <c r="A77" s="12" t="s">
        <v>22</v>
      </c>
      <c r="B77" s="53">
        <f>B45*POWER(B64,B63)</f>
        <v>0</v>
      </c>
      <c r="C77" s="53">
        <f>C45*POWER(C64,C63)</f>
        <v>5.0318230551625511E-3</v>
      </c>
      <c r="D77" s="53">
        <f t="shared" ref="D77:K77" si="33">D45*POWER(D64,D63)</f>
        <v>7.6183398241396203</v>
      </c>
      <c r="E77" s="53">
        <f t="shared" si="33"/>
        <v>7.3046012862608736</v>
      </c>
      <c r="F77" s="53">
        <f t="shared" si="33"/>
        <v>2.4034188202019409</v>
      </c>
      <c r="G77" s="53">
        <f t="shared" si="33"/>
        <v>2.3953965176169922</v>
      </c>
      <c r="H77" s="53">
        <f t="shared" si="33"/>
        <v>0.12480236907132088</v>
      </c>
      <c r="I77" s="53">
        <f t="shared" si="33"/>
        <v>0.10656081689396302</v>
      </c>
      <c r="J77" s="53">
        <f t="shared" si="33"/>
        <v>0</v>
      </c>
      <c r="K77" s="53">
        <f t="shared" si="33"/>
        <v>0</v>
      </c>
      <c r="L77" s="91">
        <f t="shared" si="24"/>
        <v>19.958151457239875</v>
      </c>
    </row>
    <row r="78" spans="1:12" ht="45.75" customHeight="1" thickBot="1">
      <c r="D78" s="155"/>
      <c r="E78" s="156"/>
      <c r="F78" s="156"/>
      <c r="G78" s="156"/>
      <c r="H78" s="157"/>
      <c r="L78" s="85"/>
    </row>
    <row r="79" spans="1:12" ht="21">
      <c r="A79" s="92" t="s">
        <v>3524</v>
      </c>
      <c r="B79" s="88">
        <f>B63</f>
        <v>3.312782155326</v>
      </c>
      <c r="C79" s="88">
        <f>B79</f>
        <v>3.312782155326</v>
      </c>
      <c r="D79" s="88">
        <f t="shared" ref="D79:K79" si="34">C79</f>
        <v>3.312782155326</v>
      </c>
      <c r="E79" s="88">
        <f t="shared" si="34"/>
        <v>3.312782155326</v>
      </c>
      <c r="F79" s="88">
        <f t="shared" si="34"/>
        <v>3.312782155326</v>
      </c>
      <c r="G79" s="88">
        <f t="shared" si="34"/>
        <v>3.312782155326</v>
      </c>
      <c r="H79" s="88">
        <f t="shared" si="34"/>
        <v>3.312782155326</v>
      </c>
      <c r="I79" s="88">
        <f t="shared" si="34"/>
        <v>3.312782155326</v>
      </c>
      <c r="J79" s="88">
        <f t="shared" si="34"/>
        <v>3.312782155326</v>
      </c>
      <c r="K79" s="88">
        <f t="shared" si="34"/>
        <v>3.312782155326</v>
      </c>
      <c r="L79" s="85"/>
    </row>
    <row r="80" spans="1:12" ht="21">
      <c r="A80" s="12" t="s">
        <v>9</v>
      </c>
      <c r="B80" s="89">
        <v>0.5</v>
      </c>
      <c r="C80" s="89">
        <v>1</v>
      </c>
      <c r="D80" s="89">
        <v>2</v>
      </c>
      <c r="E80" s="89">
        <v>3</v>
      </c>
      <c r="F80" s="89">
        <v>4</v>
      </c>
      <c r="G80" s="89">
        <v>5</v>
      </c>
      <c r="H80" s="89">
        <v>6</v>
      </c>
      <c r="I80" s="89">
        <v>7</v>
      </c>
      <c r="J80" s="89">
        <v>8</v>
      </c>
      <c r="K80" s="89">
        <v>9</v>
      </c>
      <c r="L80" s="85"/>
    </row>
    <row r="81" spans="1:12" ht="21">
      <c r="A81" s="12" t="s">
        <v>10</v>
      </c>
      <c r="B81" s="53">
        <f>B33*LN(B80)</f>
        <v>0</v>
      </c>
      <c r="C81" s="53">
        <f>C33*LN(C80)</f>
        <v>0</v>
      </c>
      <c r="D81" s="53">
        <f t="shared" ref="D81:K81" si="35">D33*LN(D80)</f>
        <v>0.49791968009215709</v>
      </c>
      <c r="E81" s="53">
        <f t="shared" si="35"/>
        <v>0.26684639569716362</v>
      </c>
      <c r="F81" s="53">
        <f t="shared" si="35"/>
        <v>3.5821559718860217E-2</v>
      </c>
      <c r="G81" s="53">
        <f t="shared" si="35"/>
        <v>8.3175085913906998E-3</v>
      </c>
      <c r="H81" s="53">
        <f t="shared" si="35"/>
        <v>0</v>
      </c>
      <c r="I81" s="53">
        <f t="shared" si="35"/>
        <v>0</v>
      </c>
      <c r="J81" s="53">
        <f t="shared" si="35"/>
        <v>0</v>
      </c>
      <c r="K81" s="53">
        <f t="shared" si="35"/>
        <v>0</v>
      </c>
      <c r="L81" s="91">
        <f>SUM(B81:K81)</f>
        <v>0.80890514409957159</v>
      </c>
    </row>
    <row r="82" spans="1:12" ht="21">
      <c r="A82" s="12" t="s">
        <v>11</v>
      </c>
      <c r="B82" s="53">
        <f>B34*LN(B80)</f>
        <v>0</v>
      </c>
      <c r="C82" s="53">
        <f>C34*LN(C80)</f>
        <v>0</v>
      </c>
      <c r="D82" s="53">
        <f t="shared" ref="D82:K82" si="36">D34*LN(D80)</f>
        <v>0.51629481350349837</v>
      </c>
      <c r="E82" s="53">
        <f t="shared" si="36"/>
        <v>0.24413606414846883</v>
      </c>
      <c r="F82" s="53">
        <f t="shared" si="36"/>
        <v>2.2819660265347996E-2</v>
      </c>
      <c r="G82" s="53">
        <f t="shared" si="36"/>
        <v>1.3246402571474077E-2</v>
      </c>
      <c r="H82" s="53">
        <f t="shared" si="36"/>
        <v>3.6867478790700721E-3</v>
      </c>
      <c r="I82" s="53">
        <f t="shared" si="36"/>
        <v>0</v>
      </c>
      <c r="J82" s="53">
        <f t="shared" si="36"/>
        <v>0</v>
      </c>
      <c r="K82" s="53">
        <f t="shared" si="36"/>
        <v>0</v>
      </c>
      <c r="L82" s="91">
        <f t="shared" ref="L82:L93" si="37">SUM(B82:K82)</f>
        <v>0.80018368836785936</v>
      </c>
    </row>
    <row r="83" spans="1:12" ht="21">
      <c r="A83" s="12" t="s">
        <v>12</v>
      </c>
      <c r="B83" s="53">
        <f>B35*LN(B80)</f>
        <v>0</v>
      </c>
      <c r="C83" s="53">
        <f>C35*LN(C80)</f>
        <v>0</v>
      </c>
      <c r="D83" s="53">
        <f t="shared" ref="D83:K83" si="38">D35*LN(D80)</f>
        <v>0.5075626128616374</v>
      </c>
      <c r="E83" s="53">
        <f t="shared" si="38"/>
        <v>0.2321261448637458</v>
      </c>
      <c r="F83" s="53">
        <f t="shared" si="38"/>
        <v>4.695513158631888E-2</v>
      </c>
      <c r="G83" s="53">
        <f t="shared" si="38"/>
        <v>2.3362808406301457E-2</v>
      </c>
      <c r="H83" s="53">
        <f t="shared" si="38"/>
        <v>0</v>
      </c>
      <c r="I83" s="53">
        <f t="shared" si="38"/>
        <v>0</v>
      </c>
      <c r="J83" s="53">
        <f t="shared" si="38"/>
        <v>0</v>
      </c>
      <c r="K83" s="53">
        <f t="shared" si="38"/>
        <v>0</v>
      </c>
      <c r="L83" s="91">
        <f t="shared" si="37"/>
        <v>0.8100066977180036</v>
      </c>
    </row>
    <row r="84" spans="1:12" ht="21">
      <c r="A84" s="12" t="s">
        <v>13</v>
      </c>
      <c r="B84" s="53">
        <f>B36*LN(B80)</f>
        <v>0</v>
      </c>
      <c r="C84" s="53">
        <f>C36*LN(C80)</f>
        <v>0</v>
      </c>
      <c r="D84" s="53">
        <f t="shared" ref="D84:K84" si="39">D36*LN(D80)</f>
        <v>0.56098524349577727</v>
      </c>
      <c r="E84" s="53">
        <f t="shared" si="39"/>
        <v>0.16044641944037302</v>
      </c>
      <c r="F84" s="53">
        <f t="shared" si="39"/>
        <v>3.9367385508475593E-2</v>
      </c>
      <c r="G84" s="53">
        <f t="shared" si="39"/>
        <v>1.632289972042698E-2</v>
      </c>
      <c r="H84" s="53">
        <f t="shared" si="39"/>
        <v>0</v>
      </c>
      <c r="I84" s="53">
        <f t="shared" si="39"/>
        <v>3.9470794098485059E-3</v>
      </c>
      <c r="J84" s="53">
        <f t="shared" si="39"/>
        <v>0</v>
      </c>
      <c r="K84" s="53">
        <f t="shared" si="39"/>
        <v>0</v>
      </c>
      <c r="L84" s="91">
        <f t="shared" si="37"/>
        <v>0.78106902757490149</v>
      </c>
    </row>
    <row r="85" spans="1:12" ht="21">
      <c r="A85" s="12" t="s">
        <v>14</v>
      </c>
      <c r="B85" s="53">
        <f>B37*LN(B80)</f>
        <v>0</v>
      </c>
      <c r="C85" s="53">
        <f>C37*LN(C80)</f>
        <v>0</v>
      </c>
      <c r="D85" s="53">
        <f t="shared" ref="D85:K85" si="40">D37*LN(D80)</f>
        <v>0.53029934898260866</v>
      </c>
      <c r="E85" s="53">
        <f t="shared" si="40"/>
        <v>0.22281092601501826</v>
      </c>
      <c r="F85" s="53">
        <f t="shared" si="40"/>
        <v>2.5053512550359466E-2</v>
      </c>
      <c r="G85" s="53">
        <f t="shared" si="40"/>
        <v>1.6159015185081328E-2</v>
      </c>
      <c r="H85" s="53">
        <f t="shared" si="40"/>
        <v>0</v>
      </c>
      <c r="I85" s="53">
        <f t="shared" si="40"/>
        <v>0</v>
      </c>
      <c r="J85" s="53">
        <f t="shared" si="40"/>
        <v>0</v>
      </c>
      <c r="K85" s="53">
        <f t="shared" si="40"/>
        <v>0</v>
      </c>
      <c r="L85" s="91">
        <f t="shared" si="37"/>
        <v>0.79432280273306777</v>
      </c>
    </row>
    <row r="86" spans="1:12" ht="21">
      <c r="A86" s="12" t="s">
        <v>15</v>
      </c>
      <c r="B86" s="53">
        <f>B38*LN(B80)</f>
        <v>0</v>
      </c>
      <c r="C86" s="53">
        <f>C38*LN(C80)</f>
        <v>0</v>
      </c>
      <c r="D86" s="53">
        <f t="shared" ref="D86:K86" si="41">D38*LN(D80)</f>
        <v>0.55350830680636409</v>
      </c>
      <c r="E86" s="53">
        <f t="shared" si="41"/>
        <v>0.1893239623675626</v>
      </c>
      <c r="F86" s="53">
        <f t="shared" si="41"/>
        <v>2.0188752831843067E-2</v>
      </c>
      <c r="G86" s="53">
        <f t="shared" si="41"/>
        <v>1.953201350041384E-2</v>
      </c>
      <c r="H86" s="53">
        <f t="shared" si="41"/>
        <v>0</v>
      </c>
      <c r="I86" s="53">
        <f t="shared" si="41"/>
        <v>0</v>
      </c>
      <c r="J86" s="53">
        <f t="shared" si="41"/>
        <v>0</v>
      </c>
      <c r="K86" s="53">
        <f t="shared" si="41"/>
        <v>0</v>
      </c>
      <c r="L86" s="91">
        <f t="shared" si="37"/>
        <v>0.7825530355061836</v>
      </c>
    </row>
    <row r="87" spans="1:12" ht="21">
      <c r="A87" s="12" t="s">
        <v>16</v>
      </c>
      <c r="B87" s="53">
        <f>B39*LN(B80)</f>
        <v>0</v>
      </c>
      <c r="C87" s="53">
        <f>C39*LN(C80)</f>
        <v>0</v>
      </c>
      <c r="D87" s="53">
        <f t="shared" ref="D87:K87" si="42">D39*LN(D80)</f>
        <v>0.57586562339295844</v>
      </c>
      <c r="E87" s="53">
        <f t="shared" si="42"/>
        <v>0.16082347191529364</v>
      </c>
      <c r="F87" s="53">
        <f t="shared" si="42"/>
        <v>1.5813243662964532E-2</v>
      </c>
      <c r="G87" s="53">
        <f t="shared" si="42"/>
        <v>1.223907157744563E-2</v>
      </c>
      <c r="H87" s="53">
        <f t="shared" si="42"/>
        <v>3.4063868236274808E-3</v>
      </c>
      <c r="I87" s="53">
        <f t="shared" si="42"/>
        <v>0</v>
      </c>
      <c r="J87" s="53">
        <f t="shared" si="42"/>
        <v>0</v>
      </c>
      <c r="K87" s="53">
        <f t="shared" si="42"/>
        <v>0</v>
      </c>
      <c r="L87" s="91">
        <f t="shared" si="37"/>
        <v>0.76814779737228978</v>
      </c>
    </row>
    <row r="88" spans="1:12" ht="21">
      <c r="A88" s="12" t="s">
        <v>17</v>
      </c>
      <c r="B88" s="53">
        <f>B40*LN(B80)</f>
        <v>0</v>
      </c>
      <c r="C88" s="53">
        <f>C40*LN(C80)</f>
        <v>0</v>
      </c>
      <c r="D88" s="53">
        <f t="shared" ref="D88:K88" si="43">D40*LN(D80)</f>
        <v>0.52129250769384317</v>
      </c>
      <c r="E88" s="53">
        <f t="shared" si="43"/>
        <v>0.20655726915040909</v>
      </c>
      <c r="F88" s="53">
        <f t="shared" si="43"/>
        <v>4.5827912764293904E-2</v>
      </c>
      <c r="G88" s="53">
        <f t="shared" si="43"/>
        <v>3.6578134373502283E-2</v>
      </c>
      <c r="H88" s="53">
        <f t="shared" si="43"/>
        <v>0</v>
      </c>
      <c r="I88" s="53">
        <f t="shared" si="43"/>
        <v>0</v>
      </c>
      <c r="J88" s="53">
        <f t="shared" si="43"/>
        <v>0</v>
      </c>
      <c r="K88" s="53">
        <f t="shared" si="43"/>
        <v>0</v>
      </c>
      <c r="L88" s="91">
        <f t="shared" si="37"/>
        <v>0.81025582398204843</v>
      </c>
    </row>
    <row r="89" spans="1:12" ht="21">
      <c r="A89" s="12" t="s">
        <v>18</v>
      </c>
      <c r="B89" s="53">
        <f>B41*LN(B80)</f>
        <v>0</v>
      </c>
      <c r="C89" s="53">
        <f>C41*LN(C80)</f>
        <v>0</v>
      </c>
      <c r="D89" s="53">
        <f t="shared" ref="D89:K89" si="44">D41*LN(D80)</f>
        <v>0.55991889130946237</v>
      </c>
      <c r="E89" s="53">
        <f t="shared" si="44"/>
        <v>0.16835876631537267</v>
      </c>
      <c r="F89" s="53">
        <f t="shared" si="44"/>
        <v>4.3209174892048535E-2</v>
      </c>
      <c r="G89" s="53">
        <f t="shared" si="44"/>
        <v>0</v>
      </c>
      <c r="H89" s="53">
        <f t="shared" si="44"/>
        <v>0</v>
      </c>
      <c r="I89" s="53">
        <f t="shared" si="44"/>
        <v>0</v>
      </c>
      <c r="J89" s="53">
        <f t="shared" si="44"/>
        <v>0</v>
      </c>
      <c r="K89" s="53">
        <f t="shared" si="44"/>
        <v>0</v>
      </c>
      <c r="L89" s="91">
        <f t="shared" si="37"/>
        <v>0.77148683251688366</v>
      </c>
    </row>
    <row r="90" spans="1:12" ht="21">
      <c r="A90" s="12" t="s">
        <v>19</v>
      </c>
      <c r="B90" s="53">
        <f>B42*LN(B80)</f>
        <v>0</v>
      </c>
      <c r="C90" s="53">
        <f>C42*LN(C80)</f>
        <v>0</v>
      </c>
      <c r="D90" s="53">
        <f t="shared" ref="D90:K90" si="45">D42*LN(D80)</f>
        <v>0.53332377050602309</v>
      </c>
      <c r="E90" s="53">
        <f t="shared" si="45"/>
        <v>0.2037526550412033</v>
      </c>
      <c r="F90" s="53">
        <f t="shared" si="45"/>
        <v>3.126979761924565E-2</v>
      </c>
      <c r="G90" s="53">
        <f t="shared" si="45"/>
        <v>3.2269431828252634E-2</v>
      </c>
      <c r="H90" s="53">
        <f t="shared" si="45"/>
        <v>0</v>
      </c>
      <c r="I90" s="53">
        <f t="shared" si="45"/>
        <v>0</v>
      </c>
      <c r="J90" s="53">
        <f t="shared" si="45"/>
        <v>0</v>
      </c>
      <c r="K90" s="53">
        <f t="shared" si="45"/>
        <v>0</v>
      </c>
      <c r="L90" s="91">
        <f t="shared" si="37"/>
        <v>0.80061565499472465</v>
      </c>
    </row>
    <row r="91" spans="1:12" ht="21">
      <c r="A91" s="12" t="s">
        <v>20</v>
      </c>
      <c r="B91" s="53">
        <f>B43*LN(B80)</f>
        <v>0</v>
      </c>
      <c r="C91" s="53">
        <f>C43*LN(C80)</f>
        <v>0</v>
      </c>
      <c r="D91" s="53">
        <f t="shared" ref="D91:K91" si="46">D43*LN(D80)</f>
        <v>0.50082888768782174</v>
      </c>
      <c r="E91" s="53">
        <f t="shared" si="46"/>
        <v>0.22543778177871618</v>
      </c>
      <c r="F91" s="53">
        <f t="shared" si="46"/>
        <v>6.4106097624041181E-2</v>
      </c>
      <c r="G91" s="53">
        <f t="shared" si="46"/>
        <v>2.3257773301070813E-2</v>
      </c>
      <c r="H91" s="53">
        <f t="shared" si="46"/>
        <v>0</v>
      </c>
      <c r="I91" s="53">
        <f t="shared" si="46"/>
        <v>0</v>
      </c>
      <c r="J91" s="53">
        <f t="shared" si="46"/>
        <v>0</v>
      </c>
      <c r="K91" s="53">
        <f t="shared" si="46"/>
        <v>0</v>
      </c>
      <c r="L91" s="91">
        <f t="shared" si="37"/>
        <v>0.81363054039164995</v>
      </c>
    </row>
    <row r="92" spans="1:12" ht="21">
      <c r="A92" s="12" t="s">
        <v>21</v>
      </c>
      <c r="B92" s="53">
        <f>B44*LN(B80)</f>
        <v>0</v>
      </c>
      <c r="C92" s="53">
        <f>C44*LN(C80)</f>
        <v>0</v>
      </c>
      <c r="D92" s="53">
        <f t="shared" ref="D92:K92" si="47">D44*LN(D80)</f>
        <v>0.51925659867731089</v>
      </c>
      <c r="E92" s="53">
        <f t="shared" si="47"/>
        <v>0.2488146298377252</v>
      </c>
      <c r="F92" s="53">
        <f t="shared" si="47"/>
        <v>1.4490881823552864E-2</v>
      </c>
      <c r="G92" s="53">
        <f t="shared" si="47"/>
        <v>2.2431190417200004E-2</v>
      </c>
      <c r="H92" s="53">
        <f t="shared" si="47"/>
        <v>0</v>
      </c>
      <c r="I92" s="53">
        <f t="shared" si="47"/>
        <v>0</v>
      </c>
      <c r="J92" s="53">
        <f t="shared" si="47"/>
        <v>0</v>
      </c>
      <c r="K92" s="53">
        <f t="shared" si="47"/>
        <v>0</v>
      </c>
      <c r="L92" s="91">
        <f t="shared" si="37"/>
        <v>0.8049933007557889</v>
      </c>
    </row>
    <row r="93" spans="1:12" ht="21">
      <c r="A93" s="12" t="s">
        <v>22</v>
      </c>
      <c r="B93" s="53">
        <f>B45*LN(B80)</f>
        <v>0</v>
      </c>
      <c r="C93" s="53">
        <f>C45*LN(C80)</f>
        <v>0</v>
      </c>
      <c r="D93" s="53">
        <f t="shared" ref="D93:K93" si="48">D45*LN(D80)</f>
        <v>0.53142135708412186</v>
      </c>
      <c r="E93" s="53">
        <f t="shared" si="48"/>
        <v>0.21078620721425437</v>
      </c>
      <c r="F93" s="53">
        <f t="shared" si="48"/>
        <v>3.3743592570612657E-2</v>
      </c>
      <c r="G93" s="53">
        <f t="shared" si="48"/>
        <v>1.8643020789379978E-2</v>
      </c>
      <c r="H93" s="53">
        <f t="shared" si="48"/>
        <v>5.9109455855812934E-4</v>
      </c>
      <c r="I93" s="53">
        <f t="shared" si="48"/>
        <v>3.289232841540421E-4</v>
      </c>
      <c r="J93" s="53">
        <f t="shared" si="48"/>
        <v>0</v>
      </c>
      <c r="K93" s="53">
        <f t="shared" si="48"/>
        <v>0</v>
      </c>
      <c r="L93" s="91">
        <f t="shared" si="37"/>
        <v>0.79551419550108093</v>
      </c>
    </row>
    <row r="94" spans="1:12">
      <c r="C94" s="71"/>
      <c r="D94" s="71"/>
      <c r="E94" s="71"/>
      <c r="F94" s="71"/>
      <c r="G94" s="71"/>
      <c r="H94" s="71"/>
      <c r="I94" s="71"/>
      <c r="J94" s="71"/>
      <c r="K94" s="71"/>
    </row>
  </sheetData>
  <mergeCells count="7">
    <mergeCell ref="D78:H78"/>
    <mergeCell ref="A5:L5"/>
    <mergeCell ref="C6:L6"/>
    <mergeCell ref="A30:K30"/>
    <mergeCell ref="B31:K31"/>
    <mergeCell ref="D46:H46"/>
    <mergeCell ref="D62:H62"/>
  </mergeCells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dimension ref="A4:M94"/>
  <sheetViews>
    <sheetView topLeftCell="A21" zoomScale="85" zoomScaleNormal="85" workbookViewId="0">
      <selection activeCell="B49" sqref="B49"/>
    </sheetView>
  </sheetViews>
  <sheetFormatPr baseColWidth="10" defaultRowHeight="15"/>
  <cols>
    <col min="1" max="1" width="15" bestFit="1" customWidth="1"/>
    <col min="2" max="2" width="19.28515625" bestFit="1" customWidth="1"/>
    <col min="3" max="3" width="20.28515625" bestFit="1" customWidth="1"/>
    <col min="4" max="5" width="12.42578125" bestFit="1" customWidth="1"/>
    <col min="12" max="12" width="23.5703125" customWidth="1"/>
  </cols>
  <sheetData>
    <row r="4" spans="1:13" ht="15.75" thickBot="1"/>
    <row r="5" spans="1:13" ht="21.75" thickBot="1">
      <c r="A5" s="126" t="s">
        <v>23</v>
      </c>
      <c r="B5" s="127"/>
      <c r="C5" s="128"/>
      <c r="D5" s="128"/>
      <c r="E5" s="128"/>
      <c r="F5" s="128"/>
      <c r="G5" s="128"/>
      <c r="H5" s="128"/>
      <c r="I5" s="128"/>
      <c r="J5" s="128"/>
      <c r="K5" s="128"/>
      <c r="L5" s="129"/>
    </row>
    <row r="6" spans="1:13" ht="21">
      <c r="A6" s="11"/>
      <c r="B6" s="11"/>
      <c r="C6" s="130" t="s">
        <v>8</v>
      </c>
      <c r="D6" s="130"/>
      <c r="E6" s="130"/>
      <c r="F6" s="130"/>
      <c r="G6" s="130"/>
      <c r="H6" s="130"/>
      <c r="I6" s="130"/>
      <c r="J6" s="130"/>
      <c r="K6" s="130"/>
      <c r="L6" s="130"/>
    </row>
    <row r="7" spans="1:13" ht="21">
      <c r="A7" s="12" t="s">
        <v>9</v>
      </c>
      <c r="B7" s="12">
        <v>0</v>
      </c>
      <c r="C7" s="12">
        <v>1</v>
      </c>
      <c r="D7" s="12">
        <v>2</v>
      </c>
      <c r="E7" s="12">
        <v>3</v>
      </c>
      <c r="F7" s="12">
        <v>4</v>
      </c>
      <c r="G7" s="12">
        <v>5</v>
      </c>
      <c r="H7" s="12">
        <v>6</v>
      </c>
      <c r="I7" s="12">
        <v>7</v>
      </c>
      <c r="J7" s="12">
        <v>8</v>
      </c>
      <c r="K7" s="12">
        <v>9</v>
      </c>
      <c r="L7" s="12">
        <v>10</v>
      </c>
    </row>
    <row r="8" spans="1:13" ht="21">
      <c r="A8" s="12" t="s">
        <v>10</v>
      </c>
      <c r="B8" s="15">
        <v>0</v>
      </c>
      <c r="C8" s="15">
        <f>Janvier!F2</f>
        <v>7.7519379844961239E-3</v>
      </c>
      <c r="D8" s="15">
        <f>Janvier!F3</f>
        <v>0.71834625322997414</v>
      </c>
      <c r="E8" s="15">
        <f>Janvier!F4</f>
        <v>0.24289405684754523</v>
      </c>
      <c r="F8" s="15">
        <f>Janvier!F5</f>
        <v>2.5839793281653745E-2</v>
      </c>
      <c r="G8" s="15">
        <f>Janvier!F6</f>
        <v>5.1679586563307496E-3</v>
      </c>
      <c r="H8" s="15">
        <f>Janvier!F7</f>
        <v>0</v>
      </c>
      <c r="I8" s="15">
        <f>Janvier!F8</f>
        <v>0</v>
      </c>
      <c r="J8" s="15">
        <f>Janvier!F9</f>
        <v>0</v>
      </c>
      <c r="K8" s="15">
        <f>Janvier!F10</f>
        <v>0</v>
      </c>
      <c r="L8" s="15">
        <f>Janvier!F11</f>
        <v>0</v>
      </c>
      <c r="M8" s="13">
        <f>SUM(C8:L8)</f>
        <v>1</v>
      </c>
    </row>
    <row r="9" spans="1:13" ht="21">
      <c r="A9" s="12" t="s">
        <v>11</v>
      </c>
      <c r="B9" s="15">
        <v>0</v>
      </c>
      <c r="C9" s="15">
        <f>Février!F2</f>
        <v>6.1728395061728392E-3</v>
      </c>
      <c r="D9" s="15">
        <f>Février!F3</f>
        <v>0.74485596707818935</v>
      </c>
      <c r="E9" s="15">
        <f>Février!F4</f>
        <v>0.22222222222222221</v>
      </c>
      <c r="F9" s="15">
        <f>Février!F5</f>
        <v>1.646090534979424E-2</v>
      </c>
      <c r="G9" s="15">
        <f>Février!F6</f>
        <v>8.23045267489712E-3</v>
      </c>
      <c r="H9" s="15">
        <f>Février!F7</f>
        <v>2.05761316872428E-3</v>
      </c>
      <c r="I9" s="15">
        <f>Février!F8</f>
        <v>0</v>
      </c>
      <c r="J9" s="15">
        <f>Février!F9</f>
        <v>0</v>
      </c>
      <c r="K9" s="15">
        <f>Février!F10</f>
        <v>0</v>
      </c>
      <c r="L9" s="15">
        <f>Février!F11</f>
        <v>0</v>
      </c>
      <c r="M9" s="13">
        <f t="shared" ref="M9:M20" si="0">SUM(C9:L9)</f>
        <v>1</v>
      </c>
    </row>
    <row r="10" spans="1:13" ht="21">
      <c r="A10" s="12" t="s">
        <v>12</v>
      </c>
      <c r="B10" s="15">
        <v>0</v>
      </c>
      <c r="C10" s="15">
        <f>Mars!F2</f>
        <v>8.0645161290322578E-3</v>
      </c>
      <c r="D10" s="15">
        <f>Mars!F3</f>
        <v>0.73225806451612907</v>
      </c>
      <c r="E10" s="15">
        <f>Mars!F4</f>
        <v>0.21129032258064517</v>
      </c>
      <c r="F10" s="15">
        <f>Mars!F5</f>
        <v>3.3870967741935487E-2</v>
      </c>
      <c r="G10" s="15">
        <f>Mars!F6</f>
        <v>1.4516129032258065E-2</v>
      </c>
      <c r="H10" s="15">
        <f>Mars!F7</f>
        <v>0</v>
      </c>
      <c r="I10" s="15">
        <f>Mars!F8</f>
        <v>0</v>
      </c>
      <c r="J10" s="15">
        <f>Mars!F9</f>
        <v>0</v>
      </c>
      <c r="K10" s="15">
        <f>Mars!F10</f>
        <v>0</v>
      </c>
      <c r="L10" s="15">
        <f>Mars!F11</f>
        <v>0</v>
      </c>
      <c r="M10" s="13">
        <f t="shared" si="0"/>
        <v>1</v>
      </c>
    </row>
    <row r="11" spans="1:13" ht="21">
      <c r="A11" s="12" t="s">
        <v>13</v>
      </c>
      <c r="B11" s="15">
        <v>0</v>
      </c>
      <c r="C11" s="15">
        <f>Avril!F2</f>
        <v>4.0567951318458417E-3</v>
      </c>
      <c r="D11" s="15">
        <f>Avril!F3</f>
        <v>0.80933062880324547</v>
      </c>
      <c r="E11" s="15">
        <f>Avril!F4</f>
        <v>0.1460446247464503</v>
      </c>
      <c r="F11" s="15">
        <f>Avril!F5</f>
        <v>2.8397565922920892E-2</v>
      </c>
      <c r="G11" s="15">
        <f>Avril!F6</f>
        <v>1.0141987829614604E-2</v>
      </c>
      <c r="H11" s="15">
        <f>Avril!F7</f>
        <v>0</v>
      </c>
      <c r="I11" s="15">
        <f>Avril!F8</f>
        <v>2.0283975659229209E-3</v>
      </c>
      <c r="J11" s="15">
        <f>Avril!F9</f>
        <v>0</v>
      </c>
      <c r="K11" s="15">
        <f>Avril!F10</f>
        <v>0</v>
      </c>
      <c r="L11" s="15">
        <f>Avril!F11</f>
        <v>0</v>
      </c>
      <c r="M11" s="13">
        <f t="shared" si="0"/>
        <v>1</v>
      </c>
    </row>
    <row r="12" spans="1:13" ht="21">
      <c r="A12" s="12" t="s">
        <v>14</v>
      </c>
      <c r="B12" s="15">
        <v>0</v>
      </c>
      <c r="C12" s="15">
        <f>Mai!F2</f>
        <v>4.0160642570281121E-3</v>
      </c>
      <c r="D12" s="15">
        <f>Mai!F3</f>
        <v>0.76506024096385539</v>
      </c>
      <c r="E12" s="15">
        <f>Mai!F4</f>
        <v>0.20281124497991967</v>
      </c>
      <c r="F12" s="15">
        <f>Mai!F5</f>
        <v>1.8072289156626505E-2</v>
      </c>
      <c r="G12" s="15">
        <f>Mai!F6</f>
        <v>1.0040160642570281E-2</v>
      </c>
      <c r="H12" s="15">
        <f>Mai!F7</f>
        <v>0</v>
      </c>
      <c r="I12" s="15">
        <f>Mai!F8</f>
        <v>0</v>
      </c>
      <c r="J12" s="15">
        <f>Mai!F9</f>
        <v>0</v>
      </c>
      <c r="K12" s="15">
        <f>Mai!F10</f>
        <v>0</v>
      </c>
      <c r="L12" s="15">
        <f>Mai!F11</f>
        <v>0</v>
      </c>
      <c r="M12" s="13">
        <f t="shared" si="0"/>
        <v>1</v>
      </c>
    </row>
    <row r="13" spans="1:13" ht="21">
      <c r="A13" s="12" t="s">
        <v>15</v>
      </c>
      <c r="B13" s="15">
        <v>0</v>
      </c>
      <c r="C13" s="15">
        <f>Juin!F2</f>
        <v>2.4271844660194173E-3</v>
      </c>
      <c r="D13" s="15">
        <f>Juin!F3</f>
        <v>0.79854368932038833</v>
      </c>
      <c r="E13" s="15">
        <f>Juin!F4</f>
        <v>0.17233009708737865</v>
      </c>
      <c r="F13" s="15">
        <f>Juin!F5</f>
        <v>1.4563106796116505E-2</v>
      </c>
      <c r="G13" s="15">
        <f>Juin!F6</f>
        <v>1.2135922330097087E-2</v>
      </c>
      <c r="H13" s="15">
        <f>Juin!F7</f>
        <v>0</v>
      </c>
      <c r="I13" s="15">
        <f>Juin!F8</f>
        <v>0</v>
      </c>
      <c r="J13" s="15">
        <f>Juin!F9</f>
        <v>0</v>
      </c>
      <c r="K13" s="15">
        <f>Juin!F10</f>
        <v>0</v>
      </c>
      <c r="L13" s="15">
        <f>Juin!F11</f>
        <v>0</v>
      </c>
      <c r="M13" s="13">
        <f t="shared" si="0"/>
        <v>1</v>
      </c>
    </row>
    <row r="14" spans="1:13" ht="21">
      <c r="A14" s="12" t="s">
        <v>16</v>
      </c>
      <c r="B14" s="15">
        <v>0</v>
      </c>
      <c r="C14" s="15">
        <f>Juillet!F2</f>
        <v>1.9011406844106464E-3</v>
      </c>
      <c r="D14" s="15">
        <f>Juillet!F3</f>
        <v>0.83079847908745252</v>
      </c>
      <c r="E14" s="15">
        <f>Juillet!F4</f>
        <v>0.14638783269961977</v>
      </c>
      <c r="F14" s="15">
        <f>Juillet!F5</f>
        <v>1.1406844106463879E-2</v>
      </c>
      <c r="G14" s="15">
        <f>Juillet!F6</f>
        <v>7.6045627376425855E-3</v>
      </c>
      <c r="H14" s="15">
        <f>Juillet!F7</f>
        <v>1.9011406844106464E-3</v>
      </c>
      <c r="I14" s="15">
        <f>Juillet!F8</f>
        <v>0</v>
      </c>
      <c r="J14" s="15">
        <f>Juillet!F9</f>
        <v>0</v>
      </c>
      <c r="K14" s="15">
        <f>Juillet!F10</f>
        <v>0</v>
      </c>
      <c r="L14" s="15">
        <f>Juillet!F11</f>
        <v>0</v>
      </c>
      <c r="M14" s="13">
        <f t="shared" si="0"/>
        <v>0.99999999999999989</v>
      </c>
    </row>
    <row r="15" spans="1:13" ht="21">
      <c r="A15" s="12" t="s">
        <v>17</v>
      </c>
      <c r="B15" s="15">
        <v>0</v>
      </c>
      <c r="C15" s="15">
        <f>Août!F2</f>
        <v>4.1322314049586778E-3</v>
      </c>
      <c r="D15" s="15">
        <f>Août!F3</f>
        <v>0.75206611570247939</v>
      </c>
      <c r="E15" s="15">
        <f>Août!F4</f>
        <v>0.18801652892561985</v>
      </c>
      <c r="F15" s="15">
        <f>Août!F5</f>
        <v>3.3057851239669422E-2</v>
      </c>
      <c r="G15" s="15">
        <f>Août!F6</f>
        <v>2.2727272727272728E-2</v>
      </c>
      <c r="H15" s="15">
        <f>Août!F7</f>
        <v>0</v>
      </c>
      <c r="I15" s="15">
        <f>Août!F8</f>
        <v>0</v>
      </c>
      <c r="J15" s="15">
        <f>Août!F9</f>
        <v>0</v>
      </c>
      <c r="K15" s="15">
        <f>Août!F10</f>
        <v>0</v>
      </c>
      <c r="L15" s="15">
        <f>Août!F11</f>
        <v>0</v>
      </c>
      <c r="M15" s="13">
        <f t="shared" si="0"/>
        <v>1</v>
      </c>
    </row>
    <row r="16" spans="1:13" ht="21">
      <c r="A16" s="12" t="s">
        <v>18</v>
      </c>
      <c r="B16" s="15">
        <v>0</v>
      </c>
      <c r="C16" s="15">
        <f>Septembre!F2</f>
        <v>7.7922077922077922E-3</v>
      </c>
      <c r="D16" s="15">
        <f>Septembre!F3</f>
        <v>0.80779220779220784</v>
      </c>
      <c r="E16" s="15">
        <f>Septembre!F4</f>
        <v>0.15324675324675324</v>
      </c>
      <c r="F16" s="15">
        <f>Septembre!F5</f>
        <v>3.1168831168831169E-2</v>
      </c>
      <c r="G16" s="15">
        <f>Septembre!F6</f>
        <v>0</v>
      </c>
      <c r="H16" s="15">
        <f>Septembre!F7</f>
        <v>0</v>
      </c>
      <c r="I16" s="15">
        <f>Septembre!F8</f>
        <v>0</v>
      </c>
      <c r="J16" s="15">
        <f>Septembre!F9</f>
        <v>0</v>
      </c>
      <c r="K16" s="15">
        <f>Septembre!F10</f>
        <v>0</v>
      </c>
      <c r="L16" s="15">
        <f>Septembre!F11</f>
        <v>0</v>
      </c>
      <c r="M16" s="13">
        <f t="shared" si="0"/>
        <v>1</v>
      </c>
    </row>
    <row r="17" spans="1:13" ht="21">
      <c r="A17" s="12" t="s">
        <v>19</v>
      </c>
      <c r="B17" s="15">
        <v>0</v>
      </c>
      <c r="C17" s="15">
        <f>Octobre!F2</f>
        <v>2.5062656641604009E-3</v>
      </c>
      <c r="D17" s="15">
        <f>Octobre!F3</f>
        <v>0.76942355889724312</v>
      </c>
      <c r="E17" s="15">
        <f>Octobre!F4</f>
        <v>0.18546365914786966</v>
      </c>
      <c r="F17" s="15">
        <f>Octobre!F5</f>
        <v>2.2556390977443608E-2</v>
      </c>
      <c r="G17" s="15">
        <f>Octobre!F6</f>
        <v>2.0050125313283207E-2</v>
      </c>
      <c r="H17" s="15">
        <f>Octobre!F7</f>
        <v>0</v>
      </c>
      <c r="I17" s="15">
        <f>Octobre!F8</f>
        <v>0</v>
      </c>
      <c r="J17" s="15">
        <f>Octobre!F9</f>
        <v>0</v>
      </c>
      <c r="K17" s="15">
        <f>Octobre!F10</f>
        <v>0</v>
      </c>
      <c r="L17" s="15">
        <f>Octobre!F11</f>
        <v>0</v>
      </c>
      <c r="M17" s="13">
        <f t="shared" si="0"/>
        <v>1</v>
      </c>
    </row>
    <row r="18" spans="1:13" ht="21">
      <c r="A18" s="12" t="s">
        <v>20</v>
      </c>
      <c r="B18" s="15">
        <v>0</v>
      </c>
      <c r="C18" s="15">
        <f>Novembre!F2</f>
        <v>1.1560693641618497E-2</v>
      </c>
      <c r="D18" s="15">
        <f>Novembre!F3</f>
        <v>0.7225433526011561</v>
      </c>
      <c r="E18" s="15">
        <f>Novembre!F4</f>
        <v>0.20520231213872833</v>
      </c>
      <c r="F18" s="15">
        <f>Novembre!F5</f>
        <v>4.6242774566473986E-2</v>
      </c>
      <c r="G18" s="15">
        <f>Novembre!F6</f>
        <v>1.4450867052023121E-2</v>
      </c>
      <c r="H18" s="15">
        <f>Novembre!F7</f>
        <v>0</v>
      </c>
      <c r="I18" s="15">
        <f>Novembre!F8</f>
        <v>0</v>
      </c>
      <c r="J18" s="15">
        <f>Novembre!F9</f>
        <v>0</v>
      </c>
      <c r="K18" s="15">
        <f>Novembre!F10</f>
        <v>0</v>
      </c>
      <c r="L18" s="15">
        <f>Novembre!F11</f>
        <v>0</v>
      </c>
      <c r="M18" s="13">
        <f t="shared" si="0"/>
        <v>1</v>
      </c>
    </row>
    <row r="19" spans="1:13" ht="21">
      <c r="A19" s="12" t="s">
        <v>21</v>
      </c>
      <c r="B19" s="15">
        <v>0</v>
      </c>
      <c r="C19" s="15">
        <f>Décembre!F2</f>
        <v>0</v>
      </c>
      <c r="D19" s="15">
        <f>Décembre!F3</f>
        <v>0.74912891986062713</v>
      </c>
      <c r="E19" s="15">
        <f>Décembre!F4</f>
        <v>0.2264808362369338</v>
      </c>
      <c r="F19" s="15">
        <f>Décembre!F5</f>
        <v>1.0452961672473868E-2</v>
      </c>
      <c r="G19" s="15">
        <f>Décembre!F6</f>
        <v>1.3937282229965157E-2</v>
      </c>
      <c r="H19" s="15">
        <f>Décembre!F7</f>
        <v>0</v>
      </c>
      <c r="I19" s="15">
        <f>Décembre!F8</f>
        <v>0</v>
      </c>
      <c r="J19" s="15">
        <f>Décembre!F9</f>
        <v>0</v>
      </c>
      <c r="K19" s="15">
        <f>Décembre!F10</f>
        <v>0</v>
      </c>
      <c r="L19" s="15">
        <f>Décembre!F11</f>
        <v>0</v>
      </c>
      <c r="M19" s="13">
        <f t="shared" si="0"/>
        <v>1</v>
      </c>
    </row>
    <row r="20" spans="1:13" ht="21">
      <c r="A20" s="12" t="s">
        <v>22</v>
      </c>
      <c r="B20" s="15">
        <f>Janvier!E14</f>
        <v>0</v>
      </c>
      <c r="C20" s="16">
        <f>AVERAGE(C8:C19)</f>
        <v>5.0318230551625511E-3</v>
      </c>
      <c r="D20" s="16">
        <f t="shared" ref="D20:L20" si="1">AVERAGE(D8:D19)</f>
        <v>0.76667895648774564</v>
      </c>
      <c r="E20" s="16">
        <f t="shared" si="1"/>
        <v>0.19186587423830717</v>
      </c>
      <c r="F20" s="16">
        <f t="shared" si="1"/>
        <v>2.4340856831700276E-2</v>
      </c>
      <c r="G20" s="16">
        <f t="shared" si="1"/>
        <v>1.1583560102162891E-2</v>
      </c>
      <c r="H20" s="16">
        <f t="shared" si="1"/>
        <v>3.298961544279105E-4</v>
      </c>
      <c r="I20" s="16">
        <f t="shared" si="1"/>
        <v>1.6903313049357674E-4</v>
      </c>
      <c r="J20" s="16">
        <f t="shared" si="1"/>
        <v>0</v>
      </c>
      <c r="K20" s="16">
        <f t="shared" si="1"/>
        <v>0</v>
      </c>
      <c r="L20" s="16">
        <f t="shared" si="1"/>
        <v>0</v>
      </c>
      <c r="M20" s="13">
        <f t="shared" si="0"/>
        <v>1</v>
      </c>
    </row>
    <row r="21" spans="1:13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3"/>
    </row>
    <row r="22" spans="1:13">
      <c r="B22" s="58"/>
      <c r="C22" s="58"/>
      <c r="D22" s="58"/>
    </row>
    <row r="23" spans="1:13">
      <c r="B23" s="58"/>
      <c r="C23" s="78"/>
      <c r="D23" s="58"/>
    </row>
    <row r="24" spans="1:13">
      <c r="B24" s="78"/>
      <c r="C24" s="78"/>
      <c r="D24" s="58"/>
    </row>
    <row r="25" spans="1:13">
      <c r="B25" s="78"/>
      <c r="C25" s="78"/>
      <c r="D25" s="58"/>
      <c r="G25" s="58"/>
      <c r="H25" s="58"/>
      <c r="I25" s="58"/>
      <c r="J25" s="58"/>
      <c r="K25" s="58"/>
      <c r="L25" s="58"/>
      <c r="M25" s="58"/>
    </row>
    <row r="26" spans="1:13">
      <c r="B26" s="78"/>
      <c r="C26" s="78"/>
      <c r="D26" s="58"/>
      <c r="G26" s="58"/>
      <c r="H26" s="58"/>
      <c r="I26" s="58"/>
      <c r="J26" s="58"/>
      <c r="K26" s="58"/>
      <c r="L26" s="58"/>
      <c r="M26" s="58"/>
    </row>
    <row r="27" spans="1:13">
      <c r="B27" s="78"/>
      <c r="C27" s="78"/>
      <c r="D27" s="58"/>
      <c r="G27" s="58"/>
      <c r="H27" s="58"/>
      <c r="I27" s="58"/>
      <c r="J27" s="58"/>
      <c r="K27" s="58"/>
      <c r="L27" s="58"/>
      <c r="M27" s="58"/>
    </row>
    <row r="28" spans="1:13">
      <c r="B28" s="14"/>
      <c r="C28" s="14"/>
      <c r="G28" s="58"/>
      <c r="H28" s="58"/>
      <c r="I28" s="58"/>
      <c r="J28" s="58"/>
      <c r="K28" s="58"/>
      <c r="L28" s="58"/>
      <c r="M28" s="58"/>
    </row>
    <row r="29" spans="1:13" ht="31.5" customHeight="1" thickBot="1">
      <c r="A29" s="79" t="s">
        <v>3523</v>
      </c>
      <c r="B29" s="80">
        <f>POWER(L65,1/C46)</f>
        <v>2.5383669224072261</v>
      </c>
      <c r="C29" s="14"/>
    </row>
    <row r="30" spans="1:13" ht="21.75" thickBot="1">
      <c r="A30" s="158" t="s">
        <v>23</v>
      </c>
      <c r="B30" s="159"/>
      <c r="C30" s="128"/>
      <c r="D30" s="128"/>
      <c r="E30" s="128"/>
      <c r="F30" s="128"/>
      <c r="G30" s="128"/>
      <c r="H30" s="128"/>
      <c r="I30" s="128"/>
      <c r="J30" s="128"/>
      <c r="K30" s="129"/>
    </row>
    <row r="31" spans="1:13" ht="21">
      <c r="A31" s="11"/>
      <c r="B31" s="130" t="s">
        <v>8</v>
      </c>
      <c r="C31" s="130"/>
      <c r="D31" s="130"/>
      <c r="E31" s="130"/>
      <c r="F31" s="130"/>
      <c r="G31" s="130"/>
      <c r="H31" s="130"/>
      <c r="I31" s="130"/>
      <c r="J31" s="130"/>
      <c r="K31" s="130"/>
    </row>
    <row r="32" spans="1:13" ht="21">
      <c r="A32" s="12" t="s">
        <v>9</v>
      </c>
      <c r="B32" s="12">
        <v>0.5</v>
      </c>
      <c r="C32" s="12">
        <v>1</v>
      </c>
      <c r="D32" s="12">
        <v>2</v>
      </c>
      <c r="E32" s="12">
        <v>3</v>
      </c>
      <c r="F32" s="12">
        <v>4</v>
      </c>
      <c r="G32" s="12">
        <v>5</v>
      </c>
      <c r="H32" s="12">
        <v>6</v>
      </c>
      <c r="I32" s="12">
        <v>7</v>
      </c>
      <c r="J32" s="12">
        <v>8</v>
      </c>
      <c r="K32" s="12">
        <v>9</v>
      </c>
    </row>
    <row r="33" spans="1:12" ht="21">
      <c r="A33" s="12" t="s">
        <v>10</v>
      </c>
      <c r="B33" s="81">
        <f>B8</f>
        <v>0</v>
      </c>
      <c r="C33" s="81">
        <f t="shared" ref="C33:K33" si="2">C8</f>
        <v>7.7519379844961239E-3</v>
      </c>
      <c r="D33" s="81">
        <f t="shared" si="2"/>
        <v>0.71834625322997414</v>
      </c>
      <c r="E33" s="81">
        <f t="shared" si="2"/>
        <v>0.24289405684754523</v>
      </c>
      <c r="F33" s="81">
        <f t="shared" si="2"/>
        <v>2.5839793281653745E-2</v>
      </c>
      <c r="G33" s="81">
        <f t="shared" si="2"/>
        <v>5.1679586563307496E-3</v>
      </c>
      <c r="H33" s="81">
        <f t="shared" si="2"/>
        <v>0</v>
      </c>
      <c r="I33" s="81">
        <f t="shared" si="2"/>
        <v>0</v>
      </c>
      <c r="J33" s="81">
        <f t="shared" si="2"/>
        <v>0</v>
      </c>
      <c r="K33" s="81">
        <f t="shared" si="2"/>
        <v>0</v>
      </c>
    </row>
    <row r="34" spans="1:12" ht="21">
      <c r="A34" s="12" t="s">
        <v>11</v>
      </c>
      <c r="B34" s="81">
        <f t="shared" ref="B34:K45" si="3">B9</f>
        <v>0</v>
      </c>
      <c r="C34" s="81">
        <f t="shared" si="3"/>
        <v>6.1728395061728392E-3</v>
      </c>
      <c r="D34" s="81">
        <f t="shared" si="3"/>
        <v>0.74485596707818935</v>
      </c>
      <c r="E34" s="81">
        <f t="shared" si="3"/>
        <v>0.22222222222222221</v>
      </c>
      <c r="F34" s="81">
        <f t="shared" si="3"/>
        <v>1.646090534979424E-2</v>
      </c>
      <c r="G34" s="81">
        <f t="shared" si="3"/>
        <v>8.23045267489712E-3</v>
      </c>
      <c r="H34" s="81">
        <f t="shared" si="3"/>
        <v>2.05761316872428E-3</v>
      </c>
      <c r="I34" s="81">
        <f t="shared" si="3"/>
        <v>0</v>
      </c>
      <c r="J34" s="81">
        <f t="shared" si="3"/>
        <v>0</v>
      </c>
      <c r="K34" s="81">
        <f t="shared" si="3"/>
        <v>0</v>
      </c>
    </row>
    <row r="35" spans="1:12" ht="21">
      <c r="A35" s="12" t="s">
        <v>12</v>
      </c>
      <c r="B35" s="81">
        <f t="shared" si="3"/>
        <v>0</v>
      </c>
      <c r="C35" s="81">
        <f t="shared" si="3"/>
        <v>8.0645161290322578E-3</v>
      </c>
      <c r="D35" s="81">
        <f t="shared" si="3"/>
        <v>0.73225806451612907</v>
      </c>
      <c r="E35" s="81">
        <f t="shared" si="3"/>
        <v>0.21129032258064517</v>
      </c>
      <c r="F35" s="81">
        <f t="shared" si="3"/>
        <v>3.3870967741935487E-2</v>
      </c>
      <c r="G35" s="81">
        <f t="shared" si="3"/>
        <v>1.4516129032258065E-2</v>
      </c>
      <c r="H35" s="81">
        <f t="shared" si="3"/>
        <v>0</v>
      </c>
      <c r="I35" s="81">
        <f t="shared" si="3"/>
        <v>0</v>
      </c>
      <c r="J35" s="81">
        <f t="shared" si="3"/>
        <v>0</v>
      </c>
      <c r="K35" s="81">
        <f t="shared" si="3"/>
        <v>0</v>
      </c>
    </row>
    <row r="36" spans="1:12" ht="21">
      <c r="A36" s="12" t="s">
        <v>13</v>
      </c>
      <c r="B36" s="81">
        <f t="shared" si="3"/>
        <v>0</v>
      </c>
      <c r="C36" s="81">
        <f t="shared" si="3"/>
        <v>4.0567951318458417E-3</v>
      </c>
      <c r="D36" s="81">
        <f t="shared" si="3"/>
        <v>0.80933062880324547</v>
      </c>
      <c r="E36" s="81">
        <f t="shared" si="3"/>
        <v>0.1460446247464503</v>
      </c>
      <c r="F36" s="81">
        <f t="shared" si="3"/>
        <v>2.8397565922920892E-2</v>
      </c>
      <c r="G36" s="81">
        <f t="shared" si="3"/>
        <v>1.0141987829614604E-2</v>
      </c>
      <c r="H36" s="81">
        <f t="shared" si="3"/>
        <v>0</v>
      </c>
      <c r="I36" s="81">
        <f t="shared" si="3"/>
        <v>2.0283975659229209E-3</v>
      </c>
      <c r="J36" s="81">
        <f t="shared" si="3"/>
        <v>0</v>
      </c>
      <c r="K36" s="81">
        <f t="shared" si="3"/>
        <v>0</v>
      </c>
    </row>
    <row r="37" spans="1:12" ht="21">
      <c r="A37" s="12" t="s">
        <v>14</v>
      </c>
      <c r="B37" s="81">
        <f t="shared" si="3"/>
        <v>0</v>
      </c>
      <c r="C37" s="81">
        <f t="shared" si="3"/>
        <v>4.0160642570281121E-3</v>
      </c>
      <c r="D37" s="81">
        <f t="shared" si="3"/>
        <v>0.76506024096385539</v>
      </c>
      <c r="E37" s="81">
        <f t="shared" si="3"/>
        <v>0.20281124497991967</v>
      </c>
      <c r="F37" s="81">
        <f t="shared" si="3"/>
        <v>1.8072289156626505E-2</v>
      </c>
      <c r="G37" s="81">
        <f t="shared" si="3"/>
        <v>1.0040160642570281E-2</v>
      </c>
      <c r="H37" s="81">
        <f t="shared" si="3"/>
        <v>0</v>
      </c>
      <c r="I37" s="81">
        <f t="shared" si="3"/>
        <v>0</v>
      </c>
      <c r="J37" s="81">
        <f t="shared" si="3"/>
        <v>0</v>
      </c>
      <c r="K37" s="81">
        <f t="shared" si="3"/>
        <v>0</v>
      </c>
    </row>
    <row r="38" spans="1:12" ht="21">
      <c r="A38" s="12" t="s">
        <v>15</v>
      </c>
      <c r="B38" s="81">
        <f t="shared" si="3"/>
        <v>0</v>
      </c>
      <c r="C38" s="81">
        <f t="shared" si="3"/>
        <v>2.4271844660194173E-3</v>
      </c>
      <c r="D38" s="81">
        <f t="shared" si="3"/>
        <v>0.79854368932038833</v>
      </c>
      <c r="E38" s="81">
        <f t="shared" si="3"/>
        <v>0.17233009708737865</v>
      </c>
      <c r="F38" s="81">
        <f t="shared" si="3"/>
        <v>1.4563106796116505E-2</v>
      </c>
      <c r="G38" s="81">
        <f t="shared" si="3"/>
        <v>1.2135922330097087E-2</v>
      </c>
      <c r="H38" s="81">
        <f t="shared" si="3"/>
        <v>0</v>
      </c>
      <c r="I38" s="81">
        <f t="shared" si="3"/>
        <v>0</v>
      </c>
      <c r="J38" s="81">
        <f t="shared" si="3"/>
        <v>0</v>
      </c>
      <c r="K38" s="81">
        <f t="shared" si="3"/>
        <v>0</v>
      </c>
    </row>
    <row r="39" spans="1:12" ht="21">
      <c r="A39" s="12" t="s">
        <v>16</v>
      </c>
      <c r="B39" s="81">
        <f t="shared" si="3"/>
        <v>0</v>
      </c>
      <c r="C39" s="81">
        <f t="shared" si="3"/>
        <v>1.9011406844106464E-3</v>
      </c>
      <c r="D39" s="81">
        <f t="shared" si="3"/>
        <v>0.83079847908745252</v>
      </c>
      <c r="E39" s="81">
        <f t="shared" si="3"/>
        <v>0.14638783269961977</v>
      </c>
      <c r="F39" s="81">
        <f t="shared" si="3"/>
        <v>1.1406844106463879E-2</v>
      </c>
      <c r="G39" s="81">
        <f t="shared" si="3"/>
        <v>7.6045627376425855E-3</v>
      </c>
      <c r="H39" s="81">
        <f t="shared" si="3"/>
        <v>1.9011406844106464E-3</v>
      </c>
      <c r="I39" s="81">
        <f t="shared" si="3"/>
        <v>0</v>
      </c>
      <c r="J39" s="81">
        <f t="shared" si="3"/>
        <v>0</v>
      </c>
      <c r="K39" s="81">
        <f t="shared" si="3"/>
        <v>0</v>
      </c>
    </row>
    <row r="40" spans="1:12" ht="21">
      <c r="A40" s="12" t="s">
        <v>17</v>
      </c>
      <c r="B40" s="81">
        <f t="shared" si="3"/>
        <v>0</v>
      </c>
      <c r="C40" s="81">
        <f t="shared" si="3"/>
        <v>4.1322314049586778E-3</v>
      </c>
      <c r="D40" s="81">
        <f t="shared" si="3"/>
        <v>0.75206611570247939</v>
      </c>
      <c r="E40" s="81">
        <f t="shared" si="3"/>
        <v>0.18801652892561985</v>
      </c>
      <c r="F40" s="81">
        <f t="shared" si="3"/>
        <v>3.3057851239669422E-2</v>
      </c>
      <c r="G40" s="81">
        <f t="shared" si="3"/>
        <v>2.2727272727272728E-2</v>
      </c>
      <c r="H40" s="81">
        <f t="shared" si="3"/>
        <v>0</v>
      </c>
      <c r="I40" s="81">
        <f t="shared" si="3"/>
        <v>0</v>
      </c>
      <c r="J40" s="81">
        <f t="shared" si="3"/>
        <v>0</v>
      </c>
      <c r="K40" s="81">
        <f t="shared" si="3"/>
        <v>0</v>
      </c>
    </row>
    <row r="41" spans="1:12" ht="21">
      <c r="A41" s="12" t="s">
        <v>18</v>
      </c>
      <c r="B41" s="81">
        <f t="shared" si="3"/>
        <v>0</v>
      </c>
      <c r="C41" s="81">
        <f t="shared" si="3"/>
        <v>7.7922077922077922E-3</v>
      </c>
      <c r="D41" s="81">
        <f t="shared" si="3"/>
        <v>0.80779220779220784</v>
      </c>
      <c r="E41" s="81">
        <f t="shared" si="3"/>
        <v>0.15324675324675324</v>
      </c>
      <c r="F41" s="81">
        <f t="shared" si="3"/>
        <v>3.1168831168831169E-2</v>
      </c>
      <c r="G41" s="81">
        <f t="shared" si="3"/>
        <v>0</v>
      </c>
      <c r="H41" s="81">
        <f t="shared" si="3"/>
        <v>0</v>
      </c>
      <c r="I41" s="81">
        <f t="shared" si="3"/>
        <v>0</v>
      </c>
      <c r="J41" s="81">
        <f t="shared" si="3"/>
        <v>0</v>
      </c>
      <c r="K41" s="81">
        <f t="shared" si="3"/>
        <v>0</v>
      </c>
    </row>
    <row r="42" spans="1:12" ht="21">
      <c r="A42" s="12" t="s">
        <v>19</v>
      </c>
      <c r="B42" s="81">
        <f t="shared" si="3"/>
        <v>0</v>
      </c>
      <c r="C42" s="81">
        <f t="shared" si="3"/>
        <v>2.5062656641604009E-3</v>
      </c>
      <c r="D42" s="81">
        <f t="shared" si="3"/>
        <v>0.76942355889724312</v>
      </c>
      <c r="E42" s="81">
        <f t="shared" si="3"/>
        <v>0.18546365914786966</v>
      </c>
      <c r="F42" s="81">
        <f t="shared" si="3"/>
        <v>2.2556390977443608E-2</v>
      </c>
      <c r="G42" s="81">
        <f t="shared" si="3"/>
        <v>2.0050125313283207E-2</v>
      </c>
      <c r="H42" s="81">
        <f t="shared" si="3"/>
        <v>0</v>
      </c>
      <c r="I42" s="81">
        <f t="shared" si="3"/>
        <v>0</v>
      </c>
      <c r="J42" s="81">
        <f t="shared" si="3"/>
        <v>0</v>
      </c>
      <c r="K42" s="81">
        <f t="shared" si="3"/>
        <v>0</v>
      </c>
    </row>
    <row r="43" spans="1:12" ht="21">
      <c r="A43" s="12" t="s">
        <v>20</v>
      </c>
      <c r="B43" s="81">
        <f t="shared" si="3"/>
        <v>0</v>
      </c>
      <c r="C43" s="81">
        <f t="shared" si="3"/>
        <v>1.1560693641618497E-2</v>
      </c>
      <c r="D43" s="81">
        <f t="shared" si="3"/>
        <v>0.7225433526011561</v>
      </c>
      <c r="E43" s="81">
        <f t="shared" si="3"/>
        <v>0.20520231213872833</v>
      </c>
      <c r="F43" s="81">
        <f t="shared" si="3"/>
        <v>4.6242774566473986E-2</v>
      </c>
      <c r="G43" s="81">
        <f t="shared" si="3"/>
        <v>1.4450867052023121E-2</v>
      </c>
      <c r="H43" s="81">
        <f t="shared" si="3"/>
        <v>0</v>
      </c>
      <c r="I43" s="81">
        <f t="shared" si="3"/>
        <v>0</v>
      </c>
      <c r="J43" s="81">
        <f t="shared" si="3"/>
        <v>0</v>
      </c>
      <c r="K43" s="81">
        <f t="shared" si="3"/>
        <v>0</v>
      </c>
    </row>
    <row r="44" spans="1:12" ht="21">
      <c r="A44" s="12" t="s">
        <v>21</v>
      </c>
      <c r="B44" s="81">
        <f t="shared" si="3"/>
        <v>0</v>
      </c>
      <c r="C44" s="81">
        <f t="shared" si="3"/>
        <v>0</v>
      </c>
      <c r="D44" s="81">
        <f t="shared" si="3"/>
        <v>0.74912891986062713</v>
      </c>
      <c r="E44" s="81">
        <f t="shared" si="3"/>
        <v>0.2264808362369338</v>
      </c>
      <c r="F44" s="81">
        <f t="shared" si="3"/>
        <v>1.0452961672473868E-2</v>
      </c>
      <c r="G44" s="81">
        <f t="shared" si="3"/>
        <v>1.3937282229965157E-2</v>
      </c>
      <c r="H44" s="81">
        <f t="shared" si="3"/>
        <v>0</v>
      </c>
      <c r="I44" s="81">
        <f t="shared" si="3"/>
        <v>0</v>
      </c>
      <c r="J44" s="81">
        <f t="shared" si="3"/>
        <v>0</v>
      </c>
      <c r="K44" s="81">
        <f t="shared" si="3"/>
        <v>0</v>
      </c>
    </row>
    <row r="45" spans="1:12" ht="21.75" thickBot="1">
      <c r="A45" s="12" t="s">
        <v>22</v>
      </c>
      <c r="B45" s="81">
        <f t="shared" si="3"/>
        <v>0</v>
      </c>
      <c r="C45" s="81">
        <f t="shared" si="3"/>
        <v>5.0318230551625511E-3</v>
      </c>
      <c r="D45" s="82">
        <f t="shared" si="3"/>
        <v>0.76667895648774564</v>
      </c>
      <c r="E45" s="82">
        <f t="shared" si="3"/>
        <v>0.19186587423830717</v>
      </c>
      <c r="F45" s="82">
        <f t="shared" si="3"/>
        <v>2.4340856831700276E-2</v>
      </c>
      <c r="G45" s="82">
        <f t="shared" si="3"/>
        <v>1.1583560102162891E-2</v>
      </c>
      <c r="H45" s="82">
        <f t="shared" si="3"/>
        <v>3.298961544279105E-4</v>
      </c>
      <c r="I45" s="81">
        <f t="shared" si="3"/>
        <v>1.6903313049357674E-4</v>
      </c>
      <c r="J45" s="81">
        <f t="shared" si="3"/>
        <v>0</v>
      </c>
      <c r="K45" s="81">
        <f t="shared" si="3"/>
        <v>0</v>
      </c>
    </row>
    <row r="46" spans="1:12" ht="45.75" customHeight="1" thickBot="1">
      <c r="A46" s="83">
        <f>C46</f>
        <v>4.0838382393637414</v>
      </c>
      <c r="B46" s="71">
        <f>L57/L73-L89</f>
        <v>0.24486768118313107</v>
      </c>
      <c r="C46" s="84">
        <f>1/B46</f>
        <v>4.0838382393637414</v>
      </c>
      <c r="D46" s="152"/>
      <c r="E46" s="153"/>
      <c r="F46" s="153"/>
      <c r="G46" s="153"/>
      <c r="H46" s="154"/>
      <c r="L46" s="85"/>
    </row>
    <row r="47" spans="1:12" ht="23.25">
      <c r="A47" s="86" t="s">
        <v>3524</v>
      </c>
      <c r="B47" s="87">
        <v>4.0838382393639998</v>
      </c>
      <c r="C47" s="88">
        <f>B47</f>
        <v>4.0838382393639998</v>
      </c>
      <c r="D47" s="88">
        <f t="shared" ref="D47:K47" si="4">C47</f>
        <v>4.0838382393639998</v>
      </c>
      <c r="E47" s="88">
        <f t="shared" si="4"/>
        <v>4.0838382393639998</v>
      </c>
      <c r="F47" s="88">
        <f t="shared" si="4"/>
        <v>4.0838382393639998</v>
      </c>
      <c r="G47" s="88">
        <f t="shared" si="4"/>
        <v>4.0838382393639998</v>
      </c>
      <c r="H47" s="88">
        <f t="shared" si="4"/>
        <v>4.0838382393639998</v>
      </c>
      <c r="I47" s="88">
        <f t="shared" si="4"/>
        <v>4.0838382393639998</v>
      </c>
      <c r="J47" s="88">
        <f t="shared" si="4"/>
        <v>4.0838382393639998</v>
      </c>
      <c r="K47" s="88">
        <f t="shared" si="4"/>
        <v>4.0838382393639998</v>
      </c>
      <c r="L47" s="85"/>
    </row>
    <row r="48" spans="1:12" ht="21">
      <c r="A48" s="12" t="s">
        <v>9</v>
      </c>
      <c r="B48" s="89">
        <v>0.5</v>
      </c>
      <c r="C48" s="89">
        <v>1</v>
      </c>
      <c r="D48" s="89">
        <v>2</v>
      </c>
      <c r="E48" s="89">
        <v>3</v>
      </c>
      <c r="F48" s="89">
        <v>4</v>
      </c>
      <c r="G48" s="89">
        <v>5</v>
      </c>
      <c r="H48" s="89">
        <v>6</v>
      </c>
      <c r="I48" s="89">
        <v>7</v>
      </c>
      <c r="J48" s="89">
        <v>8</v>
      </c>
      <c r="K48" s="89">
        <v>9</v>
      </c>
      <c r="L48" s="85"/>
    </row>
    <row r="49" spans="1:12" ht="21">
      <c r="A49" s="12" t="s">
        <v>10</v>
      </c>
      <c r="B49" s="90">
        <f>B33*LN(B32)*POWER(B32,B47)</f>
        <v>0</v>
      </c>
      <c r="C49" s="53">
        <f t="shared" ref="C49:K49" si="5">C33*LN(C32)*POWER(C32,C47)</f>
        <v>0</v>
      </c>
      <c r="D49" s="53">
        <f t="shared" si="5"/>
        <v>8.443394853472121</v>
      </c>
      <c r="E49" s="53">
        <f t="shared" si="5"/>
        <v>23.699946518968904</v>
      </c>
      <c r="F49" s="53">
        <f t="shared" si="5"/>
        <v>10.300542697226012</v>
      </c>
      <c r="G49" s="53">
        <f t="shared" si="5"/>
        <v>5.949407135721458</v>
      </c>
      <c r="H49" s="53">
        <f t="shared" si="5"/>
        <v>0</v>
      </c>
      <c r="I49" s="53">
        <f t="shared" si="5"/>
        <v>0</v>
      </c>
      <c r="J49" s="53">
        <f t="shared" si="5"/>
        <v>0</v>
      </c>
      <c r="K49" s="53">
        <f t="shared" si="5"/>
        <v>0</v>
      </c>
      <c r="L49" s="91">
        <f>SUM(B49:K49)</f>
        <v>48.3932912053885</v>
      </c>
    </row>
    <row r="50" spans="1:12" ht="21">
      <c r="A50" s="12" t="s">
        <v>11</v>
      </c>
      <c r="B50" s="53">
        <f>B34*LN(B32)*POWER(B32,B47)</f>
        <v>0</v>
      </c>
      <c r="C50" s="53">
        <f>C34*LN(C32)*POWER(C32,C47)</f>
        <v>0</v>
      </c>
      <c r="D50" s="53">
        <f t="shared" ref="D50:K50" si="6">D34*LN(D32)*POWER(D32,D47)</f>
        <v>8.7549882953068909</v>
      </c>
      <c r="E50" s="53">
        <f t="shared" si="6"/>
        <v>21.682929793950272</v>
      </c>
      <c r="F50" s="53">
        <f t="shared" si="6"/>
        <v>6.5618271997143509</v>
      </c>
      <c r="G50" s="53">
        <f t="shared" si="6"/>
        <v>9.4749817346675069</v>
      </c>
      <c r="H50" s="53">
        <f t="shared" si="6"/>
        <v>5.5524834328738555</v>
      </c>
      <c r="I50" s="53">
        <f t="shared" si="6"/>
        <v>0</v>
      </c>
      <c r="J50" s="53">
        <f t="shared" si="6"/>
        <v>0</v>
      </c>
      <c r="K50" s="53">
        <f t="shared" si="6"/>
        <v>0</v>
      </c>
      <c r="L50" s="91">
        <f>SUM(B50:K50)</f>
        <v>52.027210456512876</v>
      </c>
    </row>
    <row r="51" spans="1:12" ht="21">
      <c r="A51" s="12" t="s">
        <v>12</v>
      </c>
      <c r="B51" s="53">
        <f>B35*LN(B32)*POWER(B32,B47)</f>
        <v>0</v>
      </c>
      <c r="C51" s="53">
        <f>C35*LN(C32)*POWER(C32,C47)</f>
        <v>0</v>
      </c>
      <c r="D51" s="53">
        <f t="shared" ref="D51:K51" si="7">D35*LN(D32)*POWER(D32,D47)</f>
        <v>8.6069133729713663</v>
      </c>
      <c r="E51" s="53">
        <f t="shared" si="7"/>
        <v>20.61626953795756</v>
      </c>
      <c r="F51" s="53">
        <f t="shared" si="7"/>
        <v>13.502017822638036</v>
      </c>
      <c r="G51" s="53">
        <f t="shared" si="7"/>
        <v>16.711116978804707</v>
      </c>
      <c r="H51" s="53">
        <f t="shared" si="7"/>
        <v>0</v>
      </c>
      <c r="I51" s="53">
        <f t="shared" si="7"/>
        <v>0</v>
      </c>
      <c r="J51" s="53">
        <f t="shared" si="7"/>
        <v>0</v>
      </c>
      <c r="K51" s="53">
        <f t="shared" si="7"/>
        <v>0</v>
      </c>
      <c r="L51" s="91">
        <f t="shared" ref="L51:L61" si="8">SUM(B51:K51)</f>
        <v>59.436317712371675</v>
      </c>
    </row>
    <row r="52" spans="1:12" ht="21">
      <c r="A52" s="12" t="s">
        <v>13</v>
      </c>
      <c r="B52" s="53">
        <f>B36*LN(B32)*POWER(B32,B47)</f>
        <v>0</v>
      </c>
      <c r="C52" s="53">
        <f>C36*LN(C32)*POWER(C32,C47)</f>
        <v>0</v>
      </c>
      <c r="D52" s="53">
        <f t="shared" ref="D52:K52" si="9">D36*LN(D32)*POWER(D32,D47)</f>
        <v>9.5128192501436715</v>
      </c>
      <c r="E52" s="53">
        <f t="shared" si="9"/>
        <v>14.250039053224926</v>
      </c>
      <c r="F52" s="53">
        <f t="shared" si="9"/>
        <v>11.320150169081247</v>
      </c>
      <c r="G52" s="53">
        <f t="shared" si="9"/>
        <v>11.675560656816449</v>
      </c>
      <c r="H52" s="53">
        <f t="shared" si="9"/>
        <v>0</v>
      </c>
      <c r="I52" s="53">
        <f t="shared" si="9"/>
        <v>11.156283855189866</v>
      </c>
      <c r="J52" s="53">
        <f t="shared" si="9"/>
        <v>0</v>
      </c>
      <c r="K52" s="53">
        <f t="shared" si="9"/>
        <v>0</v>
      </c>
      <c r="L52" s="91">
        <f t="shared" si="8"/>
        <v>57.914852984456161</v>
      </c>
    </row>
    <row r="53" spans="1:12" ht="21">
      <c r="A53" s="12" t="s">
        <v>14</v>
      </c>
      <c r="B53" s="53">
        <f>B37*LN(B32)*POWER(B32,B47)</f>
        <v>0</v>
      </c>
      <c r="C53" s="53">
        <f>C37*LN(C32)*POWER(C32,C47)</f>
        <v>0</v>
      </c>
      <c r="D53" s="53">
        <f t="shared" ref="D53:K53" si="10">D37*LN(D32)*POWER(D32,D47)</f>
        <v>8.9924680084359281</v>
      </c>
      <c r="E53" s="53">
        <f t="shared" si="10"/>
        <v>19.788938938454617</v>
      </c>
      <c r="F53" s="53">
        <f t="shared" si="10"/>
        <v>7.204174741855061</v>
      </c>
      <c r="G53" s="53">
        <f t="shared" si="10"/>
        <v>11.558336152229939</v>
      </c>
      <c r="H53" s="53">
        <f t="shared" si="10"/>
        <v>0</v>
      </c>
      <c r="I53" s="53">
        <f t="shared" si="10"/>
        <v>0</v>
      </c>
      <c r="J53" s="53">
        <f t="shared" si="10"/>
        <v>0</v>
      </c>
      <c r="K53" s="53">
        <f t="shared" si="10"/>
        <v>0</v>
      </c>
      <c r="L53" s="91">
        <f t="shared" si="8"/>
        <v>47.543917840975546</v>
      </c>
    </row>
    <row r="54" spans="1:12" ht="21">
      <c r="A54" s="12" t="s">
        <v>15</v>
      </c>
      <c r="B54" s="53">
        <f>B38*LN(B32)*POWER(B32,B47)</f>
        <v>0</v>
      </c>
      <c r="C54" s="53">
        <f>C38*LN(C32)*POWER(C32,C47)</f>
        <v>0</v>
      </c>
      <c r="D54" s="53">
        <f t="shared" ref="D54:K54" si="11">D38*LN(D32)*POWER(D32,D47)</f>
        <v>9.3860302693356754</v>
      </c>
      <c r="E54" s="53">
        <f t="shared" si="11"/>
        <v>16.814796284386194</v>
      </c>
      <c r="F54" s="53">
        <f t="shared" si="11"/>
        <v>5.8053058599414582</v>
      </c>
      <c r="G54" s="53">
        <f t="shared" si="11"/>
        <v>13.970998552938131</v>
      </c>
      <c r="H54" s="53">
        <f t="shared" si="11"/>
        <v>0</v>
      </c>
      <c r="I54" s="53">
        <f t="shared" si="11"/>
        <v>0</v>
      </c>
      <c r="J54" s="53">
        <f t="shared" si="11"/>
        <v>0</v>
      </c>
      <c r="K54" s="53">
        <f t="shared" si="11"/>
        <v>0</v>
      </c>
      <c r="L54" s="91">
        <f t="shared" si="8"/>
        <v>45.97713096660145</v>
      </c>
    </row>
    <row r="55" spans="1:12" ht="21">
      <c r="A55" s="12" t="s">
        <v>16</v>
      </c>
      <c r="B55" s="53">
        <f>B39*LN(B32)*POWER(B32,B47)</f>
        <v>0</v>
      </c>
      <c r="C55" s="53">
        <f>C39*LN(C32)*POWER(C32,C47)</f>
        <v>0</v>
      </c>
      <c r="D55" s="53">
        <f t="shared" ref="D55:K55" si="12">D39*LN(D32)*POWER(D32,D47)</f>
        <v>9.7651509575755107</v>
      </c>
      <c r="E55" s="53">
        <f t="shared" si="12"/>
        <v>14.283526946014772</v>
      </c>
      <c r="F55" s="53">
        <f t="shared" si="12"/>
        <v>4.5471217001822826</v>
      </c>
      <c r="G55" s="53">
        <f t="shared" si="12"/>
        <v>8.7544508042745406</v>
      </c>
      <c r="H55" s="53">
        <f t="shared" si="12"/>
        <v>5.1302413467237518</v>
      </c>
      <c r="I55" s="53">
        <f t="shared" si="12"/>
        <v>0</v>
      </c>
      <c r="J55" s="53">
        <f t="shared" si="12"/>
        <v>0</v>
      </c>
      <c r="K55" s="53">
        <f t="shared" si="12"/>
        <v>0</v>
      </c>
      <c r="L55" s="91">
        <f t="shared" si="8"/>
        <v>42.480491754770853</v>
      </c>
    </row>
    <row r="56" spans="1:12" ht="21">
      <c r="A56" s="12" t="s">
        <v>17</v>
      </c>
      <c r="B56" s="53">
        <f>B40*LN(B32)*POWER(B32,B47)</f>
        <v>0</v>
      </c>
      <c r="C56" s="53">
        <f>C40*LN(C32)*POWER(C32,C47)</f>
        <v>0</v>
      </c>
      <c r="D56" s="53">
        <f t="shared" ref="D56:K56" si="13">D40*LN(D32)*POWER(D32,D47)</f>
        <v>8.8397359104205862</v>
      </c>
      <c r="E56" s="53">
        <f t="shared" si="13"/>
        <v>18.345371385583963</v>
      </c>
      <c r="F56" s="53">
        <f t="shared" si="13"/>
        <v>13.177884376285844</v>
      </c>
      <c r="G56" s="53">
        <f t="shared" si="13"/>
        <v>26.163870017320502</v>
      </c>
      <c r="H56" s="53">
        <f t="shared" si="13"/>
        <v>0</v>
      </c>
      <c r="I56" s="53">
        <f t="shared" si="13"/>
        <v>0</v>
      </c>
      <c r="J56" s="53">
        <f t="shared" si="13"/>
        <v>0</v>
      </c>
      <c r="K56" s="53">
        <f t="shared" si="13"/>
        <v>0</v>
      </c>
      <c r="L56" s="91">
        <f t="shared" si="8"/>
        <v>66.526861689610897</v>
      </c>
    </row>
    <row r="57" spans="1:12" ht="21">
      <c r="A57" s="12" t="s">
        <v>18</v>
      </c>
      <c r="B57" s="53">
        <f>B41*LN(B32)*POWER(B32,B47)</f>
        <v>0</v>
      </c>
      <c r="C57" s="53">
        <f>C41*LN(C32)*POWER(C32,C47)</f>
        <v>0</v>
      </c>
      <c r="D57" s="53">
        <f t="shared" ref="D57:K57" si="14">D41*LN(D32)*POWER(D32,D47)</f>
        <v>9.4947367502508087</v>
      </c>
      <c r="E57" s="53">
        <f t="shared" si="14"/>
        <v>14.952773663100773</v>
      </c>
      <c r="F57" s="53">
        <f t="shared" si="14"/>
        <v>12.424862411926652</v>
      </c>
      <c r="G57" s="53">
        <f t="shared" si="14"/>
        <v>0</v>
      </c>
      <c r="H57" s="53">
        <f t="shared" si="14"/>
        <v>0</v>
      </c>
      <c r="I57" s="53">
        <f t="shared" si="14"/>
        <v>0</v>
      </c>
      <c r="J57" s="53">
        <f t="shared" si="14"/>
        <v>0</v>
      </c>
      <c r="K57" s="53">
        <f t="shared" si="14"/>
        <v>0</v>
      </c>
      <c r="L57" s="91">
        <f t="shared" si="8"/>
        <v>36.872372825278234</v>
      </c>
    </row>
    <row r="58" spans="1:12" ht="21">
      <c r="A58" s="12" t="s">
        <v>19</v>
      </c>
      <c r="B58" s="53">
        <f>B42*LN(B32)*POWER(B32,B47)</f>
        <v>0</v>
      </c>
      <c r="C58" s="53">
        <f>C42*LN(C32)*POWER(C32,C47)</f>
        <v>0</v>
      </c>
      <c r="D58" s="53">
        <f t="shared" ref="D58:K58" si="15">D42*LN(D32)*POWER(D32,D47)</f>
        <v>9.0437541618990753</v>
      </c>
      <c r="E58" s="53">
        <f t="shared" si="15"/>
        <v>18.096279752845714</v>
      </c>
      <c r="F58" s="53">
        <f t="shared" si="15"/>
        <v>8.9916767454732351</v>
      </c>
      <c r="G58" s="53">
        <f t="shared" si="15"/>
        <v>23.081910391220088</v>
      </c>
      <c r="H58" s="53">
        <f t="shared" si="15"/>
        <v>0</v>
      </c>
      <c r="I58" s="53">
        <f t="shared" si="15"/>
        <v>0</v>
      </c>
      <c r="J58" s="53">
        <f t="shared" si="15"/>
        <v>0</v>
      </c>
      <c r="K58" s="53">
        <f t="shared" si="15"/>
        <v>0</v>
      </c>
      <c r="L58" s="91">
        <f t="shared" si="8"/>
        <v>59.21362105143811</v>
      </c>
    </row>
    <row r="59" spans="1:12" ht="21">
      <c r="A59" s="12" t="s">
        <v>20</v>
      </c>
      <c r="B59" s="53">
        <f>B43*LN(B32)*POWER(B32,B47)</f>
        <v>0</v>
      </c>
      <c r="C59" s="53">
        <f>C43*LN(C32)*POWER(C32,C47)</f>
        <v>0</v>
      </c>
      <c r="D59" s="53">
        <f t="shared" ref="D59:K59" si="16">D43*LN(D32)*POWER(D32,D47)</f>
        <v>8.4927272848320747</v>
      </c>
      <c r="E59" s="53">
        <f t="shared" si="16"/>
        <v>20.022242974471425</v>
      </c>
      <c r="F59" s="53">
        <f t="shared" si="16"/>
        <v>18.433803578388289</v>
      </c>
      <c r="G59" s="53">
        <f t="shared" si="16"/>
        <v>16.635986716215346</v>
      </c>
      <c r="H59" s="53">
        <f t="shared" si="16"/>
        <v>0</v>
      </c>
      <c r="I59" s="53">
        <f t="shared" si="16"/>
        <v>0</v>
      </c>
      <c r="J59" s="53">
        <f t="shared" si="16"/>
        <v>0</v>
      </c>
      <c r="K59" s="53">
        <f t="shared" si="16"/>
        <v>0</v>
      </c>
      <c r="L59" s="91">
        <f t="shared" si="8"/>
        <v>63.584760553907131</v>
      </c>
    </row>
    <row r="60" spans="1:12" ht="21">
      <c r="A60" s="12" t="s">
        <v>21</v>
      </c>
      <c r="B60" s="53">
        <f>B44*LN(B32)*POWER(B32,B47)</f>
        <v>0</v>
      </c>
      <c r="C60" s="53">
        <f>C44*LN(C32)*POWER(C32,C47)</f>
        <v>0</v>
      </c>
      <c r="D60" s="53">
        <f t="shared" ref="D60:K60" si="17">D44*LN(D32)*POWER(D32,D47)</f>
        <v>8.8052123026990667</v>
      </c>
      <c r="E60" s="53">
        <f t="shared" si="17"/>
        <v>22.098456323102631</v>
      </c>
      <c r="F60" s="53">
        <f t="shared" si="17"/>
        <v>4.166874589365646</v>
      </c>
      <c r="G60" s="53">
        <f t="shared" si="17"/>
        <v>16.044742589018842</v>
      </c>
      <c r="H60" s="53">
        <f t="shared" si="17"/>
        <v>0</v>
      </c>
      <c r="I60" s="53">
        <f t="shared" si="17"/>
        <v>0</v>
      </c>
      <c r="J60" s="53">
        <f t="shared" si="17"/>
        <v>0</v>
      </c>
      <c r="K60" s="53">
        <f t="shared" si="17"/>
        <v>0</v>
      </c>
      <c r="L60" s="91">
        <f t="shared" si="8"/>
        <v>51.115285804186186</v>
      </c>
    </row>
    <row r="61" spans="1:12" ht="21">
      <c r="A61" s="12" t="s">
        <v>22</v>
      </c>
      <c r="B61" s="53">
        <f>B45*LN(B32)*POWER(B32,B47)</f>
        <v>0</v>
      </c>
      <c r="C61" s="53">
        <f>C45*LN(C32)*POWER(C32,C47)</f>
        <v>0</v>
      </c>
      <c r="D61" s="53">
        <f t="shared" ref="D61:K61" si="18">D45*LN(D32)*POWER(D32,D47)</f>
        <v>9.0114942847785642</v>
      </c>
      <c r="E61" s="53">
        <f t="shared" si="18"/>
        <v>18.72096426433848</v>
      </c>
      <c r="F61" s="53">
        <f t="shared" si="18"/>
        <v>9.7030201576731763</v>
      </c>
      <c r="G61" s="53">
        <f t="shared" si="18"/>
        <v>13.335113477435625</v>
      </c>
      <c r="H61" s="53">
        <f t="shared" si="18"/>
        <v>0.8902270649664672</v>
      </c>
      <c r="I61" s="53">
        <f t="shared" si="18"/>
        <v>0.92969032126582196</v>
      </c>
      <c r="J61" s="53">
        <f t="shared" si="18"/>
        <v>0</v>
      </c>
      <c r="K61" s="53">
        <f t="shared" si="18"/>
        <v>0</v>
      </c>
      <c r="L61" s="91">
        <f t="shared" si="8"/>
        <v>52.590509570458138</v>
      </c>
    </row>
    <row r="62" spans="1:12" ht="45.75" customHeight="1" thickBot="1">
      <c r="D62" s="155"/>
      <c r="E62" s="156"/>
      <c r="F62" s="156"/>
      <c r="G62" s="156"/>
      <c r="H62" s="157"/>
      <c r="L62" s="85"/>
    </row>
    <row r="63" spans="1:12" ht="21">
      <c r="A63" s="92" t="s">
        <v>3524</v>
      </c>
      <c r="B63" s="88">
        <f>B47</f>
        <v>4.0838382393639998</v>
      </c>
      <c r="C63" s="88">
        <f>B63</f>
        <v>4.0838382393639998</v>
      </c>
      <c r="D63" s="88">
        <f t="shared" ref="D63:K63" si="19">C63</f>
        <v>4.0838382393639998</v>
      </c>
      <c r="E63" s="88">
        <f t="shared" si="19"/>
        <v>4.0838382393639998</v>
      </c>
      <c r="F63" s="88">
        <f t="shared" si="19"/>
        <v>4.0838382393639998</v>
      </c>
      <c r="G63" s="88">
        <f t="shared" si="19"/>
        <v>4.0838382393639998</v>
      </c>
      <c r="H63" s="88">
        <f t="shared" si="19"/>
        <v>4.0838382393639998</v>
      </c>
      <c r="I63" s="88">
        <f t="shared" si="19"/>
        <v>4.0838382393639998</v>
      </c>
      <c r="J63" s="88">
        <f t="shared" si="19"/>
        <v>4.0838382393639998</v>
      </c>
      <c r="K63" s="88">
        <f t="shared" si="19"/>
        <v>4.0838382393639998</v>
      </c>
      <c r="L63" s="85"/>
    </row>
    <row r="64" spans="1:12" ht="21">
      <c r="A64" s="12" t="s">
        <v>9</v>
      </c>
      <c r="B64" s="89">
        <v>0.5</v>
      </c>
      <c r="C64" s="89">
        <v>1</v>
      </c>
      <c r="D64" s="89">
        <v>2</v>
      </c>
      <c r="E64" s="89">
        <v>3</v>
      </c>
      <c r="F64" s="89">
        <v>4</v>
      </c>
      <c r="G64" s="89">
        <v>5</v>
      </c>
      <c r="H64" s="89">
        <v>6</v>
      </c>
      <c r="I64" s="89">
        <v>7</v>
      </c>
      <c r="J64" s="89">
        <v>8</v>
      </c>
      <c r="K64" s="89">
        <v>9</v>
      </c>
      <c r="L64" s="85"/>
    </row>
    <row r="65" spans="1:12" ht="21">
      <c r="A65" s="12" t="s">
        <v>10</v>
      </c>
      <c r="B65" s="90">
        <f>B33*POWER(B64,B63)</f>
        <v>0</v>
      </c>
      <c r="C65" s="53">
        <f>C33*POWER(C64,C63)</f>
        <v>7.7519379844961239E-3</v>
      </c>
      <c r="D65" s="53">
        <f t="shared" ref="D65:K65" si="20">D33*POWER(D64,D63)</f>
        <v>12.181243883371623</v>
      </c>
      <c r="E65" s="53">
        <f t="shared" si="20"/>
        <v>21.57262099052366</v>
      </c>
      <c r="F65" s="53">
        <f t="shared" si="20"/>
        <v>7.430270933876499</v>
      </c>
      <c r="G65" s="53">
        <f t="shared" si="20"/>
        <v>3.6965744933419793</v>
      </c>
      <c r="H65" s="53">
        <f t="shared" si="20"/>
        <v>0</v>
      </c>
      <c r="I65" s="53">
        <f t="shared" si="20"/>
        <v>0</v>
      </c>
      <c r="J65" s="53">
        <f t="shared" si="20"/>
        <v>0</v>
      </c>
      <c r="K65" s="53">
        <f t="shared" si="20"/>
        <v>0</v>
      </c>
      <c r="L65" s="91">
        <f>SUM(B65:K65)</f>
        <v>44.888462239098253</v>
      </c>
    </row>
    <row r="66" spans="1:12" ht="21">
      <c r="A66" s="12" t="s">
        <v>11</v>
      </c>
      <c r="B66" s="53">
        <f>B34*POWER(B64,B63)</f>
        <v>0</v>
      </c>
      <c r="C66" s="53">
        <f>C34*POWER(C64,C63)</f>
        <v>6.1728395061728392E-3</v>
      </c>
      <c r="D66" s="53">
        <f t="shared" ref="D66:K66" si="21">D34*POWER(D64,D63)</f>
        <v>12.63077819668017</v>
      </c>
      <c r="E66" s="53">
        <f t="shared" si="21"/>
        <v>19.736653246649304</v>
      </c>
      <c r="F66" s="53">
        <f t="shared" si="21"/>
        <v>4.7333577800991034</v>
      </c>
      <c r="G66" s="53">
        <f t="shared" si="21"/>
        <v>5.8871371560631527</v>
      </c>
      <c r="H66" s="53">
        <f t="shared" si="21"/>
        <v>3.0989000076366477</v>
      </c>
      <c r="I66" s="53">
        <f t="shared" si="21"/>
        <v>0</v>
      </c>
      <c r="J66" s="53">
        <f t="shared" si="21"/>
        <v>0</v>
      </c>
      <c r="K66" s="53">
        <f t="shared" si="21"/>
        <v>0</v>
      </c>
      <c r="L66" s="91">
        <f>SUM(B66:K66)</f>
        <v>46.092999226634554</v>
      </c>
    </row>
    <row r="67" spans="1:12" ht="21">
      <c r="A67" s="12" t="s">
        <v>12</v>
      </c>
      <c r="B67" s="53">
        <f>B35*POWER(B64,B63)</f>
        <v>0</v>
      </c>
      <c r="C67" s="53">
        <f>C35*POWER(C64,C63)</f>
        <v>8.0645161290322578E-3</v>
      </c>
      <c r="D67" s="53">
        <f t="shared" ref="D67:K67" si="22">D35*POWER(D64,D63)</f>
        <v>12.417151240546692</v>
      </c>
      <c r="E67" s="53">
        <f t="shared" si="22"/>
        <v>18.765737240160913</v>
      </c>
      <c r="F67" s="53">
        <f t="shared" si="22"/>
        <v>9.739647077357148</v>
      </c>
      <c r="G67" s="53">
        <f t="shared" si="22"/>
        <v>10.38320077444364</v>
      </c>
      <c r="H67" s="53">
        <f t="shared" si="22"/>
        <v>0</v>
      </c>
      <c r="I67" s="53">
        <f t="shared" si="22"/>
        <v>0</v>
      </c>
      <c r="J67" s="53">
        <f t="shared" si="22"/>
        <v>0</v>
      </c>
      <c r="K67" s="53">
        <f t="shared" si="22"/>
        <v>0</v>
      </c>
      <c r="L67" s="91">
        <f>SUM(B67:K67)</f>
        <v>51.313800848637428</v>
      </c>
    </row>
    <row r="68" spans="1:12" ht="21">
      <c r="A68" s="12" t="s">
        <v>13</v>
      </c>
      <c r="B68" s="53">
        <f>B36*POWER(B64,B63)</f>
        <v>0</v>
      </c>
      <c r="C68" s="53">
        <f>C36*POWER(C64,C63)</f>
        <v>4.0567951318458417E-3</v>
      </c>
      <c r="D68" s="53">
        <f t="shared" ref="D68:K68" si="23">D36*POWER(D64,D63)</f>
        <v>13.724097157055342</v>
      </c>
      <c r="E68" s="53">
        <f t="shared" si="23"/>
        <v>12.970944527209687</v>
      </c>
      <c r="F68" s="53">
        <f t="shared" si="23"/>
        <v>8.1657622555259373</v>
      </c>
      <c r="G68" s="53">
        <f t="shared" si="23"/>
        <v>7.2544337166498272</v>
      </c>
      <c r="H68" s="53">
        <f t="shared" si="23"/>
        <v>0</v>
      </c>
      <c r="I68" s="53">
        <f t="shared" si="23"/>
        <v>5.733195780188483</v>
      </c>
      <c r="J68" s="53">
        <f t="shared" si="23"/>
        <v>0</v>
      </c>
      <c r="K68" s="53">
        <f t="shared" si="23"/>
        <v>0</v>
      </c>
      <c r="L68" s="91">
        <f t="shared" ref="L68:L77" si="24">SUM(B68:K68)</f>
        <v>47.852490231761124</v>
      </c>
    </row>
    <row r="69" spans="1:12" ht="21">
      <c r="A69" s="12" t="s">
        <v>14</v>
      </c>
      <c r="B69" s="53">
        <f>B37*POWER(B64,B63)</f>
        <v>0</v>
      </c>
      <c r="C69" s="53">
        <f>C37*POWER(C64,C63)</f>
        <v>4.0160642570281121E-3</v>
      </c>
      <c r="D69" s="53">
        <f t="shared" ref="D69:K69" si="25">D37*POWER(D64,D63)</f>
        <v>12.973389001123168</v>
      </c>
      <c r="E69" s="53">
        <f t="shared" si="25"/>
        <v>18.012668475104636</v>
      </c>
      <c r="F69" s="53">
        <f t="shared" si="25"/>
        <v>5.1967135868859131</v>
      </c>
      <c r="G69" s="53">
        <f t="shared" si="25"/>
        <v>7.1815980367637851</v>
      </c>
      <c r="H69" s="53">
        <f t="shared" si="25"/>
        <v>0</v>
      </c>
      <c r="I69" s="53">
        <f t="shared" si="25"/>
        <v>0</v>
      </c>
      <c r="J69" s="53">
        <f t="shared" si="25"/>
        <v>0</v>
      </c>
      <c r="K69" s="53">
        <f t="shared" si="25"/>
        <v>0</v>
      </c>
      <c r="L69" s="91">
        <f t="shared" si="24"/>
        <v>43.368385164134537</v>
      </c>
    </row>
    <row r="70" spans="1:12" ht="21">
      <c r="A70" s="12" t="s">
        <v>15</v>
      </c>
      <c r="B70" s="53">
        <f>B38*POWER(B64,B63)</f>
        <v>0</v>
      </c>
      <c r="C70" s="53">
        <f>C38*POWER(C64,C63)</f>
        <v>2.4271844660194173E-3</v>
      </c>
      <c r="D70" s="53">
        <f t="shared" ref="D70:K70" si="26">D38*POWER(D64,D63)</f>
        <v>13.541179323204279</v>
      </c>
      <c r="E70" s="53">
        <f t="shared" si="26"/>
        <v>15.305487165787509</v>
      </c>
      <c r="F70" s="53">
        <f t="shared" si="26"/>
        <v>4.1876429874905901</v>
      </c>
      <c r="G70" s="53">
        <f t="shared" si="26"/>
        <v>8.6806694716222452</v>
      </c>
      <c r="H70" s="53">
        <f t="shared" si="26"/>
        <v>0</v>
      </c>
      <c r="I70" s="53">
        <f t="shared" si="26"/>
        <v>0</v>
      </c>
      <c r="J70" s="53">
        <f t="shared" si="26"/>
        <v>0</v>
      </c>
      <c r="K70" s="53">
        <f t="shared" si="26"/>
        <v>0</v>
      </c>
      <c r="L70" s="91">
        <f t="shared" si="24"/>
        <v>41.717406132570645</v>
      </c>
    </row>
    <row r="71" spans="1:12" ht="21">
      <c r="A71" s="12" t="s">
        <v>16</v>
      </c>
      <c r="B71" s="53">
        <f>B39*POWER(B64,B63)</f>
        <v>0</v>
      </c>
      <c r="C71" s="53">
        <f>C39*POWER(C64,C63)</f>
        <v>1.9011406844106464E-3</v>
      </c>
      <c r="D71" s="53">
        <f t="shared" ref="D71:K71" si="27">D39*POWER(D64,D63)</f>
        <v>14.088134860026301</v>
      </c>
      <c r="E71" s="53">
        <f t="shared" si="27"/>
        <v>13.001426520844078</v>
      </c>
      <c r="F71" s="53">
        <f t="shared" si="27"/>
        <v>3.2800549635857856</v>
      </c>
      <c r="G71" s="53">
        <f t="shared" si="27"/>
        <v>5.4394461175792621</v>
      </c>
      <c r="H71" s="53">
        <f t="shared" si="27"/>
        <v>2.8632422123791077</v>
      </c>
      <c r="I71" s="53">
        <f t="shared" si="27"/>
        <v>0</v>
      </c>
      <c r="J71" s="53">
        <f t="shared" si="27"/>
        <v>0</v>
      </c>
      <c r="K71" s="53">
        <f t="shared" si="27"/>
        <v>0</v>
      </c>
      <c r="L71" s="91">
        <f t="shared" si="24"/>
        <v>38.674205815098944</v>
      </c>
    </row>
    <row r="72" spans="1:12" ht="21">
      <c r="A72" s="12" t="s">
        <v>17</v>
      </c>
      <c r="B72" s="53">
        <f>B40*POWER(B64,B63)</f>
        <v>0</v>
      </c>
      <c r="C72" s="53">
        <f>C40*POWER(C64,C63)</f>
        <v>4.1322314049586778E-3</v>
      </c>
      <c r="D72" s="53">
        <f t="shared" ref="D72:K72" si="28">D40*POWER(D64,D63)</f>
        <v>12.753043160731867</v>
      </c>
      <c r="E72" s="53">
        <f t="shared" si="28"/>
        <v>16.698676662196057</v>
      </c>
      <c r="F72" s="53">
        <f t="shared" si="28"/>
        <v>9.5058342195378689</v>
      </c>
      <c r="G72" s="53">
        <f t="shared" si="28"/>
        <v>16.256526465038021</v>
      </c>
      <c r="H72" s="53">
        <f t="shared" si="28"/>
        <v>0</v>
      </c>
      <c r="I72" s="53">
        <f t="shared" si="28"/>
        <v>0</v>
      </c>
      <c r="J72" s="53">
        <f t="shared" si="28"/>
        <v>0</v>
      </c>
      <c r="K72" s="53">
        <f t="shared" si="28"/>
        <v>0</v>
      </c>
      <c r="L72" s="91">
        <f t="shared" si="24"/>
        <v>55.218212738908775</v>
      </c>
    </row>
    <row r="73" spans="1:12" ht="21">
      <c r="A73" s="12" t="s">
        <v>18</v>
      </c>
      <c r="B73" s="53">
        <f>B41*POWER(B64,B63)</f>
        <v>0</v>
      </c>
      <c r="C73" s="53">
        <f>C41*POWER(C64,C63)</f>
        <v>7.7922077922077922E-3</v>
      </c>
      <c r="D73" s="53">
        <f t="shared" ref="D73:K73" si="29">D41*POWER(D64,D63)</f>
        <v>13.698009624133034</v>
      </c>
      <c r="E73" s="53">
        <f t="shared" si="29"/>
        <v>13.61060113502699</v>
      </c>
      <c r="F73" s="53">
        <f t="shared" si="29"/>
        <v>8.9626436927071325</v>
      </c>
      <c r="G73" s="53">
        <f t="shared" si="29"/>
        <v>0</v>
      </c>
      <c r="H73" s="53">
        <f t="shared" si="29"/>
        <v>0</v>
      </c>
      <c r="I73" s="53">
        <f t="shared" si="29"/>
        <v>0</v>
      </c>
      <c r="J73" s="53">
        <f t="shared" si="29"/>
        <v>0</v>
      </c>
      <c r="K73" s="53">
        <f t="shared" si="29"/>
        <v>0</v>
      </c>
      <c r="L73" s="91">
        <f t="shared" si="24"/>
        <v>36.279046659659365</v>
      </c>
    </row>
    <row r="74" spans="1:12" ht="21">
      <c r="A74" s="12" t="s">
        <v>19</v>
      </c>
      <c r="B74" s="53">
        <f>B42*POWER(B64,B63)</f>
        <v>0</v>
      </c>
      <c r="C74" s="53">
        <f>C42*POWER(C64,C63)</f>
        <v>2.5062656641604009E-3</v>
      </c>
      <c r="D74" s="53">
        <f t="shared" ref="D74:K74" si="30">D42*POWER(D64,D63)</f>
        <v>13.04737928039072</v>
      </c>
      <c r="E74" s="53">
        <f t="shared" si="30"/>
        <v>16.47194368705318</v>
      </c>
      <c r="F74" s="53">
        <f t="shared" si="30"/>
        <v>6.4861237249854247</v>
      </c>
      <c r="G74" s="53">
        <f t="shared" si="30"/>
        <v>14.341597282439558</v>
      </c>
      <c r="H74" s="53">
        <f t="shared" si="30"/>
        <v>0</v>
      </c>
      <c r="I74" s="53">
        <f t="shared" si="30"/>
        <v>0</v>
      </c>
      <c r="J74" s="53">
        <f t="shared" si="30"/>
        <v>0</v>
      </c>
      <c r="K74" s="53">
        <f t="shared" si="30"/>
        <v>0</v>
      </c>
      <c r="L74" s="91">
        <f t="shared" si="24"/>
        <v>50.349550240533041</v>
      </c>
    </row>
    <row r="75" spans="1:12" ht="21">
      <c r="A75" s="12" t="s">
        <v>20</v>
      </c>
      <c r="B75" s="53">
        <f>B43*POWER(B64,B63)</f>
        <v>0</v>
      </c>
      <c r="C75" s="53">
        <f>C43*POWER(C64,C63)</f>
        <v>1.1560693641618497E-2</v>
      </c>
      <c r="D75" s="53">
        <f t="shared" ref="D75:K75" si="31">D43*POWER(D64,D63)</f>
        <v>12.252415537449627</v>
      </c>
      <c r="E75" s="53">
        <f t="shared" si="31"/>
        <v>18.225030960417495</v>
      </c>
      <c r="F75" s="53">
        <f t="shared" si="31"/>
        <v>13.297178503631006</v>
      </c>
      <c r="G75" s="53">
        <f t="shared" si="31"/>
        <v>10.336519717654234</v>
      </c>
      <c r="H75" s="53">
        <f t="shared" si="31"/>
        <v>0</v>
      </c>
      <c r="I75" s="53">
        <f t="shared" si="31"/>
        <v>0</v>
      </c>
      <c r="J75" s="53">
        <f t="shared" si="31"/>
        <v>0</v>
      </c>
      <c r="K75" s="53">
        <f t="shared" si="31"/>
        <v>0</v>
      </c>
      <c r="L75" s="91">
        <f t="shared" si="24"/>
        <v>54.122705412793984</v>
      </c>
    </row>
    <row r="76" spans="1:12" ht="21">
      <c r="A76" s="12" t="s">
        <v>21</v>
      </c>
      <c r="B76" s="53">
        <f>B44*POWER(B64,B63)</f>
        <v>0</v>
      </c>
      <c r="C76" s="53">
        <f>C44*POWER(C64,C63)</f>
        <v>0</v>
      </c>
      <c r="D76" s="53">
        <f t="shared" ref="D76:K76" si="32">D44*POWER(D64,D63)</f>
        <v>12.703236123078433</v>
      </c>
      <c r="E76" s="53">
        <f t="shared" si="32"/>
        <v>20.11488179318788</v>
      </c>
      <c r="F76" s="53">
        <f t="shared" si="32"/>
        <v>3.0057646530420268</v>
      </c>
      <c r="G76" s="53">
        <f t="shared" si="32"/>
        <v>9.9691590865738391</v>
      </c>
      <c r="H76" s="53">
        <f t="shared" si="32"/>
        <v>0</v>
      </c>
      <c r="I76" s="53">
        <f t="shared" si="32"/>
        <v>0</v>
      </c>
      <c r="J76" s="53">
        <f t="shared" si="32"/>
        <v>0</v>
      </c>
      <c r="K76" s="53">
        <f t="shared" si="32"/>
        <v>0</v>
      </c>
      <c r="L76" s="91">
        <f t="shared" si="24"/>
        <v>45.793041655882185</v>
      </c>
    </row>
    <row r="77" spans="1:12" ht="21">
      <c r="A77" s="12" t="s">
        <v>22</v>
      </c>
      <c r="B77" s="53">
        <f>B45*POWER(B64,B63)</f>
        <v>0</v>
      </c>
      <c r="C77" s="53">
        <f>C45*POWER(C64,C63)</f>
        <v>5.0318230551625511E-3</v>
      </c>
      <c r="D77" s="53">
        <f t="shared" ref="D77:K77" si="33">D45*POWER(D64,D63)</f>
        <v>13.000838115649271</v>
      </c>
      <c r="E77" s="53">
        <f t="shared" si="33"/>
        <v>17.040556033680119</v>
      </c>
      <c r="F77" s="53">
        <f t="shared" si="33"/>
        <v>6.9992495315603698</v>
      </c>
      <c r="G77" s="53">
        <f t="shared" si="33"/>
        <v>8.2855718598474617</v>
      </c>
      <c r="H77" s="53">
        <f t="shared" si="33"/>
        <v>0.49684518500131292</v>
      </c>
      <c r="I77" s="53">
        <f t="shared" si="33"/>
        <v>0.47776631501570693</v>
      </c>
      <c r="J77" s="53">
        <f t="shared" si="33"/>
        <v>0</v>
      </c>
      <c r="K77" s="53">
        <f t="shared" si="33"/>
        <v>0</v>
      </c>
      <c r="L77" s="91">
        <f t="shared" si="24"/>
        <v>46.305858863809405</v>
      </c>
    </row>
    <row r="78" spans="1:12" ht="45.75" customHeight="1" thickBot="1">
      <c r="D78" s="155"/>
      <c r="E78" s="156"/>
      <c r="F78" s="156"/>
      <c r="G78" s="156"/>
      <c r="H78" s="157"/>
      <c r="L78" s="85"/>
    </row>
    <row r="79" spans="1:12" ht="21">
      <c r="A79" s="92" t="s">
        <v>3524</v>
      </c>
      <c r="B79" s="88">
        <f>B63</f>
        <v>4.0838382393639998</v>
      </c>
      <c r="C79" s="88">
        <f>B79</f>
        <v>4.0838382393639998</v>
      </c>
      <c r="D79" s="88">
        <f t="shared" ref="D79:K79" si="34">C79</f>
        <v>4.0838382393639998</v>
      </c>
      <c r="E79" s="88">
        <f t="shared" si="34"/>
        <v>4.0838382393639998</v>
      </c>
      <c r="F79" s="88">
        <f t="shared" si="34"/>
        <v>4.0838382393639998</v>
      </c>
      <c r="G79" s="88">
        <f t="shared" si="34"/>
        <v>4.0838382393639998</v>
      </c>
      <c r="H79" s="88">
        <f t="shared" si="34"/>
        <v>4.0838382393639998</v>
      </c>
      <c r="I79" s="88">
        <f t="shared" si="34"/>
        <v>4.0838382393639998</v>
      </c>
      <c r="J79" s="88">
        <f t="shared" si="34"/>
        <v>4.0838382393639998</v>
      </c>
      <c r="K79" s="88">
        <f t="shared" si="34"/>
        <v>4.0838382393639998</v>
      </c>
      <c r="L79" s="85"/>
    </row>
    <row r="80" spans="1:12" ht="21">
      <c r="A80" s="12" t="s">
        <v>9</v>
      </c>
      <c r="B80" s="89">
        <v>0.5</v>
      </c>
      <c r="C80" s="89">
        <v>1</v>
      </c>
      <c r="D80" s="89">
        <v>2</v>
      </c>
      <c r="E80" s="89">
        <v>3</v>
      </c>
      <c r="F80" s="89">
        <v>4</v>
      </c>
      <c r="G80" s="89">
        <v>5</v>
      </c>
      <c r="H80" s="89">
        <v>6</v>
      </c>
      <c r="I80" s="89">
        <v>7</v>
      </c>
      <c r="J80" s="89">
        <v>8</v>
      </c>
      <c r="K80" s="89">
        <v>9</v>
      </c>
      <c r="L80" s="85"/>
    </row>
    <row r="81" spans="1:12" ht="21">
      <c r="A81" s="12" t="s">
        <v>10</v>
      </c>
      <c r="B81" s="53">
        <f>B33*LN(B80)</f>
        <v>0</v>
      </c>
      <c r="C81" s="53">
        <f>C33*LN(C80)</f>
        <v>0</v>
      </c>
      <c r="D81" s="53">
        <f t="shared" ref="D81:K81" si="35">D33*LN(D80)</f>
        <v>0.49791968009215709</v>
      </c>
      <c r="E81" s="53">
        <f t="shared" si="35"/>
        <v>0.26684639569716362</v>
      </c>
      <c r="F81" s="53">
        <f t="shared" si="35"/>
        <v>3.5821559718860217E-2</v>
      </c>
      <c r="G81" s="53">
        <f t="shared" si="35"/>
        <v>8.3175085913906998E-3</v>
      </c>
      <c r="H81" s="53">
        <f t="shared" si="35"/>
        <v>0</v>
      </c>
      <c r="I81" s="53">
        <f t="shared" si="35"/>
        <v>0</v>
      </c>
      <c r="J81" s="53">
        <f t="shared" si="35"/>
        <v>0</v>
      </c>
      <c r="K81" s="53">
        <f t="shared" si="35"/>
        <v>0</v>
      </c>
      <c r="L81" s="91">
        <f>SUM(B81:K81)</f>
        <v>0.80890514409957159</v>
      </c>
    </row>
    <row r="82" spans="1:12" ht="21">
      <c r="A82" s="12" t="s">
        <v>11</v>
      </c>
      <c r="B82" s="53">
        <f>B34*LN(B80)</f>
        <v>0</v>
      </c>
      <c r="C82" s="53">
        <f>C34*LN(C80)</f>
        <v>0</v>
      </c>
      <c r="D82" s="53">
        <f t="shared" ref="D82:K82" si="36">D34*LN(D80)</f>
        <v>0.51629481350349837</v>
      </c>
      <c r="E82" s="53">
        <f t="shared" si="36"/>
        <v>0.24413606414846883</v>
      </c>
      <c r="F82" s="53">
        <f t="shared" si="36"/>
        <v>2.2819660265347996E-2</v>
      </c>
      <c r="G82" s="53">
        <f t="shared" si="36"/>
        <v>1.3246402571474077E-2</v>
      </c>
      <c r="H82" s="53">
        <f t="shared" si="36"/>
        <v>3.6867478790700721E-3</v>
      </c>
      <c r="I82" s="53">
        <f t="shared" si="36"/>
        <v>0</v>
      </c>
      <c r="J82" s="53">
        <f t="shared" si="36"/>
        <v>0</v>
      </c>
      <c r="K82" s="53">
        <f t="shared" si="36"/>
        <v>0</v>
      </c>
      <c r="L82" s="91">
        <f t="shared" ref="L82:L93" si="37">SUM(B82:K82)</f>
        <v>0.80018368836785936</v>
      </c>
    </row>
    <row r="83" spans="1:12" ht="21">
      <c r="A83" s="12" t="s">
        <v>12</v>
      </c>
      <c r="B83" s="53">
        <f>B35*LN(B80)</f>
        <v>0</v>
      </c>
      <c r="C83" s="53">
        <f>C35*LN(C80)</f>
        <v>0</v>
      </c>
      <c r="D83" s="53">
        <f t="shared" ref="D83:K83" si="38">D35*LN(D80)</f>
        <v>0.5075626128616374</v>
      </c>
      <c r="E83" s="53">
        <f t="shared" si="38"/>
        <v>0.2321261448637458</v>
      </c>
      <c r="F83" s="53">
        <f t="shared" si="38"/>
        <v>4.695513158631888E-2</v>
      </c>
      <c r="G83" s="53">
        <f t="shared" si="38"/>
        <v>2.3362808406301457E-2</v>
      </c>
      <c r="H83" s="53">
        <f t="shared" si="38"/>
        <v>0</v>
      </c>
      <c r="I83" s="53">
        <f t="shared" si="38"/>
        <v>0</v>
      </c>
      <c r="J83" s="53">
        <f t="shared" si="38"/>
        <v>0</v>
      </c>
      <c r="K83" s="53">
        <f t="shared" si="38"/>
        <v>0</v>
      </c>
      <c r="L83" s="91">
        <f t="shared" si="37"/>
        <v>0.8100066977180036</v>
      </c>
    </row>
    <row r="84" spans="1:12" ht="21">
      <c r="A84" s="12" t="s">
        <v>13</v>
      </c>
      <c r="B84" s="53">
        <f>B36*LN(B80)</f>
        <v>0</v>
      </c>
      <c r="C84" s="53">
        <f>C36*LN(C80)</f>
        <v>0</v>
      </c>
      <c r="D84" s="53">
        <f t="shared" ref="D84:K84" si="39">D36*LN(D80)</f>
        <v>0.56098524349577727</v>
      </c>
      <c r="E84" s="53">
        <f t="shared" si="39"/>
        <v>0.16044641944037302</v>
      </c>
      <c r="F84" s="53">
        <f t="shared" si="39"/>
        <v>3.9367385508475593E-2</v>
      </c>
      <c r="G84" s="53">
        <f t="shared" si="39"/>
        <v>1.632289972042698E-2</v>
      </c>
      <c r="H84" s="53">
        <f t="shared" si="39"/>
        <v>0</v>
      </c>
      <c r="I84" s="53">
        <f t="shared" si="39"/>
        <v>3.9470794098485059E-3</v>
      </c>
      <c r="J84" s="53">
        <f t="shared" si="39"/>
        <v>0</v>
      </c>
      <c r="K84" s="53">
        <f t="shared" si="39"/>
        <v>0</v>
      </c>
      <c r="L84" s="91">
        <f t="shared" si="37"/>
        <v>0.78106902757490149</v>
      </c>
    </row>
    <row r="85" spans="1:12" ht="21">
      <c r="A85" s="12" t="s">
        <v>14</v>
      </c>
      <c r="B85" s="53">
        <f>B37*LN(B80)</f>
        <v>0</v>
      </c>
      <c r="C85" s="53">
        <f>C37*LN(C80)</f>
        <v>0</v>
      </c>
      <c r="D85" s="53">
        <f t="shared" ref="D85:K85" si="40">D37*LN(D80)</f>
        <v>0.53029934898260866</v>
      </c>
      <c r="E85" s="53">
        <f t="shared" si="40"/>
        <v>0.22281092601501826</v>
      </c>
      <c r="F85" s="53">
        <f t="shared" si="40"/>
        <v>2.5053512550359466E-2</v>
      </c>
      <c r="G85" s="53">
        <f t="shared" si="40"/>
        <v>1.6159015185081328E-2</v>
      </c>
      <c r="H85" s="53">
        <f t="shared" si="40"/>
        <v>0</v>
      </c>
      <c r="I85" s="53">
        <f t="shared" si="40"/>
        <v>0</v>
      </c>
      <c r="J85" s="53">
        <f t="shared" si="40"/>
        <v>0</v>
      </c>
      <c r="K85" s="53">
        <f t="shared" si="40"/>
        <v>0</v>
      </c>
      <c r="L85" s="91">
        <f t="shared" si="37"/>
        <v>0.79432280273306777</v>
      </c>
    </row>
    <row r="86" spans="1:12" ht="21">
      <c r="A86" s="12" t="s">
        <v>15</v>
      </c>
      <c r="B86" s="53">
        <f>B38*LN(B80)</f>
        <v>0</v>
      </c>
      <c r="C86" s="53">
        <f>C38*LN(C80)</f>
        <v>0</v>
      </c>
      <c r="D86" s="53">
        <f t="shared" ref="D86:K86" si="41">D38*LN(D80)</f>
        <v>0.55350830680636409</v>
      </c>
      <c r="E86" s="53">
        <f t="shared" si="41"/>
        <v>0.1893239623675626</v>
      </c>
      <c r="F86" s="53">
        <f t="shared" si="41"/>
        <v>2.0188752831843067E-2</v>
      </c>
      <c r="G86" s="53">
        <f t="shared" si="41"/>
        <v>1.953201350041384E-2</v>
      </c>
      <c r="H86" s="53">
        <f t="shared" si="41"/>
        <v>0</v>
      </c>
      <c r="I86" s="53">
        <f t="shared" si="41"/>
        <v>0</v>
      </c>
      <c r="J86" s="53">
        <f t="shared" si="41"/>
        <v>0</v>
      </c>
      <c r="K86" s="53">
        <f t="shared" si="41"/>
        <v>0</v>
      </c>
      <c r="L86" s="91">
        <f t="shared" si="37"/>
        <v>0.7825530355061836</v>
      </c>
    </row>
    <row r="87" spans="1:12" ht="21">
      <c r="A87" s="12" t="s">
        <v>16</v>
      </c>
      <c r="B87" s="53">
        <f>B39*LN(B80)</f>
        <v>0</v>
      </c>
      <c r="C87" s="53">
        <f>C39*LN(C80)</f>
        <v>0</v>
      </c>
      <c r="D87" s="53">
        <f t="shared" ref="D87:K87" si="42">D39*LN(D80)</f>
        <v>0.57586562339295844</v>
      </c>
      <c r="E87" s="53">
        <f t="shared" si="42"/>
        <v>0.16082347191529364</v>
      </c>
      <c r="F87" s="53">
        <f t="shared" si="42"/>
        <v>1.5813243662964532E-2</v>
      </c>
      <c r="G87" s="53">
        <f t="shared" si="42"/>
        <v>1.223907157744563E-2</v>
      </c>
      <c r="H87" s="53">
        <f t="shared" si="42"/>
        <v>3.4063868236274808E-3</v>
      </c>
      <c r="I87" s="53">
        <f t="shared" si="42"/>
        <v>0</v>
      </c>
      <c r="J87" s="53">
        <f t="shared" si="42"/>
        <v>0</v>
      </c>
      <c r="K87" s="53">
        <f t="shared" si="42"/>
        <v>0</v>
      </c>
      <c r="L87" s="91">
        <f t="shared" si="37"/>
        <v>0.76814779737228978</v>
      </c>
    </row>
    <row r="88" spans="1:12" ht="21">
      <c r="A88" s="12" t="s">
        <v>17</v>
      </c>
      <c r="B88" s="53">
        <f>B40*LN(B80)</f>
        <v>0</v>
      </c>
      <c r="C88" s="53">
        <f>C40*LN(C80)</f>
        <v>0</v>
      </c>
      <c r="D88" s="53">
        <f t="shared" ref="D88:K88" si="43">D40*LN(D80)</f>
        <v>0.52129250769384317</v>
      </c>
      <c r="E88" s="53">
        <f t="shared" si="43"/>
        <v>0.20655726915040909</v>
      </c>
      <c r="F88" s="53">
        <f t="shared" si="43"/>
        <v>4.5827912764293904E-2</v>
      </c>
      <c r="G88" s="53">
        <f t="shared" si="43"/>
        <v>3.6578134373502283E-2</v>
      </c>
      <c r="H88" s="53">
        <f t="shared" si="43"/>
        <v>0</v>
      </c>
      <c r="I88" s="53">
        <f t="shared" si="43"/>
        <v>0</v>
      </c>
      <c r="J88" s="53">
        <f t="shared" si="43"/>
        <v>0</v>
      </c>
      <c r="K88" s="53">
        <f t="shared" si="43"/>
        <v>0</v>
      </c>
      <c r="L88" s="91">
        <f t="shared" si="37"/>
        <v>0.81025582398204843</v>
      </c>
    </row>
    <row r="89" spans="1:12" ht="21">
      <c r="A89" s="12" t="s">
        <v>18</v>
      </c>
      <c r="B89" s="53">
        <f>B41*LN(B80)</f>
        <v>0</v>
      </c>
      <c r="C89" s="53">
        <f>C41*LN(C80)</f>
        <v>0</v>
      </c>
      <c r="D89" s="53">
        <f t="shared" ref="D89:K89" si="44">D41*LN(D80)</f>
        <v>0.55991889130946237</v>
      </c>
      <c r="E89" s="53">
        <f t="shared" si="44"/>
        <v>0.16835876631537267</v>
      </c>
      <c r="F89" s="53">
        <f t="shared" si="44"/>
        <v>4.3209174892048535E-2</v>
      </c>
      <c r="G89" s="53">
        <f t="shared" si="44"/>
        <v>0</v>
      </c>
      <c r="H89" s="53">
        <f t="shared" si="44"/>
        <v>0</v>
      </c>
      <c r="I89" s="53">
        <f t="shared" si="44"/>
        <v>0</v>
      </c>
      <c r="J89" s="53">
        <f t="shared" si="44"/>
        <v>0</v>
      </c>
      <c r="K89" s="53">
        <f t="shared" si="44"/>
        <v>0</v>
      </c>
      <c r="L89" s="91">
        <f t="shared" si="37"/>
        <v>0.77148683251688366</v>
      </c>
    </row>
    <row r="90" spans="1:12" ht="21">
      <c r="A90" s="12" t="s">
        <v>19</v>
      </c>
      <c r="B90" s="53">
        <f>B42*LN(B80)</f>
        <v>0</v>
      </c>
      <c r="C90" s="53">
        <f>C42*LN(C80)</f>
        <v>0</v>
      </c>
      <c r="D90" s="53">
        <f t="shared" ref="D90:K90" si="45">D42*LN(D80)</f>
        <v>0.53332377050602309</v>
      </c>
      <c r="E90" s="53">
        <f t="shared" si="45"/>
        <v>0.2037526550412033</v>
      </c>
      <c r="F90" s="53">
        <f t="shared" si="45"/>
        <v>3.126979761924565E-2</v>
      </c>
      <c r="G90" s="53">
        <f t="shared" si="45"/>
        <v>3.2269431828252634E-2</v>
      </c>
      <c r="H90" s="53">
        <f t="shared" si="45"/>
        <v>0</v>
      </c>
      <c r="I90" s="53">
        <f t="shared" si="45"/>
        <v>0</v>
      </c>
      <c r="J90" s="53">
        <f t="shared" si="45"/>
        <v>0</v>
      </c>
      <c r="K90" s="53">
        <f t="shared" si="45"/>
        <v>0</v>
      </c>
      <c r="L90" s="91">
        <f t="shared" si="37"/>
        <v>0.80061565499472465</v>
      </c>
    </row>
    <row r="91" spans="1:12" ht="21">
      <c r="A91" s="12" t="s">
        <v>20</v>
      </c>
      <c r="B91" s="53">
        <f>B43*LN(B80)</f>
        <v>0</v>
      </c>
      <c r="C91" s="53">
        <f>C43*LN(C80)</f>
        <v>0</v>
      </c>
      <c r="D91" s="53">
        <f t="shared" ref="D91:K91" si="46">D43*LN(D80)</f>
        <v>0.50082888768782174</v>
      </c>
      <c r="E91" s="53">
        <f t="shared" si="46"/>
        <v>0.22543778177871618</v>
      </c>
      <c r="F91" s="53">
        <f t="shared" si="46"/>
        <v>6.4106097624041181E-2</v>
      </c>
      <c r="G91" s="53">
        <f t="shared" si="46"/>
        <v>2.3257773301070813E-2</v>
      </c>
      <c r="H91" s="53">
        <f t="shared" si="46"/>
        <v>0</v>
      </c>
      <c r="I91" s="53">
        <f t="shared" si="46"/>
        <v>0</v>
      </c>
      <c r="J91" s="53">
        <f t="shared" si="46"/>
        <v>0</v>
      </c>
      <c r="K91" s="53">
        <f t="shared" si="46"/>
        <v>0</v>
      </c>
      <c r="L91" s="91">
        <f t="shared" si="37"/>
        <v>0.81363054039164995</v>
      </c>
    </row>
    <row r="92" spans="1:12" ht="21">
      <c r="A92" s="12" t="s">
        <v>21</v>
      </c>
      <c r="B92" s="53">
        <f>B44*LN(B80)</f>
        <v>0</v>
      </c>
      <c r="C92" s="53">
        <f>C44*LN(C80)</f>
        <v>0</v>
      </c>
      <c r="D92" s="53">
        <f t="shared" ref="D92:K92" si="47">D44*LN(D80)</f>
        <v>0.51925659867731089</v>
      </c>
      <c r="E92" s="53">
        <f t="shared" si="47"/>
        <v>0.2488146298377252</v>
      </c>
      <c r="F92" s="53">
        <f t="shared" si="47"/>
        <v>1.4490881823552864E-2</v>
      </c>
      <c r="G92" s="53">
        <f t="shared" si="47"/>
        <v>2.2431190417200004E-2</v>
      </c>
      <c r="H92" s="53">
        <f t="shared" si="47"/>
        <v>0</v>
      </c>
      <c r="I92" s="53">
        <f t="shared" si="47"/>
        <v>0</v>
      </c>
      <c r="J92" s="53">
        <f t="shared" si="47"/>
        <v>0</v>
      </c>
      <c r="K92" s="53">
        <f t="shared" si="47"/>
        <v>0</v>
      </c>
      <c r="L92" s="91">
        <f t="shared" si="37"/>
        <v>0.8049933007557889</v>
      </c>
    </row>
    <row r="93" spans="1:12" ht="21">
      <c r="A93" s="12" t="s">
        <v>22</v>
      </c>
      <c r="B93" s="53">
        <f>B45*LN(B80)</f>
        <v>0</v>
      </c>
      <c r="C93" s="53">
        <f>C45*LN(C80)</f>
        <v>0</v>
      </c>
      <c r="D93" s="53">
        <f t="shared" ref="D93:K93" si="48">D45*LN(D80)</f>
        <v>0.53142135708412186</v>
      </c>
      <c r="E93" s="53">
        <f t="shared" si="48"/>
        <v>0.21078620721425437</v>
      </c>
      <c r="F93" s="53">
        <f t="shared" si="48"/>
        <v>3.3743592570612657E-2</v>
      </c>
      <c r="G93" s="53">
        <f t="shared" si="48"/>
        <v>1.8643020789379978E-2</v>
      </c>
      <c r="H93" s="53">
        <f t="shared" si="48"/>
        <v>5.9109455855812934E-4</v>
      </c>
      <c r="I93" s="53">
        <f t="shared" si="48"/>
        <v>3.289232841540421E-4</v>
      </c>
      <c r="J93" s="53">
        <f t="shared" si="48"/>
        <v>0</v>
      </c>
      <c r="K93" s="53">
        <f t="shared" si="48"/>
        <v>0</v>
      </c>
      <c r="L93" s="91">
        <f t="shared" si="37"/>
        <v>0.79551419550108093</v>
      </c>
    </row>
    <row r="94" spans="1:12">
      <c r="C94" s="71"/>
      <c r="D94" s="71"/>
      <c r="E94" s="71"/>
      <c r="F94" s="71"/>
      <c r="G94" s="71"/>
      <c r="H94" s="71"/>
      <c r="I94" s="71"/>
      <c r="J94" s="71"/>
      <c r="K94" s="71"/>
    </row>
  </sheetData>
  <mergeCells count="7">
    <mergeCell ref="D78:H78"/>
    <mergeCell ref="A5:L5"/>
    <mergeCell ref="C6:L6"/>
    <mergeCell ref="A30:K30"/>
    <mergeCell ref="B31:K31"/>
    <mergeCell ref="D46:H46"/>
    <mergeCell ref="D62:H62"/>
  </mergeCells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dimension ref="A4:M94"/>
  <sheetViews>
    <sheetView topLeftCell="A22" zoomScale="85" zoomScaleNormal="85" workbookViewId="0">
      <selection activeCell="B50" sqref="B50"/>
    </sheetView>
  </sheetViews>
  <sheetFormatPr baseColWidth="10" defaultRowHeight="15"/>
  <cols>
    <col min="1" max="1" width="15" bestFit="1" customWidth="1"/>
    <col min="2" max="2" width="19.28515625" bestFit="1" customWidth="1"/>
    <col min="3" max="3" width="20.28515625" bestFit="1" customWidth="1"/>
    <col min="4" max="5" width="12.42578125" bestFit="1" customWidth="1"/>
    <col min="12" max="12" width="23.5703125" customWidth="1"/>
  </cols>
  <sheetData>
    <row r="4" spans="1:13" ht="15.75" thickBot="1"/>
    <row r="5" spans="1:13" ht="21.75" thickBot="1">
      <c r="A5" s="126" t="s">
        <v>23</v>
      </c>
      <c r="B5" s="127"/>
      <c r="C5" s="128"/>
      <c r="D5" s="128"/>
      <c r="E5" s="128"/>
      <c r="F5" s="128"/>
      <c r="G5" s="128"/>
      <c r="H5" s="128"/>
      <c r="I5" s="128"/>
      <c r="J5" s="128"/>
      <c r="K5" s="128"/>
      <c r="L5" s="129"/>
    </row>
    <row r="6" spans="1:13" ht="21">
      <c r="A6" s="11"/>
      <c r="B6" s="11"/>
      <c r="C6" s="130" t="s">
        <v>8</v>
      </c>
      <c r="D6" s="130"/>
      <c r="E6" s="130"/>
      <c r="F6" s="130"/>
      <c r="G6" s="130"/>
      <c r="H6" s="130"/>
      <c r="I6" s="130"/>
      <c r="J6" s="130"/>
      <c r="K6" s="130"/>
      <c r="L6" s="130"/>
    </row>
    <row r="7" spans="1:13" ht="21">
      <c r="A7" s="12" t="s">
        <v>9</v>
      </c>
      <c r="B7" s="12">
        <v>0</v>
      </c>
      <c r="C7" s="12">
        <v>1</v>
      </c>
      <c r="D7" s="12">
        <v>2</v>
      </c>
      <c r="E7" s="12">
        <v>3</v>
      </c>
      <c r="F7" s="12">
        <v>4</v>
      </c>
      <c r="G7" s="12">
        <v>5</v>
      </c>
      <c r="H7" s="12">
        <v>6</v>
      </c>
      <c r="I7" s="12">
        <v>7</v>
      </c>
      <c r="J7" s="12">
        <v>8</v>
      </c>
      <c r="K7" s="12">
        <v>9</v>
      </c>
      <c r="L7" s="12">
        <v>10</v>
      </c>
    </row>
    <row r="8" spans="1:13" ht="21">
      <c r="A8" s="12" t="s">
        <v>10</v>
      </c>
      <c r="B8" s="15">
        <v>0</v>
      </c>
      <c r="C8" s="15">
        <f>Janvier!F2</f>
        <v>7.7519379844961239E-3</v>
      </c>
      <c r="D8" s="15">
        <f>Janvier!F3</f>
        <v>0.71834625322997414</v>
      </c>
      <c r="E8" s="15">
        <f>Janvier!F4</f>
        <v>0.24289405684754523</v>
      </c>
      <c r="F8" s="15">
        <f>Janvier!F5</f>
        <v>2.5839793281653745E-2</v>
      </c>
      <c r="G8" s="15">
        <f>Janvier!F6</f>
        <v>5.1679586563307496E-3</v>
      </c>
      <c r="H8" s="15">
        <f>Janvier!F7</f>
        <v>0</v>
      </c>
      <c r="I8" s="15">
        <f>Janvier!F8</f>
        <v>0</v>
      </c>
      <c r="J8" s="15">
        <f>Janvier!F9</f>
        <v>0</v>
      </c>
      <c r="K8" s="15">
        <f>Janvier!F10</f>
        <v>0</v>
      </c>
      <c r="L8" s="15">
        <f>Janvier!F11</f>
        <v>0</v>
      </c>
      <c r="M8" s="13">
        <f>SUM(C8:L8)</f>
        <v>1</v>
      </c>
    </row>
    <row r="9" spans="1:13" ht="21">
      <c r="A9" s="12" t="s">
        <v>11</v>
      </c>
      <c r="B9" s="15">
        <v>0</v>
      </c>
      <c r="C9" s="15">
        <f>Février!F2</f>
        <v>6.1728395061728392E-3</v>
      </c>
      <c r="D9" s="15">
        <f>Février!F3</f>
        <v>0.74485596707818935</v>
      </c>
      <c r="E9" s="15">
        <f>Février!F4</f>
        <v>0.22222222222222221</v>
      </c>
      <c r="F9" s="15">
        <f>Février!F5</f>
        <v>1.646090534979424E-2</v>
      </c>
      <c r="G9" s="15">
        <f>Février!F6</f>
        <v>8.23045267489712E-3</v>
      </c>
      <c r="H9" s="15">
        <f>Février!F7</f>
        <v>2.05761316872428E-3</v>
      </c>
      <c r="I9" s="15">
        <f>Février!F8</f>
        <v>0</v>
      </c>
      <c r="J9" s="15">
        <f>Février!F9</f>
        <v>0</v>
      </c>
      <c r="K9" s="15">
        <f>Février!F10</f>
        <v>0</v>
      </c>
      <c r="L9" s="15">
        <f>Février!F11</f>
        <v>0</v>
      </c>
      <c r="M9" s="13">
        <f t="shared" ref="M9:M20" si="0">SUM(C9:L9)</f>
        <v>1</v>
      </c>
    </row>
    <row r="10" spans="1:13" ht="21">
      <c r="A10" s="12" t="s">
        <v>12</v>
      </c>
      <c r="B10" s="15">
        <v>0</v>
      </c>
      <c r="C10" s="15">
        <f>Mars!F2</f>
        <v>8.0645161290322578E-3</v>
      </c>
      <c r="D10" s="15">
        <f>Mars!F3</f>
        <v>0.73225806451612907</v>
      </c>
      <c r="E10" s="15">
        <f>Mars!F4</f>
        <v>0.21129032258064517</v>
      </c>
      <c r="F10" s="15">
        <f>Mars!F5</f>
        <v>3.3870967741935487E-2</v>
      </c>
      <c r="G10" s="15">
        <f>Mars!F6</f>
        <v>1.4516129032258065E-2</v>
      </c>
      <c r="H10" s="15">
        <f>Mars!F7</f>
        <v>0</v>
      </c>
      <c r="I10" s="15">
        <f>Mars!F8</f>
        <v>0</v>
      </c>
      <c r="J10" s="15">
        <f>Mars!F9</f>
        <v>0</v>
      </c>
      <c r="K10" s="15">
        <f>Mars!F10</f>
        <v>0</v>
      </c>
      <c r="L10" s="15">
        <f>Mars!F11</f>
        <v>0</v>
      </c>
      <c r="M10" s="13">
        <f t="shared" si="0"/>
        <v>1</v>
      </c>
    </row>
    <row r="11" spans="1:13" ht="21">
      <c r="A11" s="12" t="s">
        <v>13</v>
      </c>
      <c r="B11" s="15">
        <v>0</v>
      </c>
      <c r="C11" s="15">
        <f>Avril!F2</f>
        <v>4.0567951318458417E-3</v>
      </c>
      <c r="D11" s="15">
        <f>Avril!F3</f>
        <v>0.80933062880324547</v>
      </c>
      <c r="E11" s="15">
        <f>Avril!F4</f>
        <v>0.1460446247464503</v>
      </c>
      <c r="F11" s="15">
        <f>Avril!F5</f>
        <v>2.8397565922920892E-2</v>
      </c>
      <c r="G11" s="15">
        <f>Avril!F6</f>
        <v>1.0141987829614604E-2</v>
      </c>
      <c r="H11" s="15">
        <f>Avril!F7</f>
        <v>0</v>
      </c>
      <c r="I11" s="15">
        <f>Avril!F8</f>
        <v>2.0283975659229209E-3</v>
      </c>
      <c r="J11" s="15">
        <f>Avril!F9</f>
        <v>0</v>
      </c>
      <c r="K11" s="15">
        <f>Avril!F10</f>
        <v>0</v>
      </c>
      <c r="L11" s="15">
        <f>Avril!F11</f>
        <v>0</v>
      </c>
      <c r="M11" s="13">
        <f t="shared" si="0"/>
        <v>1</v>
      </c>
    </row>
    <row r="12" spans="1:13" ht="21">
      <c r="A12" s="12" t="s">
        <v>14</v>
      </c>
      <c r="B12" s="15">
        <v>0</v>
      </c>
      <c r="C12" s="15">
        <f>Mai!F2</f>
        <v>4.0160642570281121E-3</v>
      </c>
      <c r="D12" s="15">
        <f>Mai!F3</f>
        <v>0.76506024096385539</v>
      </c>
      <c r="E12" s="15">
        <f>Mai!F4</f>
        <v>0.20281124497991967</v>
      </c>
      <c r="F12" s="15">
        <f>Mai!F5</f>
        <v>1.8072289156626505E-2</v>
      </c>
      <c r="G12" s="15">
        <f>Mai!F6</f>
        <v>1.0040160642570281E-2</v>
      </c>
      <c r="H12" s="15">
        <f>Mai!F7</f>
        <v>0</v>
      </c>
      <c r="I12" s="15">
        <f>Mai!F8</f>
        <v>0</v>
      </c>
      <c r="J12" s="15">
        <f>Mai!F9</f>
        <v>0</v>
      </c>
      <c r="K12" s="15">
        <f>Mai!F10</f>
        <v>0</v>
      </c>
      <c r="L12" s="15">
        <f>Mai!F11</f>
        <v>0</v>
      </c>
      <c r="M12" s="13">
        <f t="shared" si="0"/>
        <v>1</v>
      </c>
    </row>
    <row r="13" spans="1:13" ht="21">
      <c r="A13" s="12" t="s">
        <v>15</v>
      </c>
      <c r="B13" s="15">
        <v>0</v>
      </c>
      <c r="C13" s="15">
        <f>Juin!F2</f>
        <v>2.4271844660194173E-3</v>
      </c>
      <c r="D13" s="15">
        <f>Juin!F3</f>
        <v>0.79854368932038833</v>
      </c>
      <c r="E13" s="15">
        <f>Juin!F4</f>
        <v>0.17233009708737865</v>
      </c>
      <c r="F13" s="15">
        <f>Juin!F5</f>
        <v>1.4563106796116505E-2</v>
      </c>
      <c r="G13" s="15">
        <f>Juin!F6</f>
        <v>1.2135922330097087E-2</v>
      </c>
      <c r="H13" s="15">
        <f>Juin!F7</f>
        <v>0</v>
      </c>
      <c r="I13" s="15">
        <f>Juin!F8</f>
        <v>0</v>
      </c>
      <c r="J13" s="15">
        <f>Juin!F9</f>
        <v>0</v>
      </c>
      <c r="K13" s="15">
        <f>Juin!F10</f>
        <v>0</v>
      </c>
      <c r="L13" s="15">
        <f>Juin!F11</f>
        <v>0</v>
      </c>
      <c r="M13" s="13">
        <f t="shared" si="0"/>
        <v>1</v>
      </c>
    </row>
    <row r="14" spans="1:13" ht="21">
      <c r="A14" s="12" t="s">
        <v>16</v>
      </c>
      <c r="B14" s="15">
        <v>0</v>
      </c>
      <c r="C14" s="15">
        <f>Juillet!F2</f>
        <v>1.9011406844106464E-3</v>
      </c>
      <c r="D14" s="15">
        <f>Juillet!F3</f>
        <v>0.83079847908745252</v>
      </c>
      <c r="E14" s="15">
        <f>Juillet!F4</f>
        <v>0.14638783269961977</v>
      </c>
      <c r="F14" s="15">
        <f>Juillet!F5</f>
        <v>1.1406844106463879E-2</v>
      </c>
      <c r="G14" s="15">
        <f>Juillet!F6</f>
        <v>7.6045627376425855E-3</v>
      </c>
      <c r="H14" s="15">
        <f>Juillet!F7</f>
        <v>1.9011406844106464E-3</v>
      </c>
      <c r="I14" s="15">
        <f>Juillet!F8</f>
        <v>0</v>
      </c>
      <c r="J14" s="15">
        <f>Juillet!F9</f>
        <v>0</v>
      </c>
      <c r="K14" s="15">
        <f>Juillet!F10</f>
        <v>0</v>
      </c>
      <c r="L14" s="15">
        <f>Juillet!F11</f>
        <v>0</v>
      </c>
      <c r="M14" s="13">
        <f t="shared" si="0"/>
        <v>0.99999999999999989</v>
      </c>
    </row>
    <row r="15" spans="1:13" ht="21">
      <c r="A15" s="12" t="s">
        <v>17</v>
      </c>
      <c r="B15" s="15">
        <v>0</v>
      </c>
      <c r="C15" s="15">
        <f>Août!F2</f>
        <v>4.1322314049586778E-3</v>
      </c>
      <c r="D15" s="15">
        <f>Août!F3</f>
        <v>0.75206611570247939</v>
      </c>
      <c r="E15" s="15">
        <f>Août!F4</f>
        <v>0.18801652892561985</v>
      </c>
      <c r="F15" s="15">
        <f>Août!F5</f>
        <v>3.3057851239669422E-2</v>
      </c>
      <c r="G15" s="15">
        <f>Août!F6</f>
        <v>2.2727272727272728E-2</v>
      </c>
      <c r="H15" s="15">
        <f>Août!F7</f>
        <v>0</v>
      </c>
      <c r="I15" s="15">
        <f>Août!F8</f>
        <v>0</v>
      </c>
      <c r="J15" s="15">
        <f>Août!F9</f>
        <v>0</v>
      </c>
      <c r="K15" s="15">
        <f>Août!F10</f>
        <v>0</v>
      </c>
      <c r="L15" s="15">
        <f>Août!F11</f>
        <v>0</v>
      </c>
      <c r="M15" s="13">
        <f t="shared" si="0"/>
        <v>1</v>
      </c>
    </row>
    <row r="16" spans="1:13" ht="21">
      <c r="A16" s="12" t="s">
        <v>18</v>
      </c>
      <c r="B16" s="15">
        <v>0</v>
      </c>
      <c r="C16" s="15">
        <f>Septembre!F2</f>
        <v>7.7922077922077922E-3</v>
      </c>
      <c r="D16" s="15">
        <f>Septembre!F3</f>
        <v>0.80779220779220784</v>
      </c>
      <c r="E16" s="15">
        <f>Septembre!F4</f>
        <v>0.15324675324675324</v>
      </c>
      <c r="F16" s="15">
        <f>Septembre!F5</f>
        <v>3.1168831168831169E-2</v>
      </c>
      <c r="G16" s="15">
        <f>Septembre!F6</f>
        <v>0</v>
      </c>
      <c r="H16" s="15">
        <f>Septembre!F7</f>
        <v>0</v>
      </c>
      <c r="I16" s="15">
        <f>Septembre!F8</f>
        <v>0</v>
      </c>
      <c r="J16" s="15">
        <f>Septembre!F9</f>
        <v>0</v>
      </c>
      <c r="K16" s="15">
        <f>Septembre!F10</f>
        <v>0</v>
      </c>
      <c r="L16" s="15">
        <f>Septembre!F11</f>
        <v>0</v>
      </c>
      <c r="M16" s="13">
        <f t="shared" si="0"/>
        <v>1</v>
      </c>
    </row>
    <row r="17" spans="1:13" ht="21">
      <c r="A17" s="12" t="s">
        <v>19</v>
      </c>
      <c r="B17" s="15">
        <v>0</v>
      </c>
      <c r="C17" s="15">
        <f>Octobre!F2</f>
        <v>2.5062656641604009E-3</v>
      </c>
      <c r="D17" s="15">
        <f>Octobre!F3</f>
        <v>0.76942355889724312</v>
      </c>
      <c r="E17" s="15">
        <f>Octobre!F4</f>
        <v>0.18546365914786966</v>
      </c>
      <c r="F17" s="15">
        <f>Octobre!F5</f>
        <v>2.2556390977443608E-2</v>
      </c>
      <c r="G17" s="15">
        <f>Octobre!F6</f>
        <v>2.0050125313283207E-2</v>
      </c>
      <c r="H17" s="15">
        <f>Octobre!F7</f>
        <v>0</v>
      </c>
      <c r="I17" s="15">
        <f>Octobre!F8</f>
        <v>0</v>
      </c>
      <c r="J17" s="15">
        <f>Octobre!F9</f>
        <v>0</v>
      </c>
      <c r="K17" s="15">
        <f>Octobre!F10</f>
        <v>0</v>
      </c>
      <c r="L17" s="15">
        <f>Octobre!F11</f>
        <v>0</v>
      </c>
      <c r="M17" s="13">
        <f t="shared" si="0"/>
        <v>1</v>
      </c>
    </row>
    <row r="18" spans="1:13" ht="21">
      <c r="A18" s="12" t="s">
        <v>20</v>
      </c>
      <c r="B18" s="15">
        <v>0</v>
      </c>
      <c r="C18" s="15">
        <f>Novembre!F2</f>
        <v>1.1560693641618497E-2</v>
      </c>
      <c r="D18" s="15">
        <f>Novembre!F3</f>
        <v>0.7225433526011561</v>
      </c>
      <c r="E18" s="15">
        <f>Novembre!F4</f>
        <v>0.20520231213872833</v>
      </c>
      <c r="F18" s="15">
        <f>Novembre!F5</f>
        <v>4.6242774566473986E-2</v>
      </c>
      <c r="G18" s="15">
        <f>Novembre!F6</f>
        <v>1.4450867052023121E-2</v>
      </c>
      <c r="H18" s="15">
        <f>Novembre!F7</f>
        <v>0</v>
      </c>
      <c r="I18" s="15">
        <f>Novembre!F8</f>
        <v>0</v>
      </c>
      <c r="J18" s="15">
        <f>Novembre!F9</f>
        <v>0</v>
      </c>
      <c r="K18" s="15">
        <f>Novembre!F10</f>
        <v>0</v>
      </c>
      <c r="L18" s="15">
        <f>Novembre!F11</f>
        <v>0</v>
      </c>
      <c r="M18" s="13">
        <f t="shared" si="0"/>
        <v>1</v>
      </c>
    </row>
    <row r="19" spans="1:13" ht="21">
      <c r="A19" s="12" t="s">
        <v>21</v>
      </c>
      <c r="B19" s="15">
        <v>0</v>
      </c>
      <c r="C19" s="15">
        <f>Décembre!F2</f>
        <v>0</v>
      </c>
      <c r="D19" s="15">
        <f>Décembre!F3</f>
        <v>0.74912891986062713</v>
      </c>
      <c r="E19" s="15">
        <f>Décembre!F4</f>
        <v>0.2264808362369338</v>
      </c>
      <c r="F19" s="15">
        <f>Décembre!F5</f>
        <v>1.0452961672473868E-2</v>
      </c>
      <c r="G19" s="15">
        <f>Décembre!F6</f>
        <v>1.3937282229965157E-2</v>
      </c>
      <c r="H19" s="15">
        <f>Décembre!F7</f>
        <v>0</v>
      </c>
      <c r="I19" s="15">
        <f>Décembre!F8</f>
        <v>0</v>
      </c>
      <c r="J19" s="15">
        <f>Décembre!F9</f>
        <v>0</v>
      </c>
      <c r="K19" s="15">
        <f>Décembre!F10</f>
        <v>0</v>
      </c>
      <c r="L19" s="15">
        <f>Décembre!F11</f>
        <v>0</v>
      </c>
      <c r="M19" s="13">
        <f t="shared" si="0"/>
        <v>1</v>
      </c>
    </row>
    <row r="20" spans="1:13" ht="21">
      <c r="A20" s="12" t="s">
        <v>22</v>
      </c>
      <c r="B20" s="15">
        <f>Janvier!E14</f>
        <v>0</v>
      </c>
      <c r="C20" s="16">
        <f>AVERAGE(C8:C19)</f>
        <v>5.0318230551625511E-3</v>
      </c>
      <c r="D20" s="16">
        <f t="shared" ref="D20:L20" si="1">AVERAGE(D8:D19)</f>
        <v>0.76667895648774564</v>
      </c>
      <c r="E20" s="16">
        <f t="shared" si="1"/>
        <v>0.19186587423830717</v>
      </c>
      <c r="F20" s="16">
        <f t="shared" si="1"/>
        <v>2.4340856831700276E-2</v>
      </c>
      <c r="G20" s="16">
        <f t="shared" si="1"/>
        <v>1.1583560102162891E-2</v>
      </c>
      <c r="H20" s="16">
        <f t="shared" si="1"/>
        <v>3.298961544279105E-4</v>
      </c>
      <c r="I20" s="16">
        <f t="shared" si="1"/>
        <v>1.6903313049357674E-4</v>
      </c>
      <c r="J20" s="16">
        <f t="shared" si="1"/>
        <v>0</v>
      </c>
      <c r="K20" s="16">
        <f t="shared" si="1"/>
        <v>0</v>
      </c>
      <c r="L20" s="16">
        <f t="shared" si="1"/>
        <v>0</v>
      </c>
      <c r="M20" s="13">
        <f t="shared" si="0"/>
        <v>1</v>
      </c>
    </row>
    <row r="21" spans="1:13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3"/>
    </row>
    <row r="22" spans="1:13">
      <c r="B22" s="58"/>
      <c r="C22" s="58"/>
      <c r="D22" s="58"/>
    </row>
    <row r="23" spans="1:13">
      <c r="B23" s="58"/>
      <c r="C23" s="78"/>
      <c r="D23" s="58"/>
    </row>
    <row r="24" spans="1:13">
      <c r="B24" s="78"/>
      <c r="C24" s="78"/>
      <c r="D24" s="58"/>
    </row>
    <row r="25" spans="1:13">
      <c r="B25" s="78"/>
      <c r="C25" s="78"/>
      <c r="D25" s="58"/>
      <c r="G25" s="58"/>
      <c r="H25" s="58"/>
      <c r="I25" s="58"/>
      <c r="J25" s="58"/>
      <c r="K25" s="58"/>
      <c r="L25" s="58"/>
      <c r="M25" s="58"/>
    </row>
    <row r="26" spans="1:13">
      <c r="B26" s="78"/>
      <c r="C26" s="78"/>
      <c r="D26" s="58"/>
      <c r="G26" s="58"/>
      <c r="H26" s="58"/>
      <c r="I26" s="58"/>
      <c r="J26" s="58"/>
      <c r="K26" s="58"/>
      <c r="L26" s="58"/>
      <c r="M26" s="58"/>
    </row>
    <row r="27" spans="1:13">
      <c r="B27" s="78"/>
      <c r="C27" s="78"/>
      <c r="D27" s="58"/>
      <c r="G27" s="58"/>
      <c r="H27" s="58"/>
      <c r="I27" s="58"/>
      <c r="J27" s="58"/>
      <c r="K27" s="58"/>
      <c r="L27" s="58"/>
      <c r="M27" s="58"/>
    </row>
    <row r="28" spans="1:13">
      <c r="B28" s="14"/>
      <c r="C28" s="14"/>
      <c r="G28" s="58"/>
      <c r="H28" s="58"/>
      <c r="I28" s="58"/>
      <c r="J28" s="58"/>
      <c r="K28" s="58"/>
      <c r="L28" s="58"/>
      <c r="M28" s="58"/>
    </row>
    <row r="29" spans="1:13" ht="31.5" customHeight="1" thickBot="1">
      <c r="A29" s="79" t="s">
        <v>3523</v>
      </c>
      <c r="B29" s="80">
        <f>POWER(L65,1/C46)</f>
        <v>2.4788858322326455</v>
      </c>
      <c r="C29" s="14"/>
    </row>
    <row r="30" spans="1:13" ht="21.75" thickBot="1">
      <c r="A30" s="158" t="s">
        <v>23</v>
      </c>
      <c r="B30" s="159"/>
      <c r="C30" s="128"/>
      <c r="D30" s="128"/>
      <c r="E30" s="128"/>
      <c r="F30" s="128"/>
      <c r="G30" s="128"/>
      <c r="H30" s="128"/>
      <c r="I30" s="128"/>
      <c r="J30" s="128"/>
      <c r="K30" s="129"/>
    </row>
    <row r="31" spans="1:13" ht="21">
      <c r="A31" s="11"/>
      <c r="B31" s="130" t="s">
        <v>8</v>
      </c>
      <c r="C31" s="130"/>
      <c r="D31" s="130"/>
      <c r="E31" s="130"/>
      <c r="F31" s="130"/>
      <c r="G31" s="130"/>
      <c r="H31" s="130"/>
      <c r="I31" s="130"/>
      <c r="J31" s="130"/>
      <c r="K31" s="130"/>
    </row>
    <row r="32" spans="1:13" ht="21">
      <c r="A32" s="12" t="s">
        <v>9</v>
      </c>
      <c r="B32" s="12">
        <v>0.5</v>
      </c>
      <c r="C32" s="12">
        <v>1</v>
      </c>
      <c r="D32" s="12">
        <v>2</v>
      </c>
      <c r="E32" s="12">
        <v>3</v>
      </c>
      <c r="F32" s="12">
        <v>4</v>
      </c>
      <c r="G32" s="12">
        <v>5</v>
      </c>
      <c r="H32" s="12">
        <v>6</v>
      </c>
      <c r="I32" s="12">
        <v>7</v>
      </c>
      <c r="J32" s="12">
        <v>8</v>
      </c>
      <c r="K32" s="12">
        <v>9</v>
      </c>
    </row>
    <row r="33" spans="1:12" ht="21">
      <c r="A33" s="12" t="s">
        <v>10</v>
      </c>
      <c r="B33" s="81">
        <f>B8</f>
        <v>0</v>
      </c>
      <c r="C33" s="81">
        <f t="shared" ref="C33:K33" si="2">C8</f>
        <v>7.7519379844961239E-3</v>
      </c>
      <c r="D33" s="81">
        <f t="shared" si="2"/>
        <v>0.71834625322997414</v>
      </c>
      <c r="E33" s="81">
        <f t="shared" si="2"/>
        <v>0.24289405684754523</v>
      </c>
      <c r="F33" s="81">
        <f t="shared" si="2"/>
        <v>2.5839793281653745E-2</v>
      </c>
      <c r="G33" s="81">
        <f t="shared" si="2"/>
        <v>5.1679586563307496E-3</v>
      </c>
      <c r="H33" s="81">
        <f t="shared" si="2"/>
        <v>0</v>
      </c>
      <c r="I33" s="81">
        <f t="shared" si="2"/>
        <v>0</v>
      </c>
      <c r="J33" s="81">
        <f t="shared" si="2"/>
        <v>0</v>
      </c>
      <c r="K33" s="81">
        <f t="shared" si="2"/>
        <v>0</v>
      </c>
    </row>
    <row r="34" spans="1:12" ht="21">
      <c r="A34" s="12" t="s">
        <v>11</v>
      </c>
      <c r="B34" s="81">
        <f t="shared" ref="B34:K45" si="3">B9</f>
        <v>0</v>
      </c>
      <c r="C34" s="81">
        <f t="shared" si="3"/>
        <v>6.1728395061728392E-3</v>
      </c>
      <c r="D34" s="81">
        <f t="shared" si="3"/>
        <v>0.74485596707818935</v>
      </c>
      <c r="E34" s="81">
        <f t="shared" si="3"/>
        <v>0.22222222222222221</v>
      </c>
      <c r="F34" s="81">
        <f t="shared" si="3"/>
        <v>1.646090534979424E-2</v>
      </c>
      <c r="G34" s="81">
        <f t="shared" si="3"/>
        <v>8.23045267489712E-3</v>
      </c>
      <c r="H34" s="81">
        <f t="shared" si="3"/>
        <v>2.05761316872428E-3</v>
      </c>
      <c r="I34" s="81">
        <f t="shared" si="3"/>
        <v>0</v>
      </c>
      <c r="J34" s="81">
        <f t="shared" si="3"/>
        <v>0</v>
      </c>
      <c r="K34" s="81">
        <f t="shared" si="3"/>
        <v>0</v>
      </c>
    </row>
    <row r="35" spans="1:12" ht="21">
      <c r="A35" s="12" t="s">
        <v>12</v>
      </c>
      <c r="B35" s="81">
        <f t="shared" si="3"/>
        <v>0</v>
      </c>
      <c r="C35" s="81">
        <f t="shared" si="3"/>
        <v>8.0645161290322578E-3</v>
      </c>
      <c r="D35" s="81">
        <f t="shared" si="3"/>
        <v>0.73225806451612907</v>
      </c>
      <c r="E35" s="81">
        <f t="shared" si="3"/>
        <v>0.21129032258064517</v>
      </c>
      <c r="F35" s="81">
        <f t="shared" si="3"/>
        <v>3.3870967741935487E-2</v>
      </c>
      <c r="G35" s="81">
        <f t="shared" si="3"/>
        <v>1.4516129032258065E-2</v>
      </c>
      <c r="H35" s="81">
        <f t="shared" si="3"/>
        <v>0</v>
      </c>
      <c r="I35" s="81">
        <f t="shared" si="3"/>
        <v>0</v>
      </c>
      <c r="J35" s="81">
        <f t="shared" si="3"/>
        <v>0</v>
      </c>
      <c r="K35" s="81">
        <f t="shared" si="3"/>
        <v>0</v>
      </c>
    </row>
    <row r="36" spans="1:12" ht="21">
      <c r="A36" s="12" t="s">
        <v>13</v>
      </c>
      <c r="B36" s="81">
        <f t="shared" si="3"/>
        <v>0</v>
      </c>
      <c r="C36" s="81">
        <f t="shared" si="3"/>
        <v>4.0567951318458417E-3</v>
      </c>
      <c r="D36" s="81">
        <f t="shared" si="3"/>
        <v>0.80933062880324547</v>
      </c>
      <c r="E36" s="81">
        <f t="shared" si="3"/>
        <v>0.1460446247464503</v>
      </c>
      <c r="F36" s="81">
        <f t="shared" si="3"/>
        <v>2.8397565922920892E-2</v>
      </c>
      <c r="G36" s="81">
        <f t="shared" si="3"/>
        <v>1.0141987829614604E-2</v>
      </c>
      <c r="H36" s="81">
        <f t="shared" si="3"/>
        <v>0</v>
      </c>
      <c r="I36" s="81">
        <f t="shared" si="3"/>
        <v>2.0283975659229209E-3</v>
      </c>
      <c r="J36" s="81">
        <f t="shared" si="3"/>
        <v>0</v>
      </c>
      <c r="K36" s="81">
        <f t="shared" si="3"/>
        <v>0</v>
      </c>
    </row>
    <row r="37" spans="1:12" ht="21">
      <c r="A37" s="12" t="s">
        <v>14</v>
      </c>
      <c r="B37" s="81">
        <f t="shared" si="3"/>
        <v>0</v>
      </c>
      <c r="C37" s="81">
        <f t="shared" si="3"/>
        <v>4.0160642570281121E-3</v>
      </c>
      <c r="D37" s="81">
        <f t="shared" si="3"/>
        <v>0.76506024096385539</v>
      </c>
      <c r="E37" s="81">
        <f t="shared" si="3"/>
        <v>0.20281124497991967</v>
      </c>
      <c r="F37" s="81">
        <f t="shared" si="3"/>
        <v>1.8072289156626505E-2</v>
      </c>
      <c r="G37" s="81">
        <f t="shared" si="3"/>
        <v>1.0040160642570281E-2</v>
      </c>
      <c r="H37" s="81">
        <f t="shared" si="3"/>
        <v>0</v>
      </c>
      <c r="I37" s="81">
        <f t="shared" si="3"/>
        <v>0</v>
      </c>
      <c r="J37" s="81">
        <f t="shared" si="3"/>
        <v>0</v>
      </c>
      <c r="K37" s="81">
        <f t="shared" si="3"/>
        <v>0</v>
      </c>
    </row>
    <row r="38" spans="1:12" ht="21">
      <c r="A38" s="12" t="s">
        <v>15</v>
      </c>
      <c r="B38" s="81">
        <f t="shared" si="3"/>
        <v>0</v>
      </c>
      <c r="C38" s="81">
        <f t="shared" si="3"/>
        <v>2.4271844660194173E-3</v>
      </c>
      <c r="D38" s="81">
        <f t="shared" si="3"/>
        <v>0.79854368932038833</v>
      </c>
      <c r="E38" s="81">
        <f t="shared" si="3"/>
        <v>0.17233009708737865</v>
      </c>
      <c r="F38" s="81">
        <f t="shared" si="3"/>
        <v>1.4563106796116505E-2</v>
      </c>
      <c r="G38" s="81">
        <f t="shared" si="3"/>
        <v>1.2135922330097087E-2</v>
      </c>
      <c r="H38" s="81">
        <f t="shared" si="3"/>
        <v>0</v>
      </c>
      <c r="I38" s="81">
        <f t="shared" si="3"/>
        <v>0</v>
      </c>
      <c r="J38" s="81">
        <f t="shared" si="3"/>
        <v>0</v>
      </c>
      <c r="K38" s="81">
        <f t="shared" si="3"/>
        <v>0</v>
      </c>
    </row>
    <row r="39" spans="1:12" ht="21">
      <c r="A39" s="12" t="s">
        <v>16</v>
      </c>
      <c r="B39" s="81">
        <f t="shared" si="3"/>
        <v>0</v>
      </c>
      <c r="C39" s="81">
        <f t="shared" si="3"/>
        <v>1.9011406844106464E-3</v>
      </c>
      <c r="D39" s="81">
        <f t="shared" si="3"/>
        <v>0.83079847908745252</v>
      </c>
      <c r="E39" s="81">
        <f t="shared" si="3"/>
        <v>0.14638783269961977</v>
      </c>
      <c r="F39" s="81">
        <f t="shared" si="3"/>
        <v>1.1406844106463879E-2</v>
      </c>
      <c r="G39" s="81">
        <f t="shared" si="3"/>
        <v>7.6045627376425855E-3</v>
      </c>
      <c r="H39" s="81">
        <f t="shared" si="3"/>
        <v>1.9011406844106464E-3</v>
      </c>
      <c r="I39" s="81">
        <f t="shared" si="3"/>
        <v>0</v>
      </c>
      <c r="J39" s="81">
        <f t="shared" si="3"/>
        <v>0</v>
      </c>
      <c r="K39" s="81">
        <f t="shared" si="3"/>
        <v>0</v>
      </c>
    </row>
    <row r="40" spans="1:12" ht="21">
      <c r="A40" s="12" t="s">
        <v>17</v>
      </c>
      <c r="B40" s="81">
        <f t="shared" si="3"/>
        <v>0</v>
      </c>
      <c r="C40" s="81">
        <f t="shared" si="3"/>
        <v>4.1322314049586778E-3</v>
      </c>
      <c r="D40" s="81">
        <f t="shared" si="3"/>
        <v>0.75206611570247939</v>
      </c>
      <c r="E40" s="81">
        <f t="shared" si="3"/>
        <v>0.18801652892561985</v>
      </c>
      <c r="F40" s="81">
        <f t="shared" si="3"/>
        <v>3.3057851239669422E-2</v>
      </c>
      <c r="G40" s="81">
        <f t="shared" si="3"/>
        <v>2.2727272727272728E-2</v>
      </c>
      <c r="H40" s="81">
        <f t="shared" si="3"/>
        <v>0</v>
      </c>
      <c r="I40" s="81">
        <f t="shared" si="3"/>
        <v>0</v>
      </c>
      <c r="J40" s="81">
        <f t="shared" si="3"/>
        <v>0</v>
      </c>
      <c r="K40" s="81">
        <f t="shared" si="3"/>
        <v>0</v>
      </c>
    </row>
    <row r="41" spans="1:12" ht="21">
      <c r="A41" s="12" t="s">
        <v>18</v>
      </c>
      <c r="B41" s="81">
        <f t="shared" si="3"/>
        <v>0</v>
      </c>
      <c r="C41" s="81">
        <f t="shared" si="3"/>
        <v>7.7922077922077922E-3</v>
      </c>
      <c r="D41" s="81">
        <f t="shared" si="3"/>
        <v>0.80779220779220784</v>
      </c>
      <c r="E41" s="81">
        <f t="shared" si="3"/>
        <v>0.15324675324675324</v>
      </c>
      <c r="F41" s="81">
        <f t="shared" si="3"/>
        <v>3.1168831168831169E-2</v>
      </c>
      <c r="G41" s="81">
        <f t="shared" si="3"/>
        <v>0</v>
      </c>
      <c r="H41" s="81">
        <f t="shared" si="3"/>
        <v>0</v>
      </c>
      <c r="I41" s="81">
        <f t="shared" si="3"/>
        <v>0</v>
      </c>
      <c r="J41" s="81">
        <f t="shared" si="3"/>
        <v>0</v>
      </c>
      <c r="K41" s="81">
        <f t="shared" si="3"/>
        <v>0</v>
      </c>
    </row>
    <row r="42" spans="1:12" ht="21">
      <c r="A42" s="12" t="s">
        <v>19</v>
      </c>
      <c r="B42" s="81">
        <f t="shared" si="3"/>
        <v>0</v>
      </c>
      <c r="C42" s="81">
        <f t="shared" si="3"/>
        <v>2.5062656641604009E-3</v>
      </c>
      <c r="D42" s="81">
        <f t="shared" si="3"/>
        <v>0.76942355889724312</v>
      </c>
      <c r="E42" s="81">
        <f t="shared" si="3"/>
        <v>0.18546365914786966</v>
      </c>
      <c r="F42" s="81">
        <f t="shared" si="3"/>
        <v>2.2556390977443608E-2</v>
      </c>
      <c r="G42" s="81">
        <f t="shared" si="3"/>
        <v>2.0050125313283207E-2</v>
      </c>
      <c r="H42" s="81">
        <f t="shared" si="3"/>
        <v>0</v>
      </c>
      <c r="I42" s="81">
        <f t="shared" si="3"/>
        <v>0</v>
      </c>
      <c r="J42" s="81">
        <f t="shared" si="3"/>
        <v>0</v>
      </c>
      <c r="K42" s="81">
        <f t="shared" si="3"/>
        <v>0</v>
      </c>
    </row>
    <row r="43" spans="1:12" ht="21">
      <c r="A43" s="12" t="s">
        <v>20</v>
      </c>
      <c r="B43" s="81">
        <f t="shared" si="3"/>
        <v>0</v>
      </c>
      <c r="C43" s="81">
        <f t="shared" si="3"/>
        <v>1.1560693641618497E-2</v>
      </c>
      <c r="D43" s="81">
        <f t="shared" si="3"/>
        <v>0.7225433526011561</v>
      </c>
      <c r="E43" s="81">
        <f t="shared" si="3"/>
        <v>0.20520231213872833</v>
      </c>
      <c r="F43" s="81">
        <f t="shared" si="3"/>
        <v>4.6242774566473986E-2</v>
      </c>
      <c r="G43" s="81">
        <f t="shared" si="3"/>
        <v>1.4450867052023121E-2</v>
      </c>
      <c r="H43" s="81">
        <f t="shared" si="3"/>
        <v>0</v>
      </c>
      <c r="I43" s="81">
        <f t="shared" si="3"/>
        <v>0</v>
      </c>
      <c r="J43" s="81">
        <f t="shared" si="3"/>
        <v>0</v>
      </c>
      <c r="K43" s="81">
        <f t="shared" si="3"/>
        <v>0</v>
      </c>
    </row>
    <row r="44" spans="1:12" ht="21">
      <c r="A44" s="12" t="s">
        <v>21</v>
      </c>
      <c r="B44" s="81">
        <f t="shared" si="3"/>
        <v>0</v>
      </c>
      <c r="C44" s="81">
        <f t="shared" si="3"/>
        <v>0</v>
      </c>
      <c r="D44" s="81">
        <f t="shared" si="3"/>
        <v>0.74912891986062713</v>
      </c>
      <c r="E44" s="81">
        <f t="shared" si="3"/>
        <v>0.2264808362369338</v>
      </c>
      <c r="F44" s="81">
        <f t="shared" si="3"/>
        <v>1.0452961672473868E-2</v>
      </c>
      <c r="G44" s="81">
        <f t="shared" si="3"/>
        <v>1.3937282229965157E-2</v>
      </c>
      <c r="H44" s="81">
        <f t="shared" si="3"/>
        <v>0</v>
      </c>
      <c r="I44" s="81">
        <f t="shared" si="3"/>
        <v>0</v>
      </c>
      <c r="J44" s="81">
        <f t="shared" si="3"/>
        <v>0</v>
      </c>
      <c r="K44" s="81">
        <f t="shared" si="3"/>
        <v>0</v>
      </c>
    </row>
    <row r="45" spans="1:12" ht="21.75" thickBot="1">
      <c r="A45" s="12" t="s">
        <v>22</v>
      </c>
      <c r="B45" s="81">
        <f t="shared" si="3"/>
        <v>0</v>
      </c>
      <c r="C45" s="81">
        <f t="shared" si="3"/>
        <v>5.0318230551625511E-3</v>
      </c>
      <c r="D45" s="82">
        <f t="shared" si="3"/>
        <v>0.76667895648774564</v>
      </c>
      <c r="E45" s="82">
        <f t="shared" si="3"/>
        <v>0.19186587423830717</v>
      </c>
      <c r="F45" s="82">
        <f t="shared" si="3"/>
        <v>2.4340856831700276E-2</v>
      </c>
      <c r="G45" s="82">
        <f t="shared" si="3"/>
        <v>1.1583560102162891E-2</v>
      </c>
      <c r="H45" s="82">
        <f t="shared" si="3"/>
        <v>3.298961544279105E-4</v>
      </c>
      <c r="I45" s="81">
        <f t="shared" si="3"/>
        <v>1.6903313049357674E-4</v>
      </c>
      <c r="J45" s="81">
        <f t="shared" si="3"/>
        <v>0</v>
      </c>
      <c r="K45" s="81">
        <f t="shared" si="3"/>
        <v>0</v>
      </c>
    </row>
    <row r="46" spans="1:12" ht="45.75" customHeight="1" thickBot="1">
      <c r="A46" s="83">
        <f>C46</f>
        <v>3.409559321826241</v>
      </c>
      <c r="B46" s="71">
        <f>L58/L74-L90</f>
        <v>0.29329303455684597</v>
      </c>
      <c r="C46" s="84">
        <f>1/B46</f>
        <v>3.409559321826241</v>
      </c>
      <c r="D46" s="152"/>
      <c r="E46" s="153"/>
      <c r="F46" s="153"/>
      <c r="G46" s="153"/>
      <c r="H46" s="154"/>
      <c r="L46" s="85"/>
    </row>
    <row r="47" spans="1:12" ht="23.25">
      <c r="A47" s="86" t="s">
        <v>3524</v>
      </c>
      <c r="B47" s="87">
        <v>3.4095593218259999</v>
      </c>
      <c r="C47" s="88">
        <f>B47</f>
        <v>3.4095593218259999</v>
      </c>
      <c r="D47" s="88">
        <f t="shared" ref="D47:K47" si="4">C47</f>
        <v>3.4095593218259999</v>
      </c>
      <c r="E47" s="88">
        <f t="shared" si="4"/>
        <v>3.4095593218259999</v>
      </c>
      <c r="F47" s="88">
        <f t="shared" si="4"/>
        <v>3.4095593218259999</v>
      </c>
      <c r="G47" s="88">
        <f t="shared" si="4"/>
        <v>3.4095593218259999</v>
      </c>
      <c r="H47" s="88">
        <f t="shared" si="4"/>
        <v>3.4095593218259999</v>
      </c>
      <c r="I47" s="88">
        <f t="shared" si="4"/>
        <v>3.4095593218259999</v>
      </c>
      <c r="J47" s="88">
        <f t="shared" si="4"/>
        <v>3.4095593218259999</v>
      </c>
      <c r="K47" s="88">
        <f t="shared" si="4"/>
        <v>3.4095593218259999</v>
      </c>
      <c r="L47" s="85"/>
    </row>
    <row r="48" spans="1:12" ht="21">
      <c r="A48" s="12" t="s">
        <v>9</v>
      </c>
      <c r="B48" s="89">
        <v>0.5</v>
      </c>
      <c r="C48" s="89">
        <v>1</v>
      </c>
      <c r="D48" s="89">
        <v>2</v>
      </c>
      <c r="E48" s="89">
        <v>3</v>
      </c>
      <c r="F48" s="89">
        <v>4</v>
      </c>
      <c r="G48" s="89">
        <v>5</v>
      </c>
      <c r="H48" s="89">
        <v>6</v>
      </c>
      <c r="I48" s="89">
        <v>7</v>
      </c>
      <c r="J48" s="89">
        <v>8</v>
      </c>
      <c r="K48" s="89">
        <v>9</v>
      </c>
      <c r="L48" s="85"/>
    </row>
    <row r="49" spans="1:12" ht="21">
      <c r="A49" s="12" t="s">
        <v>10</v>
      </c>
      <c r="B49" s="90">
        <f>B33*LN(B32)*POWER(B32,B47)</f>
        <v>0</v>
      </c>
      <c r="C49" s="53">
        <f t="shared" ref="C49:K49" si="5">C33*LN(C32)*POWER(C32,C47)</f>
        <v>0</v>
      </c>
      <c r="D49" s="53">
        <f t="shared" si="5"/>
        <v>5.29101411128919</v>
      </c>
      <c r="E49" s="53">
        <f t="shared" si="5"/>
        <v>11.298858317425394</v>
      </c>
      <c r="F49" s="53">
        <f t="shared" si="5"/>
        <v>4.0448623557781209</v>
      </c>
      <c r="G49" s="53">
        <f t="shared" si="5"/>
        <v>2.0098930668771215</v>
      </c>
      <c r="H49" s="53">
        <f t="shared" si="5"/>
        <v>0</v>
      </c>
      <c r="I49" s="53">
        <f t="shared" si="5"/>
        <v>0</v>
      </c>
      <c r="J49" s="53">
        <f t="shared" si="5"/>
        <v>0</v>
      </c>
      <c r="K49" s="53">
        <f t="shared" si="5"/>
        <v>0</v>
      </c>
      <c r="L49" s="91">
        <f>SUM(B49:K49)</f>
        <v>22.64462785136983</v>
      </c>
    </row>
    <row r="50" spans="1:12" ht="21">
      <c r="A50" s="12" t="s">
        <v>11</v>
      </c>
      <c r="B50" s="53">
        <f>B34*LN(B32)*POWER(B32,B47)</f>
        <v>0</v>
      </c>
      <c r="C50" s="53">
        <f>C34*LN(C32)*POWER(C32,C47)</f>
        <v>0</v>
      </c>
      <c r="D50" s="53">
        <f t="shared" ref="D50:K50" si="6">D34*LN(D32)*POWER(D32,D47)</f>
        <v>5.4862726922680212</v>
      </c>
      <c r="E50" s="53">
        <f t="shared" si="6"/>
        <v>10.337253354240254</v>
      </c>
      <c r="F50" s="53">
        <f t="shared" si="6"/>
        <v>2.5767271303475443</v>
      </c>
      <c r="G50" s="53">
        <f t="shared" si="6"/>
        <v>3.2009408102117121</v>
      </c>
      <c r="H50" s="53">
        <f t="shared" si="6"/>
        <v>1.6588086394984463</v>
      </c>
      <c r="I50" s="53">
        <f t="shared" si="6"/>
        <v>0</v>
      </c>
      <c r="J50" s="53">
        <f t="shared" si="6"/>
        <v>0</v>
      </c>
      <c r="K50" s="53">
        <f t="shared" si="6"/>
        <v>0</v>
      </c>
      <c r="L50" s="91">
        <f>SUM(B50:K50)</f>
        <v>23.260002626565978</v>
      </c>
    </row>
    <row r="51" spans="1:12" ht="21">
      <c r="A51" s="12" t="s">
        <v>12</v>
      </c>
      <c r="B51" s="53">
        <f>B35*LN(B32)*POWER(B32,B47)</f>
        <v>0</v>
      </c>
      <c r="C51" s="53">
        <f>C35*LN(C32)*POWER(C32,C47)</f>
        <v>0</v>
      </c>
      <c r="D51" s="53">
        <f t="shared" ref="D51:K51" si="7">D35*LN(D32)*POWER(D32,D47)</f>
        <v>5.3934822309427251</v>
      </c>
      <c r="E51" s="53">
        <f t="shared" si="7"/>
        <v>9.8287271811687589</v>
      </c>
      <c r="F51" s="53">
        <f t="shared" si="7"/>
        <v>5.3020316718401288</v>
      </c>
      <c r="G51" s="53">
        <f t="shared" si="7"/>
        <v>5.6455302838169468</v>
      </c>
      <c r="H51" s="53">
        <f t="shared" si="7"/>
        <v>0</v>
      </c>
      <c r="I51" s="53">
        <f t="shared" si="7"/>
        <v>0</v>
      </c>
      <c r="J51" s="53">
        <f t="shared" si="7"/>
        <v>0</v>
      </c>
      <c r="K51" s="53">
        <f t="shared" si="7"/>
        <v>0</v>
      </c>
      <c r="L51" s="91">
        <f t="shared" ref="L51:L61" si="8">SUM(B51:K51)</f>
        <v>26.169771367768558</v>
      </c>
    </row>
    <row r="52" spans="1:12" ht="21">
      <c r="A52" s="12" t="s">
        <v>13</v>
      </c>
      <c r="B52" s="53">
        <f>B36*LN(B32)*POWER(B32,B47)</f>
        <v>0</v>
      </c>
      <c r="C52" s="53">
        <f>C36*LN(C32)*POWER(C32,C47)</f>
        <v>0</v>
      </c>
      <c r="D52" s="53">
        <f t="shared" ref="D52:K52" si="9">D36*LN(D32)*POWER(D32,D47)</f>
        <v>5.9611639351386874</v>
      </c>
      <c r="E52" s="53">
        <f t="shared" si="9"/>
        <v>6.7936512916305114</v>
      </c>
      <c r="F52" s="53">
        <f t="shared" si="9"/>
        <v>4.4452462968774569</v>
      </c>
      <c r="G52" s="53">
        <f t="shared" si="9"/>
        <v>3.9443641829687928</v>
      </c>
      <c r="H52" s="53">
        <f t="shared" si="9"/>
        <v>0</v>
      </c>
      <c r="I52" s="53">
        <f t="shared" si="9"/>
        <v>3.0039158614846428</v>
      </c>
      <c r="J52" s="53">
        <f t="shared" si="9"/>
        <v>0</v>
      </c>
      <c r="K52" s="53">
        <f t="shared" si="9"/>
        <v>0</v>
      </c>
      <c r="L52" s="91">
        <f t="shared" si="8"/>
        <v>24.148341568100093</v>
      </c>
    </row>
    <row r="53" spans="1:12" ht="21">
      <c r="A53" s="12" t="s">
        <v>14</v>
      </c>
      <c r="B53" s="53">
        <f>B37*LN(B32)*POWER(B32,B47)</f>
        <v>0</v>
      </c>
      <c r="C53" s="53">
        <f>C37*LN(C32)*POWER(C32,C47)</f>
        <v>0</v>
      </c>
      <c r="D53" s="53">
        <f t="shared" ref="D53:K53" si="10">D37*LN(D32)*POWER(D32,D47)</f>
        <v>5.6350882498862864</v>
      </c>
      <c r="E53" s="53">
        <f t="shared" si="10"/>
        <v>9.4343005010084244</v>
      </c>
      <c r="F53" s="53">
        <f t="shared" si="10"/>
        <v>2.8289669849749388</v>
      </c>
      <c r="G53" s="53">
        <f t="shared" si="10"/>
        <v>3.9047621329389854</v>
      </c>
      <c r="H53" s="53">
        <f t="shared" si="10"/>
        <v>0</v>
      </c>
      <c r="I53" s="53">
        <f t="shared" si="10"/>
        <v>0</v>
      </c>
      <c r="J53" s="53">
        <f t="shared" si="10"/>
        <v>0</v>
      </c>
      <c r="K53" s="53">
        <f t="shared" si="10"/>
        <v>0</v>
      </c>
      <c r="L53" s="91">
        <f t="shared" si="8"/>
        <v>21.803117868808634</v>
      </c>
    </row>
    <row r="54" spans="1:12" ht="21">
      <c r="A54" s="12" t="s">
        <v>15</v>
      </c>
      <c r="B54" s="53">
        <f>B38*LN(B32)*POWER(B32,B47)</f>
        <v>0</v>
      </c>
      <c r="C54" s="53">
        <f>C38*LN(C32)*POWER(C32,C47)</f>
        <v>0</v>
      </c>
      <c r="D54" s="53">
        <f t="shared" ref="D54:K54" si="11">D38*LN(D32)*POWER(D32,D47)</f>
        <v>5.8817122100621066</v>
      </c>
      <c r="E54" s="53">
        <f t="shared" si="11"/>
        <v>8.0163894336887402</v>
      </c>
      <c r="F54" s="53">
        <f t="shared" si="11"/>
        <v>2.2796530073099026</v>
      </c>
      <c r="G54" s="53">
        <f t="shared" si="11"/>
        <v>4.7198338403000362</v>
      </c>
      <c r="H54" s="53">
        <f t="shared" si="11"/>
        <v>0</v>
      </c>
      <c r="I54" s="53">
        <f t="shared" si="11"/>
        <v>0</v>
      </c>
      <c r="J54" s="53">
        <f t="shared" si="11"/>
        <v>0</v>
      </c>
      <c r="K54" s="53">
        <f t="shared" si="11"/>
        <v>0</v>
      </c>
      <c r="L54" s="91">
        <f t="shared" si="8"/>
        <v>20.897588491360786</v>
      </c>
    </row>
    <row r="55" spans="1:12" ht="21">
      <c r="A55" s="12" t="s">
        <v>16</v>
      </c>
      <c r="B55" s="53">
        <f>B39*LN(B32)*POWER(B32,B47)</f>
        <v>0</v>
      </c>
      <c r="C55" s="53">
        <f>C39*LN(C32)*POWER(C32,C47)</f>
        <v>0</v>
      </c>
      <c r="D55" s="53">
        <f t="shared" ref="D55:K55" si="12">D39*LN(D32)*POWER(D32,D47)</f>
        <v>6.119286425904181</v>
      </c>
      <c r="E55" s="53">
        <f t="shared" si="12"/>
        <v>6.8096165156734747</v>
      </c>
      <c r="F55" s="53">
        <f t="shared" si="12"/>
        <v>1.7855837243568058</v>
      </c>
      <c r="G55" s="53">
        <f t="shared" si="12"/>
        <v>2.9575232581043576</v>
      </c>
      <c r="H55" s="53">
        <f t="shared" si="12"/>
        <v>1.5326634958103513</v>
      </c>
      <c r="I55" s="53">
        <f t="shared" si="12"/>
        <v>0</v>
      </c>
      <c r="J55" s="53">
        <f t="shared" si="12"/>
        <v>0</v>
      </c>
      <c r="K55" s="53">
        <f t="shared" si="12"/>
        <v>0</v>
      </c>
      <c r="L55" s="91">
        <f t="shared" si="8"/>
        <v>19.204673419849168</v>
      </c>
    </row>
    <row r="56" spans="1:12" ht="21">
      <c r="A56" s="12" t="s">
        <v>17</v>
      </c>
      <c r="B56" s="53">
        <f>B40*LN(B32)*POWER(B32,B47)</f>
        <v>0</v>
      </c>
      <c r="C56" s="53">
        <f>C40*LN(C32)*POWER(C32,C47)</f>
        <v>0</v>
      </c>
      <c r="D56" s="53">
        <f t="shared" ref="D56:K56" si="13">D40*LN(D32)*POWER(D32,D47)</f>
        <v>5.5393793910836377</v>
      </c>
      <c r="E56" s="53">
        <f t="shared" si="13"/>
        <v>8.7460852243003799</v>
      </c>
      <c r="F56" s="53">
        <f t="shared" si="13"/>
        <v>5.1747495262351508</v>
      </c>
      <c r="G56" s="53">
        <f t="shared" si="13"/>
        <v>8.8389615554709771</v>
      </c>
      <c r="H56" s="53">
        <f t="shared" si="13"/>
        <v>0</v>
      </c>
      <c r="I56" s="53">
        <f t="shared" si="13"/>
        <v>0</v>
      </c>
      <c r="J56" s="53">
        <f t="shared" si="13"/>
        <v>0</v>
      </c>
      <c r="K56" s="53">
        <f t="shared" si="13"/>
        <v>0</v>
      </c>
      <c r="L56" s="91">
        <f t="shared" si="8"/>
        <v>28.299175697090146</v>
      </c>
    </row>
    <row r="57" spans="1:12" ht="21">
      <c r="A57" s="12" t="s">
        <v>18</v>
      </c>
      <c r="B57" s="53">
        <f>B41*LN(B32)*POWER(B32,B47)</f>
        <v>0</v>
      </c>
      <c r="C57" s="53">
        <f>C41*LN(C32)*POWER(C32,C47)</f>
        <v>0</v>
      </c>
      <c r="D57" s="53">
        <f t="shared" ref="D57:K57" si="14">D41*LN(D32)*POWER(D32,D47)</f>
        <v>5.9498326206898353</v>
      </c>
      <c r="E57" s="53">
        <f t="shared" si="14"/>
        <v>7.1286773131189278</v>
      </c>
      <c r="F57" s="53">
        <f t="shared" si="14"/>
        <v>4.8790495533074276</v>
      </c>
      <c r="G57" s="53">
        <f t="shared" si="14"/>
        <v>0</v>
      </c>
      <c r="H57" s="53">
        <f t="shared" si="14"/>
        <v>0</v>
      </c>
      <c r="I57" s="53">
        <f t="shared" si="14"/>
        <v>0</v>
      </c>
      <c r="J57" s="53">
        <f t="shared" si="14"/>
        <v>0</v>
      </c>
      <c r="K57" s="53">
        <f t="shared" si="14"/>
        <v>0</v>
      </c>
      <c r="L57" s="91">
        <f t="shared" si="8"/>
        <v>17.957559487116193</v>
      </c>
    </row>
    <row r="58" spans="1:12" ht="21">
      <c r="A58" s="12" t="s">
        <v>19</v>
      </c>
      <c r="B58" s="53">
        <f>B42*LN(B32)*POWER(B32,B47)</f>
        <v>0</v>
      </c>
      <c r="C58" s="53">
        <f>C42*LN(C32)*POWER(C32,C47)</f>
        <v>0</v>
      </c>
      <c r="D58" s="53">
        <f t="shared" ref="D58:K58" si="15">D42*LN(D32)*POWER(D32,D47)</f>
        <v>5.6672264794013572</v>
      </c>
      <c r="E58" s="53">
        <f t="shared" si="15"/>
        <v>8.6273317467719401</v>
      </c>
      <c r="F58" s="53">
        <f t="shared" si="15"/>
        <v>3.530891124104059</v>
      </c>
      <c r="G58" s="53">
        <f t="shared" si="15"/>
        <v>7.7977806203653719</v>
      </c>
      <c r="H58" s="53">
        <f t="shared" si="15"/>
        <v>0</v>
      </c>
      <c r="I58" s="53">
        <f t="shared" si="15"/>
        <v>0</v>
      </c>
      <c r="J58" s="53">
        <f t="shared" si="15"/>
        <v>0</v>
      </c>
      <c r="K58" s="53">
        <f t="shared" si="15"/>
        <v>0</v>
      </c>
      <c r="L58" s="91">
        <f t="shared" si="8"/>
        <v>25.623229970642729</v>
      </c>
    </row>
    <row r="59" spans="1:12" ht="21">
      <c r="A59" s="12" t="s">
        <v>20</v>
      </c>
      <c r="B59" s="53">
        <f>B43*LN(B32)*POWER(B32,B47)</f>
        <v>0</v>
      </c>
      <c r="C59" s="53">
        <f>C43*LN(C32)*POWER(C32,C47)</f>
        <v>0</v>
      </c>
      <c r="D59" s="53">
        <f t="shared" ref="D59:K59" si="16">D43*LN(D32)*POWER(D32,D47)</f>
        <v>5.3219280499358455</v>
      </c>
      <c r="E59" s="53">
        <f t="shared" si="16"/>
        <v>9.5455273025426628</v>
      </c>
      <c r="F59" s="53">
        <f t="shared" si="16"/>
        <v>7.2386669673347193</v>
      </c>
      <c r="G59" s="53">
        <f t="shared" si="16"/>
        <v>5.6201489659064015</v>
      </c>
      <c r="H59" s="53">
        <f t="shared" si="16"/>
        <v>0</v>
      </c>
      <c r="I59" s="53">
        <f t="shared" si="16"/>
        <v>0</v>
      </c>
      <c r="J59" s="53">
        <f t="shared" si="16"/>
        <v>0</v>
      </c>
      <c r="K59" s="53">
        <f t="shared" si="16"/>
        <v>0</v>
      </c>
      <c r="L59" s="91">
        <f t="shared" si="8"/>
        <v>27.72627128571963</v>
      </c>
    </row>
    <row r="60" spans="1:12" ht="21">
      <c r="A60" s="12" t="s">
        <v>21</v>
      </c>
      <c r="B60" s="53">
        <f>B44*LN(B32)*POWER(B32,B47)</f>
        <v>0</v>
      </c>
      <c r="C60" s="53">
        <f>C44*LN(C32)*POWER(C32,C47)</f>
        <v>0</v>
      </c>
      <c r="D60" s="53">
        <f t="shared" ref="D60:K60" si="17">D44*LN(D32)*POWER(D32,D47)</f>
        <v>5.5177453328881878</v>
      </c>
      <c r="E60" s="53">
        <f t="shared" si="17"/>
        <v>10.535354028276217</v>
      </c>
      <c r="F60" s="53">
        <f t="shared" si="17"/>
        <v>1.6362666184872472</v>
      </c>
      <c r="G60" s="53">
        <f t="shared" si="17"/>
        <v>5.4204084800100762</v>
      </c>
      <c r="H60" s="53">
        <f t="shared" si="17"/>
        <v>0</v>
      </c>
      <c r="I60" s="53">
        <f t="shared" si="17"/>
        <v>0</v>
      </c>
      <c r="J60" s="53">
        <f t="shared" si="17"/>
        <v>0</v>
      </c>
      <c r="K60" s="53">
        <f t="shared" si="17"/>
        <v>0</v>
      </c>
      <c r="L60" s="91">
        <f t="shared" si="8"/>
        <v>23.109774459661729</v>
      </c>
    </row>
    <row r="61" spans="1:12" ht="21">
      <c r="A61" s="12" t="s">
        <v>22</v>
      </c>
      <c r="B61" s="53">
        <f>B45*LN(B32)*POWER(B32,B47)</f>
        <v>0</v>
      </c>
      <c r="C61" s="53">
        <f>C45*LN(C32)*POWER(C32,C47)</f>
        <v>0</v>
      </c>
      <c r="D61" s="53">
        <f t="shared" ref="D61:K61" si="18">D45*LN(D32)*POWER(D32,D47)</f>
        <v>5.647010977457505</v>
      </c>
      <c r="E61" s="53">
        <f t="shared" si="18"/>
        <v>8.9251476841538082</v>
      </c>
      <c r="F61" s="53">
        <f t="shared" si="18"/>
        <v>3.8102245800794585</v>
      </c>
      <c r="G61" s="53">
        <f t="shared" si="18"/>
        <v>4.5050122664142318</v>
      </c>
      <c r="H61" s="53">
        <f t="shared" si="18"/>
        <v>0.2659560112757331</v>
      </c>
      <c r="I61" s="53">
        <f t="shared" si="18"/>
        <v>0.25032632179038689</v>
      </c>
      <c r="J61" s="53">
        <f t="shared" si="18"/>
        <v>0</v>
      </c>
      <c r="K61" s="53">
        <f t="shared" si="18"/>
        <v>0</v>
      </c>
      <c r="L61" s="91">
        <f t="shared" si="8"/>
        <v>23.40367784117112</v>
      </c>
    </row>
    <row r="62" spans="1:12" ht="45.75" customHeight="1" thickBot="1">
      <c r="D62" s="155"/>
      <c r="E62" s="156"/>
      <c r="F62" s="156"/>
      <c r="G62" s="156"/>
      <c r="H62" s="157"/>
      <c r="L62" s="85"/>
    </row>
    <row r="63" spans="1:12" ht="21">
      <c r="A63" s="92" t="s">
        <v>3524</v>
      </c>
      <c r="B63" s="88">
        <f>B47</f>
        <v>3.4095593218259999</v>
      </c>
      <c r="C63" s="88">
        <f>B63</f>
        <v>3.4095593218259999</v>
      </c>
      <c r="D63" s="88">
        <f t="shared" ref="D63:K63" si="19">C63</f>
        <v>3.4095593218259999</v>
      </c>
      <c r="E63" s="88">
        <f t="shared" si="19"/>
        <v>3.4095593218259999</v>
      </c>
      <c r="F63" s="88">
        <f t="shared" si="19"/>
        <v>3.4095593218259999</v>
      </c>
      <c r="G63" s="88">
        <f t="shared" si="19"/>
        <v>3.4095593218259999</v>
      </c>
      <c r="H63" s="88">
        <f t="shared" si="19"/>
        <v>3.4095593218259999</v>
      </c>
      <c r="I63" s="88">
        <f t="shared" si="19"/>
        <v>3.4095593218259999</v>
      </c>
      <c r="J63" s="88">
        <f t="shared" si="19"/>
        <v>3.4095593218259999</v>
      </c>
      <c r="K63" s="88">
        <f t="shared" si="19"/>
        <v>3.4095593218259999</v>
      </c>
      <c r="L63" s="85"/>
    </row>
    <row r="64" spans="1:12" ht="21">
      <c r="A64" s="12" t="s">
        <v>9</v>
      </c>
      <c r="B64" s="89">
        <v>0.5</v>
      </c>
      <c r="C64" s="89">
        <v>1</v>
      </c>
      <c r="D64" s="89">
        <v>2</v>
      </c>
      <c r="E64" s="89">
        <v>3</v>
      </c>
      <c r="F64" s="89">
        <v>4</v>
      </c>
      <c r="G64" s="89">
        <v>5</v>
      </c>
      <c r="H64" s="89">
        <v>6</v>
      </c>
      <c r="I64" s="89">
        <v>7</v>
      </c>
      <c r="J64" s="89">
        <v>8</v>
      </c>
      <c r="K64" s="89">
        <v>9</v>
      </c>
      <c r="L64" s="85"/>
    </row>
    <row r="65" spans="1:12" ht="21">
      <c r="A65" s="12" t="s">
        <v>10</v>
      </c>
      <c r="B65" s="90">
        <f>B33*POWER(B64,B63)</f>
        <v>0</v>
      </c>
      <c r="C65" s="53">
        <f>C33*POWER(C64,C63)</f>
        <v>7.7519379844961239E-3</v>
      </c>
      <c r="D65" s="53">
        <f t="shared" ref="D65:K65" si="20">D33*POWER(D64,D63)</f>
        <v>7.6333198196304393</v>
      </c>
      <c r="E65" s="53">
        <f t="shared" si="20"/>
        <v>10.284664056619498</v>
      </c>
      <c r="F65" s="53">
        <f t="shared" si="20"/>
        <v>2.9177514308797727</v>
      </c>
      <c r="G65" s="53">
        <f t="shared" si="20"/>
        <v>1.2488167771799137</v>
      </c>
      <c r="H65" s="53">
        <f t="shared" si="20"/>
        <v>0</v>
      </c>
      <c r="I65" s="53">
        <f t="shared" si="20"/>
        <v>0</v>
      </c>
      <c r="J65" s="53">
        <f t="shared" si="20"/>
        <v>0</v>
      </c>
      <c r="K65" s="53">
        <f t="shared" si="20"/>
        <v>0</v>
      </c>
      <c r="L65" s="91">
        <f>SUM(B65:K65)</f>
        <v>22.092304022294119</v>
      </c>
    </row>
    <row r="66" spans="1:12" ht="21">
      <c r="A66" s="12" t="s">
        <v>11</v>
      </c>
      <c r="B66" s="53">
        <f>B34*POWER(B64,B63)</f>
        <v>0</v>
      </c>
      <c r="C66" s="53">
        <f>C34*POWER(C64,C63)</f>
        <v>6.1728395061728392E-3</v>
      </c>
      <c r="D66" s="53">
        <f t="shared" ref="D66:K66" si="21">D34*POWER(D64,D63)</f>
        <v>7.915018406099616</v>
      </c>
      <c r="E66" s="53">
        <f t="shared" si="21"/>
        <v>9.4093734986093285</v>
      </c>
      <c r="F66" s="53">
        <f t="shared" si="21"/>
        <v>1.8587157263382259</v>
      </c>
      <c r="G66" s="53">
        <f t="shared" si="21"/>
        <v>1.988856348842085</v>
      </c>
      <c r="H66" s="53">
        <f t="shared" si="21"/>
        <v>0.92579872911909988</v>
      </c>
      <c r="I66" s="53">
        <f t="shared" si="21"/>
        <v>0</v>
      </c>
      <c r="J66" s="53">
        <f t="shared" si="21"/>
        <v>0</v>
      </c>
      <c r="K66" s="53">
        <f t="shared" si="21"/>
        <v>0</v>
      </c>
      <c r="L66" s="91">
        <f>SUM(B66:K66)</f>
        <v>22.103935548514528</v>
      </c>
    </row>
    <row r="67" spans="1:12" ht="21">
      <c r="A67" s="12" t="s">
        <v>12</v>
      </c>
      <c r="B67" s="53">
        <f>B35*POWER(B64,B63)</f>
        <v>0</v>
      </c>
      <c r="C67" s="53">
        <f>C35*POWER(C64,C63)</f>
        <v>8.0645161290322578E-3</v>
      </c>
      <c r="D67" s="53">
        <f t="shared" ref="D67:K67" si="22">D35*POWER(D64,D63)</f>
        <v>7.7811500677038126</v>
      </c>
      <c r="E67" s="53">
        <f t="shared" si="22"/>
        <v>8.946493028113224</v>
      </c>
      <c r="F67" s="53">
        <f t="shared" si="22"/>
        <v>3.8246073997999868</v>
      </c>
      <c r="G67" s="53">
        <f t="shared" si="22"/>
        <v>3.5077651894497093</v>
      </c>
      <c r="H67" s="53">
        <f t="shared" si="22"/>
        <v>0</v>
      </c>
      <c r="I67" s="53">
        <f t="shared" si="22"/>
        <v>0</v>
      </c>
      <c r="J67" s="53">
        <f t="shared" si="22"/>
        <v>0</v>
      </c>
      <c r="K67" s="53">
        <f t="shared" si="22"/>
        <v>0</v>
      </c>
      <c r="L67" s="91">
        <f>SUM(B67:K67)</f>
        <v>24.068080201195766</v>
      </c>
    </row>
    <row r="68" spans="1:12" ht="21">
      <c r="A68" s="12" t="s">
        <v>13</v>
      </c>
      <c r="B68" s="53">
        <f>B36*POWER(B64,B63)</f>
        <v>0</v>
      </c>
      <c r="C68" s="53">
        <f>C36*POWER(C64,C63)</f>
        <v>4.0567951318458417E-3</v>
      </c>
      <c r="D68" s="53">
        <f t="shared" ref="D68:K68" si="23">D36*POWER(D64,D63)</f>
        <v>8.600141647150723</v>
      </c>
      <c r="E68" s="53">
        <f t="shared" si="23"/>
        <v>6.1838478976661708</v>
      </c>
      <c r="F68" s="53">
        <f t="shared" si="23"/>
        <v>3.2065673940175681</v>
      </c>
      <c r="G68" s="53">
        <f t="shared" si="23"/>
        <v>2.4507712615041917</v>
      </c>
      <c r="H68" s="53">
        <f t="shared" si="23"/>
        <v>0</v>
      </c>
      <c r="I68" s="53">
        <f t="shared" si="23"/>
        <v>1.5437073818351594</v>
      </c>
      <c r="J68" s="53">
        <f t="shared" si="23"/>
        <v>0</v>
      </c>
      <c r="K68" s="53">
        <f t="shared" si="23"/>
        <v>0</v>
      </c>
      <c r="L68" s="91">
        <f t="shared" ref="L68:L77" si="24">SUM(B68:K68)</f>
        <v>21.989092377305656</v>
      </c>
    </row>
    <row r="69" spans="1:12" ht="21">
      <c r="A69" s="12" t="s">
        <v>14</v>
      </c>
      <c r="B69" s="53">
        <f>B37*POWER(B64,B63)</f>
        <v>0</v>
      </c>
      <c r="C69" s="53">
        <f>C37*POWER(C64,C63)</f>
        <v>4.0160642570281121E-3</v>
      </c>
      <c r="D69" s="53">
        <f t="shared" ref="D69:K69" si="25">D37*POWER(D64,D63)</f>
        <v>8.1297138730826148</v>
      </c>
      <c r="E69" s="53">
        <f t="shared" si="25"/>
        <v>8.587470391803091</v>
      </c>
      <c r="F69" s="53">
        <f t="shared" si="25"/>
        <v>2.0406683200309739</v>
      </c>
      <c r="G69" s="53">
        <f t="shared" si="25"/>
        <v>2.4261651243404949</v>
      </c>
      <c r="H69" s="53">
        <f t="shared" si="25"/>
        <v>0</v>
      </c>
      <c r="I69" s="53">
        <f t="shared" si="25"/>
        <v>0</v>
      </c>
      <c r="J69" s="53">
        <f t="shared" si="25"/>
        <v>0</v>
      </c>
      <c r="K69" s="53">
        <f t="shared" si="25"/>
        <v>0</v>
      </c>
      <c r="L69" s="91">
        <f t="shared" si="24"/>
        <v>21.188033773514203</v>
      </c>
    </row>
    <row r="70" spans="1:12" ht="21">
      <c r="A70" s="12" t="s">
        <v>15</v>
      </c>
      <c r="B70" s="53">
        <f>B38*POWER(B64,B63)</f>
        <v>0</v>
      </c>
      <c r="C70" s="53">
        <f>C38*POWER(C64,C63)</f>
        <v>2.4271844660194173E-3</v>
      </c>
      <c r="D70" s="53">
        <f t="shared" ref="D70:K70" si="26">D38*POWER(D64,D63)</f>
        <v>8.4855170373926665</v>
      </c>
      <c r="E70" s="53">
        <f t="shared" si="26"/>
        <v>7.2968321184603893</v>
      </c>
      <c r="F70" s="53">
        <f t="shared" si="26"/>
        <v>1.6444220442968043</v>
      </c>
      <c r="G70" s="53">
        <f t="shared" si="26"/>
        <v>2.9325976502950644</v>
      </c>
      <c r="H70" s="53">
        <f t="shared" si="26"/>
        <v>0</v>
      </c>
      <c r="I70" s="53">
        <f t="shared" si="26"/>
        <v>0</v>
      </c>
      <c r="J70" s="53">
        <f t="shared" si="26"/>
        <v>0</v>
      </c>
      <c r="K70" s="53">
        <f t="shared" si="26"/>
        <v>0</v>
      </c>
      <c r="L70" s="91">
        <f t="shared" si="24"/>
        <v>20.361796034910945</v>
      </c>
    </row>
    <row r="71" spans="1:12" ht="21">
      <c r="A71" s="12" t="s">
        <v>16</v>
      </c>
      <c r="B71" s="53">
        <f>B39*POWER(B64,B63)</f>
        <v>0</v>
      </c>
      <c r="C71" s="53">
        <f>C39*POWER(C64,C63)</f>
        <v>1.9011406844106464E-3</v>
      </c>
      <c r="D71" s="53">
        <f t="shared" ref="D71:K71" si="27">D39*POWER(D64,D63)</f>
        <v>8.8282641804311108</v>
      </c>
      <c r="E71" s="53">
        <f t="shared" si="27"/>
        <v>6.1983800708519627</v>
      </c>
      <c r="F71" s="53">
        <f t="shared" si="27"/>
        <v>1.2880263921108048</v>
      </c>
      <c r="G71" s="53">
        <f t="shared" si="27"/>
        <v>1.8376125200328008</v>
      </c>
      <c r="H71" s="53">
        <f t="shared" si="27"/>
        <v>0.85539578393894011</v>
      </c>
      <c r="I71" s="53">
        <f t="shared" si="27"/>
        <v>0</v>
      </c>
      <c r="J71" s="53">
        <f t="shared" si="27"/>
        <v>0</v>
      </c>
      <c r="K71" s="53">
        <f t="shared" si="27"/>
        <v>0</v>
      </c>
      <c r="L71" s="91">
        <f t="shared" si="24"/>
        <v>19.009580088050029</v>
      </c>
    </row>
    <row r="72" spans="1:12" ht="21">
      <c r="A72" s="12" t="s">
        <v>17</v>
      </c>
      <c r="B72" s="53">
        <f>B40*POWER(B64,B63)</f>
        <v>0</v>
      </c>
      <c r="C72" s="53">
        <f>C40*POWER(C64,C63)</f>
        <v>4.1322314049586778E-3</v>
      </c>
      <c r="D72" s="53">
        <f t="shared" ref="D72:K72" si="28">D40*POWER(D64,D63)</f>
        <v>7.9916351771188898</v>
      </c>
      <c r="E72" s="53">
        <f t="shared" si="28"/>
        <v>7.9610298505795871</v>
      </c>
      <c r="F72" s="53">
        <f t="shared" si="28"/>
        <v>3.7327927396709826</v>
      </c>
      <c r="G72" s="53">
        <f t="shared" si="28"/>
        <v>5.4919555996434841</v>
      </c>
      <c r="H72" s="53">
        <f t="shared" si="28"/>
        <v>0</v>
      </c>
      <c r="I72" s="53">
        <f t="shared" si="28"/>
        <v>0</v>
      </c>
      <c r="J72" s="53">
        <f t="shared" si="28"/>
        <v>0</v>
      </c>
      <c r="K72" s="53">
        <f t="shared" si="28"/>
        <v>0</v>
      </c>
      <c r="L72" s="91">
        <f t="shared" si="24"/>
        <v>25.181545598417905</v>
      </c>
    </row>
    <row r="73" spans="1:12" ht="21">
      <c r="A73" s="12" t="s">
        <v>18</v>
      </c>
      <c r="B73" s="53">
        <f>B41*POWER(B64,B63)</f>
        <v>0</v>
      </c>
      <c r="C73" s="53">
        <f>C41*POWER(C64,C63)</f>
        <v>7.7922077922077922E-3</v>
      </c>
      <c r="D73" s="53">
        <f t="shared" ref="D73:K73" si="29">D41*POWER(D64,D63)</f>
        <v>8.5837940159886106</v>
      </c>
      <c r="E73" s="53">
        <f t="shared" si="29"/>
        <v>6.4888017243656533</v>
      </c>
      <c r="F73" s="53">
        <f t="shared" si="29"/>
        <v>3.5194902974040692</v>
      </c>
      <c r="G73" s="53">
        <f t="shared" si="29"/>
        <v>0</v>
      </c>
      <c r="H73" s="53">
        <f t="shared" si="29"/>
        <v>0</v>
      </c>
      <c r="I73" s="53">
        <f t="shared" si="29"/>
        <v>0</v>
      </c>
      <c r="J73" s="53">
        <f t="shared" si="29"/>
        <v>0</v>
      </c>
      <c r="K73" s="53">
        <f t="shared" si="29"/>
        <v>0</v>
      </c>
      <c r="L73" s="91">
        <f t="shared" si="24"/>
        <v>18.599878245550542</v>
      </c>
    </row>
    <row r="74" spans="1:12" ht="21">
      <c r="A74" s="12" t="s">
        <v>19</v>
      </c>
      <c r="B74" s="53">
        <f>B42*POWER(B64,B63)</f>
        <v>0</v>
      </c>
      <c r="C74" s="53">
        <f>C42*POWER(C64,C63)</f>
        <v>2.5062656641604009E-3</v>
      </c>
      <c r="D74" s="53">
        <f t="shared" ref="D74:K74" si="30">D42*POWER(D64,D63)</f>
        <v>8.1760795374269577</v>
      </c>
      <c r="E74" s="53">
        <f t="shared" si="30"/>
        <v>7.8529357770348529</v>
      </c>
      <c r="F74" s="53">
        <f t="shared" si="30"/>
        <v>2.5469995573318918</v>
      </c>
      <c r="G74" s="53">
        <f t="shared" si="30"/>
        <v>4.8450335114649281</v>
      </c>
      <c r="H74" s="53">
        <f t="shared" si="30"/>
        <v>0</v>
      </c>
      <c r="I74" s="53">
        <f t="shared" si="30"/>
        <v>0</v>
      </c>
      <c r="J74" s="53">
        <f t="shared" si="30"/>
        <v>0</v>
      </c>
      <c r="K74" s="53">
        <f t="shared" si="30"/>
        <v>0</v>
      </c>
      <c r="L74" s="91">
        <f t="shared" si="24"/>
        <v>23.423554648922789</v>
      </c>
    </row>
    <row r="75" spans="1:12" ht="21">
      <c r="A75" s="12" t="s">
        <v>20</v>
      </c>
      <c r="B75" s="53">
        <f>B43*POWER(B64,B63)</f>
        <v>0</v>
      </c>
      <c r="C75" s="53">
        <f>C43*POWER(C64,C63)</f>
        <v>1.1560693641618497E-2</v>
      </c>
      <c r="D75" s="53">
        <f t="shared" ref="D75:K75" si="31">D43*POWER(D64,D63)</f>
        <v>7.6779192056103165</v>
      </c>
      <c r="E75" s="53">
        <f t="shared" si="31"/>
        <v>8.6887133896117934</v>
      </c>
      <c r="F75" s="53">
        <f t="shared" si="31"/>
        <v>5.2215944682102755</v>
      </c>
      <c r="G75" s="53">
        <f t="shared" si="31"/>
        <v>3.4919948899467239</v>
      </c>
      <c r="H75" s="53">
        <f t="shared" si="31"/>
        <v>0</v>
      </c>
      <c r="I75" s="53">
        <f t="shared" si="31"/>
        <v>0</v>
      </c>
      <c r="J75" s="53">
        <f t="shared" si="31"/>
        <v>0</v>
      </c>
      <c r="K75" s="53">
        <f t="shared" si="31"/>
        <v>0</v>
      </c>
      <c r="L75" s="91">
        <f t="shared" si="24"/>
        <v>25.091782647020729</v>
      </c>
    </row>
    <row r="76" spans="1:12" ht="21">
      <c r="A76" s="12" t="s">
        <v>21</v>
      </c>
      <c r="B76" s="53">
        <f>B44*POWER(B64,B63)</f>
        <v>0</v>
      </c>
      <c r="C76" s="53">
        <f>C44*POWER(C64,C63)</f>
        <v>0</v>
      </c>
      <c r="D76" s="53">
        <f t="shared" ref="D76:K76" si="32">D44*POWER(D64,D63)</f>
        <v>7.9604238286460118</v>
      </c>
      <c r="E76" s="53">
        <f t="shared" si="32"/>
        <v>9.5896925029380782</v>
      </c>
      <c r="F76" s="53">
        <f t="shared" si="32"/>
        <v>1.1803168680318525</v>
      </c>
      <c r="G76" s="53">
        <f t="shared" si="32"/>
        <v>3.3678891482134259</v>
      </c>
      <c r="H76" s="53">
        <f t="shared" si="32"/>
        <v>0</v>
      </c>
      <c r="I76" s="53">
        <f t="shared" si="32"/>
        <v>0</v>
      </c>
      <c r="J76" s="53">
        <f t="shared" si="32"/>
        <v>0</v>
      </c>
      <c r="K76" s="53">
        <f t="shared" si="32"/>
        <v>0</v>
      </c>
      <c r="L76" s="91">
        <f t="shared" si="24"/>
        <v>22.098322347829367</v>
      </c>
    </row>
    <row r="77" spans="1:12" ht="21">
      <c r="A77" s="12" t="s">
        <v>22</v>
      </c>
      <c r="B77" s="53">
        <f>B45*POWER(B64,B63)</f>
        <v>0</v>
      </c>
      <c r="C77" s="53">
        <f>C45*POWER(C64,C63)</f>
        <v>5.0318230551625511E-3</v>
      </c>
      <c r="D77" s="53">
        <f t="shared" ref="D77:K77" si="33">D45*POWER(D64,D63)</f>
        <v>8.1469147330234808</v>
      </c>
      <c r="E77" s="53">
        <f t="shared" si="33"/>
        <v>8.1240195255544698</v>
      </c>
      <c r="F77" s="53">
        <f t="shared" si="33"/>
        <v>2.7484960531769338</v>
      </c>
      <c r="G77" s="53">
        <f t="shared" si="33"/>
        <v>2.7991215017427349</v>
      </c>
      <c r="H77" s="53">
        <f t="shared" si="33"/>
        <v>0.14843287608816999</v>
      </c>
      <c r="I77" s="53">
        <f t="shared" si="33"/>
        <v>0.12864228181959661</v>
      </c>
      <c r="J77" s="53">
        <f t="shared" si="33"/>
        <v>0</v>
      </c>
      <c r="K77" s="53">
        <f t="shared" si="33"/>
        <v>0</v>
      </c>
      <c r="L77" s="91">
        <f t="shared" si="24"/>
        <v>22.10065879446055</v>
      </c>
    </row>
    <row r="78" spans="1:12" ht="45.75" customHeight="1" thickBot="1">
      <c r="D78" s="155"/>
      <c r="E78" s="156"/>
      <c r="F78" s="156"/>
      <c r="G78" s="156"/>
      <c r="H78" s="157"/>
      <c r="L78" s="85"/>
    </row>
    <row r="79" spans="1:12" ht="21">
      <c r="A79" s="92" t="s">
        <v>3524</v>
      </c>
      <c r="B79" s="88">
        <f>B63</f>
        <v>3.4095593218259999</v>
      </c>
      <c r="C79" s="88">
        <f>B79</f>
        <v>3.4095593218259999</v>
      </c>
      <c r="D79" s="88">
        <f t="shared" ref="D79:K79" si="34">C79</f>
        <v>3.4095593218259999</v>
      </c>
      <c r="E79" s="88">
        <f t="shared" si="34"/>
        <v>3.4095593218259999</v>
      </c>
      <c r="F79" s="88">
        <f t="shared" si="34"/>
        <v>3.4095593218259999</v>
      </c>
      <c r="G79" s="88">
        <f t="shared" si="34"/>
        <v>3.4095593218259999</v>
      </c>
      <c r="H79" s="88">
        <f t="shared" si="34"/>
        <v>3.4095593218259999</v>
      </c>
      <c r="I79" s="88">
        <f t="shared" si="34"/>
        <v>3.4095593218259999</v>
      </c>
      <c r="J79" s="88">
        <f t="shared" si="34"/>
        <v>3.4095593218259999</v>
      </c>
      <c r="K79" s="88">
        <f t="shared" si="34"/>
        <v>3.4095593218259999</v>
      </c>
      <c r="L79" s="85"/>
    </row>
    <row r="80" spans="1:12" ht="21">
      <c r="A80" s="12" t="s">
        <v>9</v>
      </c>
      <c r="B80" s="89">
        <v>0.5</v>
      </c>
      <c r="C80" s="89">
        <v>1</v>
      </c>
      <c r="D80" s="89">
        <v>2</v>
      </c>
      <c r="E80" s="89">
        <v>3</v>
      </c>
      <c r="F80" s="89">
        <v>4</v>
      </c>
      <c r="G80" s="89">
        <v>5</v>
      </c>
      <c r="H80" s="89">
        <v>6</v>
      </c>
      <c r="I80" s="89">
        <v>7</v>
      </c>
      <c r="J80" s="89">
        <v>8</v>
      </c>
      <c r="K80" s="89">
        <v>9</v>
      </c>
      <c r="L80" s="85"/>
    </row>
    <row r="81" spans="1:12" ht="21">
      <c r="A81" s="12" t="s">
        <v>10</v>
      </c>
      <c r="B81" s="53">
        <f>B33*LN(B80)</f>
        <v>0</v>
      </c>
      <c r="C81" s="53">
        <f>C33*LN(C80)</f>
        <v>0</v>
      </c>
      <c r="D81" s="53">
        <f t="shared" ref="D81:K81" si="35">D33*LN(D80)</f>
        <v>0.49791968009215709</v>
      </c>
      <c r="E81" s="53">
        <f t="shared" si="35"/>
        <v>0.26684639569716362</v>
      </c>
      <c r="F81" s="53">
        <f t="shared" si="35"/>
        <v>3.5821559718860217E-2</v>
      </c>
      <c r="G81" s="53">
        <f t="shared" si="35"/>
        <v>8.3175085913906998E-3</v>
      </c>
      <c r="H81" s="53">
        <f t="shared" si="35"/>
        <v>0</v>
      </c>
      <c r="I81" s="53">
        <f t="shared" si="35"/>
        <v>0</v>
      </c>
      <c r="J81" s="53">
        <f t="shared" si="35"/>
        <v>0</v>
      </c>
      <c r="K81" s="53">
        <f t="shared" si="35"/>
        <v>0</v>
      </c>
      <c r="L81" s="91">
        <f>SUM(B81:K81)</f>
        <v>0.80890514409957159</v>
      </c>
    </row>
    <row r="82" spans="1:12" ht="21">
      <c r="A82" s="12" t="s">
        <v>11</v>
      </c>
      <c r="B82" s="53">
        <f>B34*LN(B80)</f>
        <v>0</v>
      </c>
      <c r="C82" s="53">
        <f>C34*LN(C80)</f>
        <v>0</v>
      </c>
      <c r="D82" s="53">
        <f t="shared" ref="D82:K82" si="36">D34*LN(D80)</f>
        <v>0.51629481350349837</v>
      </c>
      <c r="E82" s="53">
        <f t="shared" si="36"/>
        <v>0.24413606414846883</v>
      </c>
      <c r="F82" s="53">
        <f t="shared" si="36"/>
        <v>2.2819660265347996E-2</v>
      </c>
      <c r="G82" s="53">
        <f t="shared" si="36"/>
        <v>1.3246402571474077E-2</v>
      </c>
      <c r="H82" s="53">
        <f t="shared" si="36"/>
        <v>3.6867478790700721E-3</v>
      </c>
      <c r="I82" s="53">
        <f t="shared" si="36"/>
        <v>0</v>
      </c>
      <c r="J82" s="53">
        <f t="shared" si="36"/>
        <v>0</v>
      </c>
      <c r="K82" s="53">
        <f t="shared" si="36"/>
        <v>0</v>
      </c>
      <c r="L82" s="91">
        <f t="shared" ref="L82:L93" si="37">SUM(B82:K82)</f>
        <v>0.80018368836785936</v>
      </c>
    </row>
    <row r="83" spans="1:12" ht="21">
      <c r="A83" s="12" t="s">
        <v>12</v>
      </c>
      <c r="B83" s="53">
        <f>B35*LN(B80)</f>
        <v>0</v>
      </c>
      <c r="C83" s="53">
        <f>C35*LN(C80)</f>
        <v>0</v>
      </c>
      <c r="D83" s="53">
        <f t="shared" ref="D83:K83" si="38">D35*LN(D80)</f>
        <v>0.5075626128616374</v>
      </c>
      <c r="E83" s="53">
        <f t="shared" si="38"/>
        <v>0.2321261448637458</v>
      </c>
      <c r="F83" s="53">
        <f t="shared" si="38"/>
        <v>4.695513158631888E-2</v>
      </c>
      <c r="G83" s="53">
        <f t="shared" si="38"/>
        <v>2.3362808406301457E-2</v>
      </c>
      <c r="H83" s="53">
        <f t="shared" si="38"/>
        <v>0</v>
      </c>
      <c r="I83" s="53">
        <f t="shared" si="38"/>
        <v>0</v>
      </c>
      <c r="J83" s="53">
        <f t="shared" si="38"/>
        <v>0</v>
      </c>
      <c r="K83" s="53">
        <f t="shared" si="38"/>
        <v>0</v>
      </c>
      <c r="L83" s="91">
        <f t="shared" si="37"/>
        <v>0.8100066977180036</v>
      </c>
    </row>
    <row r="84" spans="1:12" ht="21">
      <c r="A84" s="12" t="s">
        <v>13</v>
      </c>
      <c r="B84" s="53">
        <f>B36*LN(B80)</f>
        <v>0</v>
      </c>
      <c r="C84" s="53">
        <f>C36*LN(C80)</f>
        <v>0</v>
      </c>
      <c r="D84" s="53">
        <f t="shared" ref="D84:K84" si="39">D36*LN(D80)</f>
        <v>0.56098524349577727</v>
      </c>
      <c r="E84" s="53">
        <f t="shared" si="39"/>
        <v>0.16044641944037302</v>
      </c>
      <c r="F84" s="53">
        <f t="shared" si="39"/>
        <v>3.9367385508475593E-2</v>
      </c>
      <c r="G84" s="53">
        <f t="shared" si="39"/>
        <v>1.632289972042698E-2</v>
      </c>
      <c r="H84" s="53">
        <f t="shared" si="39"/>
        <v>0</v>
      </c>
      <c r="I84" s="53">
        <f t="shared" si="39"/>
        <v>3.9470794098485059E-3</v>
      </c>
      <c r="J84" s="53">
        <f t="shared" si="39"/>
        <v>0</v>
      </c>
      <c r="K84" s="53">
        <f t="shared" si="39"/>
        <v>0</v>
      </c>
      <c r="L84" s="91">
        <f t="shared" si="37"/>
        <v>0.78106902757490149</v>
      </c>
    </row>
    <row r="85" spans="1:12" ht="21">
      <c r="A85" s="12" t="s">
        <v>14</v>
      </c>
      <c r="B85" s="53">
        <f>B37*LN(B80)</f>
        <v>0</v>
      </c>
      <c r="C85" s="53">
        <f>C37*LN(C80)</f>
        <v>0</v>
      </c>
      <c r="D85" s="53">
        <f t="shared" ref="D85:K85" si="40">D37*LN(D80)</f>
        <v>0.53029934898260866</v>
      </c>
      <c r="E85" s="53">
        <f t="shared" si="40"/>
        <v>0.22281092601501826</v>
      </c>
      <c r="F85" s="53">
        <f t="shared" si="40"/>
        <v>2.5053512550359466E-2</v>
      </c>
      <c r="G85" s="53">
        <f t="shared" si="40"/>
        <v>1.6159015185081328E-2</v>
      </c>
      <c r="H85" s="53">
        <f t="shared" si="40"/>
        <v>0</v>
      </c>
      <c r="I85" s="53">
        <f t="shared" si="40"/>
        <v>0</v>
      </c>
      <c r="J85" s="53">
        <f t="shared" si="40"/>
        <v>0</v>
      </c>
      <c r="K85" s="53">
        <f t="shared" si="40"/>
        <v>0</v>
      </c>
      <c r="L85" s="91">
        <f t="shared" si="37"/>
        <v>0.79432280273306777</v>
      </c>
    </row>
    <row r="86" spans="1:12" ht="21">
      <c r="A86" s="12" t="s">
        <v>15</v>
      </c>
      <c r="B86" s="53">
        <f>B38*LN(B80)</f>
        <v>0</v>
      </c>
      <c r="C86" s="53">
        <f>C38*LN(C80)</f>
        <v>0</v>
      </c>
      <c r="D86" s="53">
        <f t="shared" ref="D86:K86" si="41">D38*LN(D80)</f>
        <v>0.55350830680636409</v>
      </c>
      <c r="E86" s="53">
        <f t="shared" si="41"/>
        <v>0.1893239623675626</v>
      </c>
      <c r="F86" s="53">
        <f t="shared" si="41"/>
        <v>2.0188752831843067E-2</v>
      </c>
      <c r="G86" s="53">
        <f t="shared" si="41"/>
        <v>1.953201350041384E-2</v>
      </c>
      <c r="H86" s="53">
        <f t="shared" si="41"/>
        <v>0</v>
      </c>
      <c r="I86" s="53">
        <f t="shared" si="41"/>
        <v>0</v>
      </c>
      <c r="J86" s="53">
        <f t="shared" si="41"/>
        <v>0</v>
      </c>
      <c r="K86" s="53">
        <f t="shared" si="41"/>
        <v>0</v>
      </c>
      <c r="L86" s="91">
        <f t="shared" si="37"/>
        <v>0.7825530355061836</v>
      </c>
    </row>
    <row r="87" spans="1:12" ht="21">
      <c r="A87" s="12" t="s">
        <v>16</v>
      </c>
      <c r="B87" s="53">
        <f>B39*LN(B80)</f>
        <v>0</v>
      </c>
      <c r="C87" s="53">
        <f>C39*LN(C80)</f>
        <v>0</v>
      </c>
      <c r="D87" s="53">
        <f t="shared" ref="D87:K87" si="42">D39*LN(D80)</f>
        <v>0.57586562339295844</v>
      </c>
      <c r="E87" s="53">
        <f t="shared" si="42"/>
        <v>0.16082347191529364</v>
      </c>
      <c r="F87" s="53">
        <f t="shared" si="42"/>
        <v>1.5813243662964532E-2</v>
      </c>
      <c r="G87" s="53">
        <f t="shared" si="42"/>
        <v>1.223907157744563E-2</v>
      </c>
      <c r="H87" s="53">
        <f t="shared" si="42"/>
        <v>3.4063868236274808E-3</v>
      </c>
      <c r="I87" s="53">
        <f t="shared" si="42"/>
        <v>0</v>
      </c>
      <c r="J87" s="53">
        <f t="shared" si="42"/>
        <v>0</v>
      </c>
      <c r="K87" s="53">
        <f t="shared" si="42"/>
        <v>0</v>
      </c>
      <c r="L87" s="91">
        <f t="shared" si="37"/>
        <v>0.76814779737228978</v>
      </c>
    </row>
    <row r="88" spans="1:12" ht="21">
      <c r="A88" s="12" t="s">
        <v>17</v>
      </c>
      <c r="B88" s="53">
        <f>B40*LN(B80)</f>
        <v>0</v>
      </c>
      <c r="C88" s="53">
        <f>C40*LN(C80)</f>
        <v>0</v>
      </c>
      <c r="D88" s="53">
        <f t="shared" ref="D88:K88" si="43">D40*LN(D80)</f>
        <v>0.52129250769384317</v>
      </c>
      <c r="E88" s="53">
        <f t="shared" si="43"/>
        <v>0.20655726915040909</v>
      </c>
      <c r="F88" s="53">
        <f t="shared" si="43"/>
        <v>4.5827912764293904E-2</v>
      </c>
      <c r="G88" s="53">
        <f t="shared" si="43"/>
        <v>3.6578134373502283E-2</v>
      </c>
      <c r="H88" s="53">
        <f t="shared" si="43"/>
        <v>0</v>
      </c>
      <c r="I88" s="53">
        <f t="shared" si="43"/>
        <v>0</v>
      </c>
      <c r="J88" s="53">
        <f t="shared" si="43"/>
        <v>0</v>
      </c>
      <c r="K88" s="53">
        <f t="shared" si="43"/>
        <v>0</v>
      </c>
      <c r="L88" s="91">
        <f t="shared" si="37"/>
        <v>0.81025582398204843</v>
      </c>
    </row>
    <row r="89" spans="1:12" ht="21">
      <c r="A89" s="12" t="s">
        <v>18</v>
      </c>
      <c r="B89" s="53">
        <f>B41*LN(B80)</f>
        <v>0</v>
      </c>
      <c r="C89" s="53">
        <f>C41*LN(C80)</f>
        <v>0</v>
      </c>
      <c r="D89" s="53">
        <f t="shared" ref="D89:K89" si="44">D41*LN(D80)</f>
        <v>0.55991889130946237</v>
      </c>
      <c r="E89" s="53">
        <f t="shared" si="44"/>
        <v>0.16835876631537267</v>
      </c>
      <c r="F89" s="53">
        <f t="shared" si="44"/>
        <v>4.3209174892048535E-2</v>
      </c>
      <c r="G89" s="53">
        <f t="shared" si="44"/>
        <v>0</v>
      </c>
      <c r="H89" s="53">
        <f t="shared" si="44"/>
        <v>0</v>
      </c>
      <c r="I89" s="53">
        <f t="shared" si="44"/>
        <v>0</v>
      </c>
      <c r="J89" s="53">
        <f t="shared" si="44"/>
        <v>0</v>
      </c>
      <c r="K89" s="53">
        <f t="shared" si="44"/>
        <v>0</v>
      </c>
      <c r="L89" s="91">
        <f t="shared" si="37"/>
        <v>0.77148683251688366</v>
      </c>
    </row>
    <row r="90" spans="1:12" ht="21">
      <c r="A90" s="12" t="s">
        <v>19</v>
      </c>
      <c r="B90" s="53">
        <f>B42*LN(B80)</f>
        <v>0</v>
      </c>
      <c r="C90" s="53">
        <f>C42*LN(C80)</f>
        <v>0</v>
      </c>
      <c r="D90" s="53">
        <f t="shared" ref="D90:K90" si="45">D42*LN(D80)</f>
        <v>0.53332377050602309</v>
      </c>
      <c r="E90" s="53">
        <f t="shared" si="45"/>
        <v>0.2037526550412033</v>
      </c>
      <c r="F90" s="53">
        <f t="shared" si="45"/>
        <v>3.126979761924565E-2</v>
      </c>
      <c r="G90" s="53">
        <f t="shared" si="45"/>
        <v>3.2269431828252634E-2</v>
      </c>
      <c r="H90" s="53">
        <f t="shared" si="45"/>
        <v>0</v>
      </c>
      <c r="I90" s="53">
        <f t="shared" si="45"/>
        <v>0</v>
      </c>
      <c r="J90" s="53">
        <f t="shared" si="45"/>
        <v>0</v>
      </c>
      <c r="K90" s="53">
        <f t="shared" si="45"/>
        <v>0</v>
      </c>
      <c r="L90" s="91">
        <f t="shared" si="37"/>
        <v>0.80061565499472465</v>
      </c>
    </row>
    <row r="91" spans="1:12" ht="21">
      <c r="A91" s="12" t="s">
        <v>20</v>
      </c>
      <c r="B91" s="53">
        <f>B43*LN(B80)</f>
        <v>0</v>
      </c>
      <c r="C91" s="53">
        <f>C43*LN(C80)</f>
        <v>0</v>
      </c>
      <c r="D91" s="53">
        <f t="shared" ref="D91:K91" si="46">D43*LN(D80)</f>
        <v>0.50082888768782174</v>
      </c>
      <c r="E91" s="53">
        <f t="shared" si="46"/>
        <v>0.22543778177871618</v>
      </c>
      <c r="F91" s="53">
        <f t="shared" si="46"/>
        <v>6.4106097624041181E-2</v>
      </c>
      <c r="G91" s="53">
        <f t="shared" si="46"/>
        <v>2.3257773301070813E-2</v>
      </c>
      <c r="H91" s="53">
        <f t="shared" si="46"/>
        <v>0</v>
      </c>
      <c r="I91" s="53">
        <f t="shared" si="46"/>
        <v>0</v>
      </c>
      <c r="J91" s="53">
        <f t="shared" si="46"/>
        <v>0</v>
      </c>
      <c r="K91" s="53">
        <f t="shared" si="46"/>
        <v>0</v>
      </c>
      <c r="L91" s="91">
        <f t="shared" si="37"/>
        <v>0.81363054039164995</v>
      </c>
    </row>
    <row r="92" spans="1:12" ht="21">
      <c r="A92" s="12" t="s">
        <v>21</v>
      </c>
      <c r="B92" s="53">
        <f>B44*LN(B80)</f>
        <v>0</v>
      </c>
      <c r="C92" s="53">
        <f>C44*LN(C80)</f>
        <v>0</v>
      </c>
      <c r="D92" s="53">
        <f t="shared" ref="D92:K92" si="47">D44*LN(D80)</f>
        <v>0.51925659867731089</v>
      </c>
      <c r="E92" s="53">
        <f t="shared" si="47"/>
        <v>0.2488146298377252</v>
      </c>
      <c r="F92" s="53">
        <f t="shared" si="47"/>
        <v>1.4490881823552864E-2</v>
      </c>
      <c r="G92" s="53">
        <f t="shared" si="47"/>
        <v>2.2431190417200004E-2</v>
      </c>
      <c r="H92" s="53">
        <f t="shared" si="47"/>
        <v>0</v>
      </c>
      <c r="I92" s="53">
        <f t="shared" si="47"/>
        <v>0</v>
      </c>
      <c r="J92" s="53">
        <f t="shared" si="47"/>
        <v>0</v>
      </c>
      <c r="K92" s="53">
        <f t="shared" si="47"/>
        <v>0</v>
      </c>
      <c r="L92" s="91">
        <f t="shared" si="37"/>
        <v>0.8049933007557889</v>
      </c>
    </row>
    <row r="93" spans="1:12" ht="21">
      <c r="A93" s="12" t="s">
        <v>22</v>
      </c>
      <c r="B93" s="53">
        <f>B45*LN(B80)</f>
        <v>0</v>
      </c>
      <c r="C93" s="53">
        <f>C45*LN(C80)</f>
        <v>0</v>
      </c>
      <c r="D93" s="53">
        <f t="shared" ref="D93:K93" si="48">D45*LN(D80)</f>
        <v>0.53142135708412186</v>
      </c>
      <c r="E93" s="53">
        <f t="shared" si="48"/>
        <v>0.21078620721425437</v>
      </c>
      <c r="F93" s="53">
        <f t="shared" si="48"/>
        <v>3.3743592570612657E-2</v>
      </c>
      <c r="G93" s="53">
        <f t="shared" si="48"/>
        <v>1.8643020789379978E-2</v>
      </c>
      <c r="H93" s="53">
        <f t="shared" si="48"/>
        <v>5.9109455855812934E-4</v>
      </c>
      <c r="I93" s="53">
        <f t="shared" si="48"/>
        <v>3.289232841540421E-4</v>
      </c>
      <c r="J93" s="53">
        <f t="shared" si="48"/>
        <v>0</v>
      </c>
      <c r="K93" s="53">
        <f t="shared" si="48"/>
        <v>0</v>
      </c>
      <c r="L93" s="91">
        <f t="shared" si="37"/>
        <v>0.79551419550108093</v>
      </c>
    </row>
    <row r="94" spans="1:12">
      <c r="C94" s="71"/>
      <c r="D94" s="71"/>
      <c r="E94" s="71"/>
      <c r="F94" s="71"/>
      <c r="G94" s="71"/>
      <c r="H94" s="71"/>
      <c r="I94" s="71"/>
      <c r="J94" s="71"/>
      <c r="K94" s="71"/>
    </row>
  </sheetData>
  <mergeCells count="7">
    <mergeCell ref="D78:H78"/>
    <mergeCell ref="A5:L5"/>
    <mergeCell ref="C6:L6"/>
    <mergeCell ref="A30:K30"/>
    <mergeCell ref="B31:K31"/>
    <mergeCell ref="D46:H46"/>
    <mergeCell ref="D62:H62"/>
  </mergeCells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>
  <dimension ref="A4:M94"/>
  <sheetViews>
    <sheetView topLeftCell="A25" zoomScale="85" zoomScaleNormal="85" workbookViewId="0">
      <selection activeCell="B46" sqref="B46"/>
    </sheetView>
  </sheetViews>
  <sheetFormatPr baseColWidth="10" defaultRowHeight="15"/>
  <cols>
    <col min="1" max="1" width="15" bestFit="1" customWidth="1"/>
    <col min="2" max="2" width="19.28515625" bestFit="1" customWidth="1"/>
    <col min="3" max="3" width="20.28515625" bestFit="1" customWidth="1"/>
    <col min="4" max="5" width="12.42578125" bestFit="1" customWidth="1"/>
    <col min="12" max="12" width="23.5703125" customWidth="1"/>
  </cols>
  <sheetData>
    <row r="4" spans="1:13" ht="15.75" thickBot="1"/>
    <row r="5" spans="1:13" ht="21.75" thickBot="1">
      <c r="A5" s="126" t="s">
        <v>23</v>
      </c>
      <c r="B5" s="127"/>
      <c r="C5" s="128"/>
      <c r="D5" s="128"/>
      <c r="E5" s="128"/>
      <c r="F5" s="128"/>
      <c r="G5" s="128"/>
      <c r="H5" s="128"/>
      <c r="I5" s="128"/>
      <c r="J5" s="128"/>
      <c r="K5" s="128"/>
      <c r="L5" s="129"/>
    </row>
    <row r="6" spans="1:13" ht="21">
      <c r="A6" s="11"/>
      <c r="B6" s="11"/>
      <c r="C6" s="130" t="s">
        <v>8</v>
      </c>
      <c r="D6" s="130"/>
      <c r="E6" s="130"/>
      <c r="F6" s="130"/>
      <c r="G6" s="130"/>
      <c r="H6" s="130"/>
      <c r="I6" s="130"/>
      <c r="J6" s="130"/>
      <c r="K6" s="130"/>
      <c r="L6" s="130"/>
    </row>
    <row r="7" spans="1:13" ht="21">
      <c r="A7" s="12" t="s">
        <v>9</v>
      </c>
      <c r="B7" s="12">
        <v>0</v>
      </c>
      <c r="C7" s="12">
        <v>1</v>
      </c>
      <c r="D7" s="12">
        <v>2</v>
      </c>
      <c r="E7" s="12">
        <v>3</v>
      </c>
      <c r="F7" s="12">
        <v>4</v>
      </c>
      <c r="G7" s="12">
        <v>5</v>
      </c>
      <c r="H7" s="12">
        <v>6</v>
      </c>
      <c r="I7" s="12">
        <v>7</v>
      </c>
      <c r="J7" s="12">
        <v>8</v>
      </c>
      <c r="K7" s="12">
        <v>9</v>
      </c>
      <c r="L7" s="12">
        <v>10</v>
      </c>
    </row>
    <row r="8" spans="1:13" ht="21">
      <c r="A8" s="12" t="s">
        <v>10</v>
      </c>
      <c r="B8" s="15">
        <v>0</v>
      </c>
      <c r="C8" s="15">
        <f>Janvier!F2</f>
        <v>7.7519379844961239E-3</v>
      </c>
      <c r="D8" s="15">
        <f>Janvier!F3</f>
        <v>0.71834625322997414</v>
      </c>
      <c r="E8" s="15">
        <f>Janvier!F4</f>
        <v>0.24289405684754523</v>
      </c>
      <c r="F8" s="15">
        <f>Janvier!F5</f>
        <v>2.5839793281653745E-2</v>
      </c>
      <c r="G8" s="15">
        <f>Janvier!F6</f>
        <v>5.1679586563307496E-3</v>
      </c>
      <c r="H8" s="15">
        <f>Janvier!F7</f>
        <v>0</v>
      </c>
      <c r="I8" s="15">
        <f>Janvier!F8</f>
        <v>0</v>
      </c>
      <c r="J8" s="15">
        <f>Janvier!F9</f>
        <v>0</v>
      </c>
      <c r="K8" s="15">
        <f>Janvier!F10</f>
        <v>0</v>
      </c>
      <c r="L8" s="15">
        <f>Janvier!F11</f>
        <v>0</v>
      </c>
      <c r="M8" s="13">
        <f>SUM(C8:L8)</f>
        <v>1</v>
      </c>
    </row>
    <row r="9" spans="1:13" ht="21">
      <c r="A9" s="12" t="s">
        <v>11</v>
      </c>
      <c r="B9" s="15">
        <v>0</v>
      </c>
      <c r="C9" s="15">
        <f>Février!F2</f>
        <v>6.1728395061728392E-3</v>
      </c>
      <c r="D9" s="15">
        <f>Février!F3</f>
        <v>0.74485596707818935</v>
      </c>
      <c r="E9" s="15">
        <f>Février!F4</f>
        <v>0.22222222222222221</v>
      </c>
      <c r="F9" s="15">
        <f>Février!F5</f>
        <v>1.646090534979424E-2</v>
      </c>
      <c r="G9" s="15">
        <f>Février!F6</f>
        <v>8.23045267489712E-3</v>
      </c>
      <c r="H9" s="15">
        <f>Février!F7</f>
        <v>2.05761316872428E-3</v>
      </c>
      <c r="I9" s="15">
        <f>Février!F8</f>
        <v>0</v>
      </c>
      <c r="J9" s="15">
        <f>Février!F9</f>
        <v>0</v>
      </c>
      <c r="K9" s="15">
        <f>Février!F10</f>
        <v>0</v>
      </c>
      <c r="L9" s="15">
        <f>Février!F11</f>
        <v>0</v>
      </c>
      <c r="M9" s="13">
        <f t="shared" ref="M9:M20" si="0">SUM(C9:L9)</f>
        <v>1</v>
      </c>
    </row>
    <row r="10" spans="1:13" ht="21">
      <c r="A10" s="12" t="s">
        <v>12</v>
      </c>
      <c r="B10" s="15">
        <v>0</v>
      </c>
      <c r="C10" s="15">
        <f>Mars!F2</f>
        <v>8.0645161290322578E-3</v>
      </c>
      <c r="D10" s="15">
        <f>Mars!F3</f>
        <v>0.73225806451612907</v>
      </c>
      <c r="E10" s="15">
        <f>Mars!F4</f>
        <v>0.21129032258064517</v>
      </c>
      <c r="F10" s="15">
        <f>Mars!F5</f>
        <v>3.3870967741935487E-2</v>
      </c>
      <c r="G10" s="15">
        <f>Mars!F6</f>
        <v>1.4516129032258065E-2</v>
      </c>
      <c r="H10" s="15">
        <f>Mars!F7</f>
        <v>0</v>
      </c>
      <c r="I10" s="15">
        <f>Mars!F8</f>
        <v>0</v>
      </c>
      <c r="J10" s="15">
        <f>Mars!F9</f>
        <v>0</v>
      </c>
      <c r="K10" s="15">
        <f>Mars!F10</f>
        <v>0</v>
      </c>
      <c r="L10" s="15">
        <f>Mars!F11</f>
        <v>0</v>
      </c>
      <c r="M10" s="13">
        <f t="shared" si="0"/>
        <v>1</v>
      </c>
    </row>
    <row r="11" spans="1:13" ht="21">
      <c r="A11" s="12" t="s">
        <v>13</v>
      </c>
      <c r="B11" s="15">
        <v>0</v>
      </c>
      <c r="C11" s="15">
        <f>Avril!F2</f>
        <v>4.0567951318458417E-3</v>
      </c>
      <c r="D11" s="15">
        <f>Avril!F3</f>
        <v>0.80933062880324547</v>
      </c>
      <c r="E11" s="15">
        <f>Avril!F4</f>
        <v>0.1460446247464503</v>
      </c>
      <c r="F11" s="15">
        <f>Avril!F5</f>
        <v>2.8397565922920892E-2</v>
      </c>
      <c r="G11" s="15">
        <f>Avril!F6</f>
        <v>1.0141987829614604E-2</v>
      </c>
      <c r="H11" s="15">
        <f>Avril!F7</f>
        <v>0</v>
      </c>
      <c r="I11" s="15">
        <f>Avril!F8</f>
        <v>2.0283975659229209E-3</v>
      </c>
      <c r="J11" s="15">
        <f>Avril!F9</f>
        <v>0</v>
      </c>
      <c r="K11" s="15">
        <f>Avril!F10</f>
        <v>0</v>
      </c>
      <c r="L11" s="15">
        <f>Avril!F11</f>
        <v>0</v>
      </c>
      <c r="M11" s="13">
        <f t="shared" si="0"/>
        <v>1</v>
      </c>
    </row>
    <row r="12" spans="1:13" ht="21">
      <c r="A12" s="12" t="s">
        <v>14</v>
      </c>
      <c r="B12" s="15">
        <v>0</v>
      </c>
      <c r="C12" s="15">
        <f>Mai!F2</f>
        <v>4.0160642570281121E-3</v>
      </c>
      <c r="D12" s="15">
        <f>Mai!F3</f>
        <v>0.76506024096385539</v>
      </c>
      <c r="E12" s="15">
        <f>Mai!F4</f>
        <v>0.20281124497991967</v>
      </c>
      <c r="F12" s="15">
        <f>Mai!F5</f>
        <v>1.8072289156626505E-2</v>
      </c>
      <c r="G12" s="15">
        <f>Mai!F6</f>
        <v>1.0040160642570281E-2</v>
      </c>
      <c r="H12" s="15">
        <f>Mai!F7</f>
        <v>0</v>
      </c>
      <c r="I12" s="15">
        <f>Mai!F8</f>
        <v>0</v>
      </c>
      <c r="J12" s="15">
        <f>Mai!F9</f>
        <v>0</v>
      </c>
      <c r="K12" s="15">
        <f>Mai!F10</f>
        <v>0</v>
      </c>
      <c r="L12" s="15">
        <f>Mai!F11</f>
        <v>0</v>
      </c>
      <c r="M12" s="13">
        <f t="shared" si="0"/>
        <v>1</v>
      </c>
    </row>
    <row r="13" spans="1:13" ht="21">
      <c r="A13" s="12" t="s">
        <v>15</v>
      </c>
      <c r="B13" s="15">
        <v>0</v>
      </c>
      <c r="C13" s="15">
        <f>Juin!F2</f>
        <v>2.4271844660194173E-3</v>
      </c>
      <c r="D13" s="15">
        <f>Juin!F3</f>
        <v>0.79854368932038833</v>
      </c>
      <c r="E13" s="15">
        <f>Juin!F4</f>
        <v>0.17233009708737865</v>
      </c>
      <c r="F13" s="15">
        <f>Juin!F5</f>
        <v>1.4563106796116505E-2</v>
      </c>
      <c r="G13" s="15">
        <f>Juin!F6</f>
        <v>1.2135922330097087E-2</v>
      </c>
      <c r="H13" s="15">
        <f>Juin!F7</f>
        <v>0</v>
      </c>
      <c r="I13" s="15">
        <f>Juin!F8</f>
        <v>0</v>
      </c>
      <c r="J13" s="15">
        <f>Juin!F9</f>
        <v>0</v>
      </c>
      <c r="K13" s="15">
        <f>Juin!F10</f>
        <v>0</v>
      </c>
      <c r="L13" s="15">
        <f>Juin!F11</f>
        <v>0</v>
      </c>
      <c r="M13" s="13">
        <f t="shared" si="0"/>
        <v>1</v>
      </c>
    </row>
    <row r="14" spans="1:13" ht="21">
      <c r="A14" s="12" t="s">
        <v>16</v>
      </c>
      <c r="B14" s="15">
        <v>0</v>
      </c>
      <c r="C14" s="15">
        <f>Juillet!F2</f>
        <v>1.9011406844106464E-3</v>
      </c>
      <c r="D14" s="15">
        <f>Juillet!F3</f>
        <v>0.83079847908745252</v>
      </c>
      <c r="E14" s="15">
        <f>Juillet!F4</f>
        <v>0.14638783269961977</v>
      </c>
      <c r="F14" s="15">
        <f>Juillet!F5</f>
        <v>1.1406844106463879E-2</v>
      </c>
      <c r="G14" s="15">
        <f>Juillet!F6</f>
        <v>7.6045627376425855E-3</v>
      </c>
      <c r="H14" s="15">
        <f>Juillet!F7</f>
        <v>1.9011406844106464E-3</v>
      </c>
      <c r="I14" s="15">
        <f>Juillet!F8</f>
        <v>0</v>
      </c>
      <c r="J14" s="15">
        <f>Juillet!F9</f>
        <v>0</v>
      </c>
      <c r="K14" s="15">
        <f>Juillet!F10</f>
        <v>0</v>
      </c>
      <c r="L14" s="15">
        <f>Juillet!F11</f>
        <v>0</v>
      </c>
      <c r="M14" s="13">
        <f t="shared" si="0"/>
        <v>0.99999999999999989</v>
      </c>
    </row>
    <row r="15" spans="1:13" ht="21">
      <c r="A15" s="12" t="s">
        <v>17</v>
      </c>
      <c r="B15" s="15">
        <v>0</v>
      </c>
      <c r="C15" s="15">
        <f>Août!F2</f>
        <v>4.1322314049586778E-3</v>
      </c>
      <c r="D15" s="15">
        <f>Août!F3</f>
        <v>0.75206611570247939</v>
      </c>
      <c r="E15" s="15">
        <f>Août!F4</f>
        <v>0.18801652892561985</v>
      </c>
      <c r="F15" s="15">
        <f>Août!F5</f>
        <v>3.3057851239669422E-2</v>
      </c>
      <c r="G15" s="15">
        <f>Août!F6</f>
        <v>2.2727272727272728E-2</v>
      </c>
      <c r="H15" s="15">
        <f>Août!F7</f>
        <v>0</v>
      </c>
      <c r="I15" s="15">
        <f>Août!F8</f>
        <v>0</v>
      </c>
      <c r="J15" s="15">
        <f>Août!F9</f>
        <v>0</v>
      </c>
      <c r="K15" s="15">
        <f>Août!F10</f>
        <v>0</v>
      </c>
      <c r="L15" s="15">
        <f>Août!F11</f>
        <v>0</v>
      </c>
      <c r="M15" s="13">
        <f t="shared" si="0"/>
        <v>1</v>
      </c>
    </row>
    <row r="16" spans="1:13" ht="21">
      <c r="A16" s="12" t="s">
        <v>18</v>
      </c>
      <c r="B16" s="15">
        <v>0</v>
      </c>
      <c r="C16" s="15">
        <f>Septembre!F2</f>
        <v>7.7922077922077922E-3</v>
      </c>
      <c r="D16" s="15">
        <f>Septembre!F3</f>
        <v>0.80779220779220784</v>
      </c>
      <c r="E16" s="15">
        <f>Septembre!F4</f>
        <v>0.15324675324675324</v>
      </c>
      <c r="F16" s="15">
        <f>Septembre!F5</f>
        <v>3.1168831168831169E-2</v>
      </c>
      <c r="G16" s="15">
        <f>Septembre!F6</f>
        <v>0</v>
      </c>
      <c r="H16" s="15">
        <f>Septembre!F7</f>
        <v>0</v>
      </c>
      <c r="I16" s="15">
        <f>Septembre!F8</f>
        <v>0</v>
      </c>
      <c r="J16" s="15">
        <f>Septembre!F9</f>
        <v>0</v>
      </c>
      <c r="K16" s="15">
        <f>Septembre!F10</f>
        <v>0</v>
      </c>
      <c r="L16" s="15">
        <f>Septembre!F11</f>
        <v>0</v>
      </c>
      <c r="M16" s="13">
        <f t="shared" si="0"/>
        <v>1</v>
      </c>
    </row>
    <row r="17" spans="1:13" ht="21">
      <c r="A17" s="12" t="s">
        <v>19</v>
      </c>
      <c r="B17" s="15">
        <v>0</v>
      </c>
      <c r="C17" s="15">
        <f>Octobre!F2</f>
        <v>2.5062656641604009E-3</v>
      </c>
      <c r="D17" s="15">
        <f>Octobre!F3</f>
        <v>0.76942355889724312</v>
      </c>
      <c r="E17" s="15">
        <f>Octobre!F4</f>
        <v>0.18546365914786966</v>
      </c>
      <c r="F17" s="15">
        <f>Octobre!F5</f>
        <v>2.2556390977443608E-2</v>
      </c>
      <c r="G17" s="15">
        <f>Octobre!F6</f>
        <v>2.0050125313283207E-2</v>
      </c>
      <c r="H17" s="15">
        <f>Octobre!F7</f>
        <v>0</v>
      </c>
      <c r="I17" s="15">
        <f>Octobre!F8</f>
        <v>0</v>
      </c>
      <c r="J17" s="15">
        <f>Octobre!F9</f>
        <v>0</v>
      </c>
      <c r="K17" s="15">
        <f>Octobre!F10</f>
        <v>0</v>
      </c>
      <c r="L17" s="15">
        <f>Octobre!F11</f>
        <v>0</v>
      </c>
      <c r="M17" s="13">
        <f t="shared" si="0"/>
        <v>1</v>
      </c>
    </row>
    <row r="18" spans="1:13" ht="21">
      <c r="A18" s="12" t="s">
        <v>20</v>
      </c>
      <c r="B18" s="15">
        <v>0</v>
      </c>
      <c r="C18" s="15">
        <f>Novembre!F2</f>
        <v>1.1560693641618497E-2</v>
      </c>
      <c r="D18" s="15">
        <f>Novembre!F3</f>
        <v>0.7225433526011561</v>
      </c>
      <c r="E18" s="15">
        <f>Novembre!F4</f>
        <v>0.20520231213872833</v>
      </c>
      <c r="F18" s="15">
        <f>Novembre!F5</f>
        <v>4.6242774566473986E-2</v>
      </c>
      <c r="G18" s="15">
        <f>Novembre!F6</f>
        <v>1.4450867052023121E-2</v>
      </c>
      <c r="H18" s="15">
        <f>Novembre!F7</f>
        <v>0</v>
      </c>
      <c r="I18" s="15">
        <f>Novembre!F8</f>
        <v>0</v>
      </c>
      <c r="J18" s="15">
        <f>Novembre!F9</f>
        <v>0</v>
      </c>
      <c r="K18" s="15">
        <f>Novembre!F10</f>
        <v>0</v>
      </c>
      <c r="L18" s="15">
        <f>Novembre!F11</f>
        <v>0</v>
      </c>
      <c r="M18" s="13">
        <f t="shared" si="0"/>
        <v>1</v>
      </c>
    </row>
    <row r="19" spans="1:13" ht="21">
      <c r="A19" s="12" t="s">
        <v>21</v>
      </c>
      <c r="B19" s="15">
        <v>0</v>
      </c>
      <c r="C19" s="15">
        <f>Décembre!F2</f>
        <v>0</v>
      </c>
      <c r="D19" s="15">
        <f>Décembre!F3</f>
        <v>0.74912891986062713</v>
      </c>
      <c r="E19" s="15">
        <f>Décembre!F4</f>
        <v>0.2264808362369338</v>
      </c>
      <c r="F19" s="15">
        <f>Décembre!F5</f>
        <v>1.0452961672473868E-2</v>
      </c>
      <c r="G19" s="15">
        <f>Décembre!F6</f>
        <v>1.3937282229965157E-2</v>
      </c>
      <c r="H19" s="15">
        <f>Décembre!F7</f>
        <v>0</v>
      </c>
      <c r="I19" s="15">
        <f>Décembre!F8</f>
        <v>0</v>
      </c>
      <c r="J19" s="15">
        <f>Décembre!F9</f>
        <v>0</v>
      </c>
      <c r="K19" s="15">
        <f>Décembre!F10</f>
        <v>0</v>
      </c>
      <c r="L19" s="15">
        <f>Décembre!F11</f>
        <v>0</v>
      </c>
      <c r="M19" s="13">
        <f t="shared" si="0"/>
        <v>1</v>
      </c>
    </row>
    <row r="20" spans="1:13" ht="21">
      <c r="A20" s="12" t="s">
        <v>22</v>
      </c>
      <c r="B20" s="15">
        <f>Janvier!E14</f>
        <v>0</v>
      </c>
      <c r="C20" s="16">
        <f>AVERAGE(C8:C19)</f>
        <v>5.0318230551625511E-3</v>
      </c>
      <c r="D20" s="16">
        <f t="shared" ref="D20:L20" si="1">AVERAGE(D8:D19)</f>
        <v>0.76667895648774564</v>
      </c>
      <c r="E20" s="16">
        <f t="shared" si="1"/>
        <v>0.19186587423830717</v>
      </c>
      <c r="F20" s="16">
        <f t="shared" si="1"/>
        <v>2.4340856831700276E-2</v>
      </c>
      <c r="G20" s="16">
        <f t="shared" si="1"/>
        <v>1.1583560102162891E-2</v>
      </c>
      <c r="H20" s="16">
        <f t="shared" si="1"/>
        <v>3.298961544279105E-4</v>
      </c>
      <c r="I20" s="16">
        <f t="shared" si="1"/>
        <v>1.6903313049357674E-4</v>
      </c>
      <c r="J20" s="16">
        <f t="shared" si="1"/>
        <v>0</v>
      </c>
      <c r="K20" s="16">
        <f t="shared" si="1"/>
        <v>0</v>
      </c>
      <c r="L20" s="16">
        <f t="shared" si="1"/>
        <v>0</v>
      </c>
      <c r="M20" s="13">
        <f t="shared" si="0"/>
        <v>1</v>
      </c>
    </row>
    <row r="21" spans="1:13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3"/>
    </row>
    <row r="22" spans="1:13">
      <c r="B22" s="58"/>
      <c r="C22" s="58"/>
      <c r="D22" s="58"/>
    </row>
    <row r="23" spans="1:13">
      <c r="B23" s="58"/>
      <c r="C23" s="78"/>
      <c r="D23" s="58"/>
    </row>
    <row r="24" spans="1:13">
      <c r="B24" s="78"/>
      <c r="C24" s="78"/>
      <c r="D24" s="58"/>
    </row>
    <row r="25" spans="1:13">
      <c r="B25" s="78"/>
      <c r="C25" s="78"/>
      <c r="D25" s="58"/>
      <c r="G25" s="58"/>
      <c r="H25" s="58"/>
      <c r="I25" s="58"/>
      <c r="J25" s="58"/>
      <c r="K25" s="58"/>
      <c r="L25" s="58"/>
      <c r="M25" s="58"/>
    </row>
    <row r="26" spans="1:13">
      <c r="B26" s="78"/>
      <c r="C26" s="78"/>
      <c r="D26" s="58"/>
      <c r="G26" s="58"/>
      <c r="H26" s="58"/>
      <c r="I26" s="58"/>
      <c r="J26" s="58"/>
      <c r="K26" s="58"/>
      <c r="L26" s="58"/>
      <c r="M26" s="58"/>
    </row>
    <row r="27" spans="1:13">
      <c r="B27" s="78"/>
      <c r="C27" s="78"/>
      <c r="D27" s="58"/>
      <c r="G27" s="58"/>
      <c r="H27" s="58"/>
      <c r="I27" s="58"/>
      <c r="J27" s="58"/>
      <c r="K27" s="58"/>
      <c r="L27" s="58"/>
      <c r="M27" s="58"/>
    </row>
    <row r="28" spans="1:13">
      <c r="B28" s="14"/>
      <c r="C28" s="14"/>
      <c r="G28" s="58"/>
      <c r="H28" s="58"/>
      <c r="I28" s="58"/>
      <c r="J28" s="58"/>
      <c r="K28" s="58"/>
      <c r="L28" s="58"/>
      <c r="M28" s="58"/>
    </row>
    <row r="29" spans="1:13" ht="31.5" customHeight="1" thickBot="1">
      <c r="A29" s="79" t="s">
        <v>3523</v>
      </c>
      <c r="B29" s="80">
        <f>POWER(L65,1/C46)</f>
        <v>2.4797509892165785</v>
      </c>
      <c r="C29" s="14"/>
    </row>
    <row r="30" spans="1:13" ht="21.75" thickBot="1">
      <c r="A30" s="158" t="s">
        <v>23</v>
      </c>
      <c r="B30" s="159"/>
      <c r="C30" s="128"/>
      <c r="D30" s="128"/>
      <c r="E30" s="128"/>
      <c r="F30" s="128"/>
      <c r="G30" s="128"/>
      <c r="H30" s="128"/>
      <c r="I30" s="128"/>
      <c r="J30" s="128"/>
      <c r="K30" s="129"/>
    </row>
    <row r="31" spans="1:13" ht="21">
      <c r="A31" s="11"/>
      <c r="B31" s="130" t="s">
        <v>8</v>
      </c>
      <c r="C31" s="130"/>
      <c r="D31" s="130"/>
      <c r="E31" s="130"/>
      <c r="F31" s="130"/>
      <c r="G31" s="130"/>
      <c r="H31" s="130"/>
      <c r="I31" s="130"/>
      <c r="J31" s="130"/>
      <c r="K31" s="130"/>
    </row>
    <row r="32" spans="1:13" ht="21">
      <c r="A32" s="12" t="s">
        <v>9</v>
      </c>
      <c r="B32" s="12">
        <v>0.5</v>
      </c>
      <c r="C32" s="12">
        <v>1</v>
      </c>
      <c r="D32" s="12">
        <v>2</v>
      </c>
      <c r="E32" s="12">
        <v>3</v>
      </c>
      <c r="F32" s="12">
        <v>4</v>
      </c>
      <c r="G32" s="12">
        <v>5</v>
      </c>
      <c r="H32" s="12">
        <v>6</v>
      </c>
      <c r="I32" s="12">
        <v>7</v>
      </c>
      <c r="J32" s="12">
        <v>8</v>
      </c>
      <c r="K32" s="12">
        <v>9</v>
      </c>
    </row>
    <row r="33" spans="1:12" ht="21">
      <c r="A33" s="12" t="s">
        <v>10</v>
      </c>
      <c r="B33" s="81">
        <f>B8</f>
        <v>0</v>
      </c>
      <c r="C33" s="81">
        <f t="shared" ref="C33:K33" si="2">C8</f>
        <v>7.7519379844961239E-3</v>
      </c>
      <c r="D33" s="81">
        <f t="shared" si="2"/>
        <v>0.71834625322997414</v>
      </c>
      <c r="E33" s="81">
        <f t="shared" si="2"/>
        <v>0.24289405684754523</v>
      </c>
      <c r="F33" s="81">
        <f t="shared" si="2"/>
        <v>2.5839793281653745E-2</v>
      </c>
      <c r="G33" s="81">
        <f t="shared" si="2"/>
        <v>5.1679586563307496E-3</v>
      </c>
      <c r="H33" s="81">
        <f t="shared" si="2"/>
        <v>0</v>
      </c>
      <c r="I33" s="81">
        <f t="shared" si="2"/>
        <v>0</v>
      </c>
      <c r="J33" s="81">
        <f t="shared" si="2"/>
        <v>0</v>
      </c>
      <c r="K33" s="81">
        <f t="shared" si="2"/>
        <v>0</v>
      </c>
    </row>
    <row r="34" spans="1:12" ht="21">
      <c r="A34" s="12" t="s">
        <v>11</v>
      </c>
      <c r="B34" s="81">
        <f t="shared" ref="B34:K45" si="3">B9</f>
        <v>0</v>
      </c>
      <c r="C34" s="81">
        <f t="shared" si="3"/>
        <v>6.1728395061728392E-3</v>
      </c>
      <c r="D34" s="81">
        <f t="shared" si="3"/>
        <v>0.74485596707818935</v>
      </c>
      <c r="E34" s="81">
        <f t="shared" si="3"/>
        <v>0.22222222222222221</v>
      </c>
      <c r="F34" s="81">
        <f t="shared" si="3"/>
        <v>1.646090534979424E-2</v>
      </c>
      <c r="G34" s="81">
        <f t="shared" si="3"/>
        <v>8.23045267489712E-3</v>
      </c>
      <c r="H34" s="81">
        <f t="shared" si="3"/>
        <v>2.05761316872428E-3</v>
      </c>
      <c r="I34" s="81">
        <f t="shared" si="3"/>
        <v>0</v>
      </c>
      <c r="J34" s="81">
        <f t="shared" si="3"/>
        <v>0</v>
      </c>
      <c r="K34" s="81">
        <f t="shared" si="3"/>
        <v>0</v>
      </c>
    </row>
    <row r="35" spans="1:12" ht="21">
      <c r="A35" s="12" t="s">
        <v>12</v>
      </c>
      <c r="B35" s="81">
        <f t="shared" si="3"/>
        <v>0</v>
      </c>
      <c r="C35" s="81">
        <f t="shared" si="3"/>
        <v>8.0645161290322578E-3</v>
      </c>
      <c r="D35" s="81">
        <f t="shared" si="3"/>
        <v>0.73225806451612907</v>
      </c>
      <c r="E35" s="81">
        <f t="shared" si="3"/>
        <v>0.21129032258064517</v>
      </c>
      <c r="F35" s="81">
        <f t="shared" si="3"/>
        <v>3.3870967741935487E-2</v>
      </c>
      <c r="G35" s="81">
        <f t="shared" si="3"/>
        <v>1.4516129032258065E-2</v>
      </c>
      <c r="H35" s="81">
        <f t="shared" si="3"/>
        <v>0</v>
      </c>
      <c r="I35" s="81">
        <f t="shared" si="3"/>
        <v>0</v>
      </c>
      <c r="J35" s="81">
        <f t="shared" si="3"/>
        <v>0</v>
      </c>
      <c r="K35" s="81">
        <f t="shared" si="3"/>
        <v>0</v>
      </c>
    </row>
    <row r="36" spans="1:12" ht="21">
      <c r="A36" s="12" t="s">
        <v>13</v>
      </c>
      <c r="B36" s="81">
        <f t="shared" si="3"/>
        <v>0</v>
      </c>
      <c r="C36" s="81">
        <f t="shared" si="3"/>
        <v>4.0567951318458417E-3</v>
      </c>
      <c r="D36" s="81">
        <f t="shared" si="3"/>
        <v>0.80933062880324547</v>
      </c>
      <c r="E36" s="81">
        <f t="shared" si="3"/>
        <v>0.1460446247464503</v>
      </c>
      <c r="F36" s="81">
        <f t="shared" si="3"/>
        <v>2.8397565922920892E-2</v>
      </c>
      <c r="G36" s="81">
        <f t="shared" si="3"/>
        <v>1.0141987829614604E-2</v>
      </c>
      <c r="H36" s="81">
        <f t="shared" si="3"/>
        <v>0</v>
      </c>
      <c r="I36" s="81">
        <f t="shared" si="3"/>
        <v>2.0283975659229209E-3</v>
      </c>
      <c r="J36" s="81">
        <f t="shared" si="3"/>
        <v>0</v>
      </c>
      <c r="K36" s="81">
        <f t="shared" si="3"/>
        <v>0</v>
      </c>
    </row>
    <row r="37" spans="1:12" ht="21">
      <c r="A37" s="12" t="s">
        <v>14</v>
      </c>
      <c r="B37" s="81">
        <f t="shared" si="3"/>
        <v>0</v>
      </c>
      <c r="C37" s="81">
        <f t="shared" si="3"/>
        <v>4.0160642570281121E-3</v>
      </c>
      <c r="D37" s="81">
        <f t="shared" si="3"/>
        <v>0.76506024096385539</v>
      </c>
      <c r="E37" s="81">
        <f t="shared" si="3"/>
        <v>0.20281124497991967</v>
      </c>
      <c r="F37" s="81">
        <f t="shared" si="3"/>
        <v>1.8072289156626505E-2</v>
      </c>
      <c r="G37" s="81">
        <f t="shared" si="3"/>
        <v>1.0040160642570281E-2</v>
      </c>
      <c r="H37" s="81">
        <f t="shared" si="3"/>
        <v>0</v>
      </c>
      <c r="I37" s="81">
        <f t="shared" si="3"/>
        <v>0</v>
      </c>
      <c r="J37" s="81">
        <f t="shared" si="3"/>
        <v>0</v>
      </c>
      <c r="K37" s="81">
        <f t="shared" si="3"/>
        <v>0</v>
      </c>
    </row>
    <row r="38" spans="1:12" ht="21">
      <c r="A38" s="12" t="s">
        <v>15</v>
      </c>
      <c r="B38" s="81">
        <f t="shared" si="3"/>
        <v>0</v>
      </c>
      <c r="C38" s="81">
        <f t="shared" si="3"/>
        <v>2.4271844660194173E-3</v>
      </c>
      <c r="D38" s="81">
        <f t="shared" si="3"/>
        <v>0.79854368932038833</v>
      </c>
      <c r="E38" s="81">
        <f t="shared" si="3"/>
        <v>0.17233009708737865</v>
      </c>
      <c r="F38" s="81">
        <f t="shared" si="3"/>
        <v>1.4563106796116505E-2</v>
      </c>
      <c r="G38" s="81">
        <f t="shared" si="3"/>
        <v>1.2135922330097087E-2</v>
      </c>
      <c r="H38" s="81">
        <f t="shared" si="3"/>
        <v>0</v>
      </c>
      <c r="I38" s="81">
        <f t="shared" si="3"/>
        <v>0</v>
      </c>
      <c r="J38" s="81">
        <f t="shared" si="3"/>
        <v>0</v>
      </c>
      <c r="K38" s="81">
        <f t="shared" si="3"/>
        <v>0</v>
      </c>
    </row>
    <row r="39" spans="1:12" ht="21">
      <c r="A39" s="12" t="s">
        <v>16</v>
      </c>
      <c r="B39" s="81">
        <f t="shared" si="3"/>
        <v>0</v>
      </c>
      <c r="C39" s="81">
        <f t="shared" si="3"/>
        <v>1.9011406844106464E-3</v>
      </c>
      <c r="D39" s="81">
        <f t="shared" si="3"/>
        <v>0.83079847908745252</v>
      </c>
      <c r="E39" s="81">
        <f t="shared" si="3"/>
        <v>0.14638783269961977</v>
      </c>
      <c r="F39" s="81">
        <f t="shared" si="3"/>
        <v>1.1406844106463879E-2</v>
      </c>
      <c r="G39" s="81">
        <f t="shared" si="3"/>
        <v>7.6045627376425855E-3</v>
      </c>
      <c r="H39" s="81">
        <f t="shared" si="3"/>
        <v>1.9011406844106464E-3</v>
      </c>
      <c r="I39" s="81">
        <f t="shared" si="3"/>
        <v>0</v>
      </c>
      <c r="J39" s="81">
        <f t="shared" si="3"/>
        <v>0</v>
      </c>
      <c r="K39" s="81">
        <f t="shared" si="3"/>
        <v>0</v>
      </c>
    </row>
    <row r="40" spans="1:12" ht="21">
      <c r="A40" s="12" t="s">
        <v>17</v>
      </c>
      <c r="B40" s="81">
        <f t="shared" si="3"/>
        <v>0</v>
      </c>
      <c r="C40" s="81">
        <f t="shared" si="3"/>
        <v>4.1322314049586778E-3</v>
      </c>
      <c r="D40" s="81">
        <f t="shared" si="3"/>
        <v>0.75206611570247939</v>
      </c>
      <c r="E40" s="81">
        <f t="shared" si="3"/>
        <v>0.18801652892561985</v>
      </c>
      <c r="F40" s="81">
        <f t="shared" si="3"/>
        <v>3.3057851239669422E-2</v>
      </c>
      <c r="G40" s="81">
        <f t="shared" si="3"/>
        <v>2.2727272727272728E-2</v>
      </c>
      <c r="H40" s="81">
        <f t="shared" si="3"/>
        <v>0</v>
      </c>
      <c r="I40" s="81">
        <f t="shared" si="3"/>
        <v>0</v>
      </c>
      <c r="J40" s="81">
        <f t="shared" si="3"/>
        <v>0</v>
      </c>
      <c r="K40" s="81">
        <f t="shared" si="3"/>
        <v>0</v>
      </c>
    </row>
    <row r="41" spans="1:12" ht="21">
      <c r="A41" s="12" t="s">
        <v>18</v>
      </c>
      <c r="B41" s="81">
        <f t="shared" si="3"/>
        <v>0</v>
      </c>
      <c r="C41" s="81">
        <f t="shared" si="3"/>
        <v>7.7922077922077922E-3</v>
      </c>
      <c r="D41" s="81">
        <f t="shared" si="3"/>
        <v>0.80779220779220784</v>
      </c>
      <c r="E41" s="81">
        <f t="shared" si="3"/>
        <v>0.15324675324675324</v>
      </c>
      <c r="F41" s="81">
        <f t="shared" si="3"/>
        <v>3.1168831168831169E-2</v>
      </c>
      <c r="G41" s="81">
        <f t="shared" si="3"/>
        <v>0</v>
      </c>
      <c r="H41" s="81">
        <f t="shared" si="3"/>
        <v>0</v>
      </c>
      <c r="I41" s="81">
        <f t="shared" si="3"/>
        <v>0</v>
      </c>
      <c r="J41" s="81">
        <f t="shared" si="3"/>
        <v>0</v>
      </c>
      <c r="K41" s="81">
        <f t="shared" si="3"/>
        <v>0</v>
      </c>
    </row>
    <row r="42" spans="1:12" ht="21">
      <c r="A42" s="12" t="s">
        <v>19</v>
      </c>
      <c r="B42" s="81">
        <f t="shared" si="3"/>
        <v>0</v>
      </c>
      <c r="C42" s="81">
        <f t="shared" si="3"/>
        <v>2.5062656641604009E-3</v>
      </c>
      <c r="D42" s="81">
        <f t="shared" si="3"/>
        <v>0.76942355889724312</v>
      </c>
      <c r="E42" s="81">
        <f t="shared" si="3"/>
        <v>0.18546365914786966</v>
      </c>
      <c r="F42" s="81">
        <f t="shared" si="3"/>
        <v>2.2556390977443608E-2</v>
      </c>
      <c r="G42" s="81">
        <f t="shared" si="3"/>
        <v>2.0050125313283207E-2</v>
      </c>
      <c r="H42" s="81">
        <f t="shared" si="3"/>
        <v>0</v>
      </c>
      <c r="I42" s="81">
        <f t="shared" si="3"/>
        <v>0</v>
      </c>
      <c r="J42" s="81">
        <f t="shared" si="3"/>
        <v>0</v>
      </c>
      <c r="K42" s="81">
        <f t="shared" si="3"/>
        <v>0</v>
      </c>
    </row>
    <row r="43" spans="1:12" ht="21">
      <c r="A43" s="12" t="s">
        <v>20</v>
      </c>
      <c r="B43" s="81">
        <f t="shared" si="3"/>
        <v>0</v>
      </c>
      <c r="C43" s="81">
        <f t="shared" si="3"/>
        <v>1.1560693641618497E-2</v>
      </c>
      <c r="D43" s="81">
        <f t="shared" si="3"/>
        <v>0.7225433526011561</v>
      </c>
      <c r="E43" s="81">
        <f t="shared" si="3"/>
        <v>0.20520231213872833</v>
      </c>
      <c r="F43" s="81">
        <f t="shared" si="3"/>
        <v>4.6242774566473986E-2</v>
      </c>
      <c r="G43" s="81">
        <f t="shared" si="3"/>
        <v>1.4450867052023121E-2</v>
      </c>
      <c r="H43" s="81">
        <f t="shared" si="3"/>
        <v>0</v>
      </c>
      <c r="I43" s="81">
        <f t="shared" si="3"/>
        <v>0</v>
      </c>
      <c r="J43" s="81">
        <f t="shared" si="3"/>
        <v>0</v>
      </c>
      <c r="K43" s="81">
        <f t="shared" si="3"/>
        <v>0</v>
      </c>
    </row>
    <row r="44" spans="1:12" ht="21">
      <c r="A44" s="12" t="s">
        <v>21</v>
      </c>
      <c r="B44" s="81">
        <f t="shared" si="3"/>
        <v>0</v>
      </c>
      <c r="C44" s="81">
        <f t="shared" si="3"/>
        <v>0</v>
      </c>
      <c r="D44" s="81">
        <f t="shared" si="3"/>
        <v>0.74912891986062713</v>
      </c>
      <c r="E44" s="81">
        <f t="shared" si="3"/>
        <v>0.2264808362369338</v>
      </c>
      <c r="F44" s="81">
        <f t="shared" si="3"/>
        <v>1.0452961672473868E-2</v>
      </c>
      <c r="G44" s="81">
        <f t="shared" si="3"/>
        <v>1.3937282229965157E-2</v>
      </c>
      <c r="H44" s="81">
        <f t="shared" si="3"/>
        <v>0</v>
      </c>
      <c r="I44" s="81">
        <f t="shared" si="3"/>
        <v>0</v>
      </c>
      <c r="J44" s="81">
        <f t="shared" si="3"/>
        <v>0</v>
      </c>
      <c r="K44" s="81">
        <f t="shared" si="3"/>
        <v>0</v>
      </c>
    </row>
    <row r="45" spans="1:12" ht="21.75" thickBot="1">
      <c r="A45" s="12" t="s">
        <v>22</v>
      </c>
      <c r="B45" s="81">
        <f t="shared" si="3"/>
        <v>0</v>
      </c>
      <c r="C45" s="81">
        <f t="shared" si="3"/>
        <v>5.0318230551625511E-3</v>
      </c>
      <c r="D45" s="82">
        <f t="shared" si="3"/>
        <v>0.76667895648774564</v>
      </c>
      <c r="E45" s="82">
        <f t="shared" si="3"/>
        <v>0.19186587423830717</v>
      </c>
      <c r="F45" s="82">
        <f t="shared" si="3"/>
        <v>2.4340856831700276E-2</v>
      </c>
      <c r="G45" s="82">
        <f t="shared" si="3"/>
        <v>1.1583560102162891E-2</v>
      </c>
      <c r="H45" s="82">
        <f t="shared" si="3"/>
        <v>3.298961544279105E-4</v>
      </c>
      <c r="I45" s="81">
        <f t="shared" si="3"/>
        <v>1.6903313049357674E-4</v>
      </c>
      <c r="J45" s="81">
        <f t="shared" si="3"/>
        <v>0</v>
      </c>
      <c r="K45" s="81">
        <f t="shared" si="3"/>
        <v>0</v>
      </c>
    </row>
    <row r="46" spans="1:12" ht="45.75" customHeight="1" thickBot="1">
      <c r="A46" s="83">
        <f>C46</f>
        <v>3.4197077870026891</v>
      </c>
      <c r="B46" s="71">
        <f>L59/L75-L91</f>
        <v>0.29242264611049751</v>
      </c>
      <c r="C46" s="84">
        <f>1/B46</f>
        <v>3.4197077870026891</v>
      </c>
      <c r="D46" s="152"/>
      <c r="E46" s="153"/>
      <c r="F46" s="153"/>
      <c r="G46" s="153"/>
      <c r="H46" s="154"/>
      <c r="L46" s="85"/>
    </row>
    <row r="47" spans="1:12" ht="23.25">
      <c r="A47" s="86" t="s">
        <v>3524</v>
      </c>
      <c r="B47" s="87">
        <v>3.4197077870029999</v>
      </c>
      <c r="C47" s="88">
        <f>B47</f>
        <v>3.4197077870029999</v>
      </c>
      <c r="D47" s="88">
        <f t="shared" ref="D47:K47" si="4">C47</f>
        <v>3.4197077870029999</v>
      </c>
      <c r="E47" s="88">
        <f t="shared" si="4"/>
        <v>3.4197077870029999</v>
      </c>
      <c r="F47" s="88">
        <f t="shared" si="4"/>
        <v>3.4197077870029999</v>
      </c>
      <c r="G47" s="88">
        <f t="shared" si="4"/>
        <v>3.4197077870029999</v>
      </c>
      <c r="H47" s="88">
        <f t="shared" si="4"/>
        <v>3.4197077870029999</v>
      </c>
      <c r="I47" s="88">
        <f t="shared" si="4"/>
        <v>3.4197077870029999</v>
      </c>
      <c r="J47" s="88">
        <f t="shared" si="4"/>
        <v>3.4197077870029999</v>
      </c>
      <c r="K47" s="88">
        <f t="shared" si="4"/>
        <v>3.4197077870029999</v>
      </c>
      <c r="L47" s="85"/>
    </row>
    <row r="48" spans="1:12" ht="21">
      <c r="A48" s="12" t="s">
        <v>9</v>
      </c>
      <c r="B48" s="89">
        <v>0.5</v>
      </c>
      <c r="C48" s="89">
        <v>1</v>
      </c>
      <c r="D48" s="89">
        <v>2</v>
      </c>
      <c r="E48" s="89">
        <v>3</v>
      </c>
      <c r="F48" s="89">
        <v>4</v>
      </c>
      <c r="G48" s="89">
        <v>5</v>
      </c>
      <c r="H48" s="89">
        <v>6</v>
      </c>
      <c r="I48" s="89">
        <v>7</v>
      </c>
      <c r="J48" s="89">
        <v>8</v>
      </c>
      <c r="K48" s="89">
        <v>9</v>
      </c>
      <c r="L48" s="85"/>
    </row>
    <row r="49" spans="1:12" ht="21">
      <c r="A49" s="12" t="s">
        <v>10</v>
      </c>
      <c r="B49" s="90">
        <f>B33*LN(B32)*POWER(B32,B47)</f>
        <v>0</v>
      </c>
      <c r="C49" s="53">
        <f t="shared" ref="C49:K49" si="5">C33*LN(C32)*POWER(C32,C47)</f>
        <v>0</v>
      </c>
      <c r="D49" s="53">
        <f t="shared" si="5"/>
        <v>5.3283643290605562</v>
      </c>
      <c r="E49" s="53">
        <f t="shared" si="5"/>
        <v>11.425536742337691</v>
      </c>
      <c r="F49" s="53">
        <f t="shared" si="5"/>
        <v>4.1021707373762011</v>
      </c>
      <c r="G49" s="53">
        <f t="shared" si="5"/>
        <v>2.0429908655029219</v>
      </c>
      <c r="H49" s="53">
        <f t="shared" si="5"/>
        <v>0</v>
      </c>
      <c r="I49" s="53">
        <f t="shared" si="5"/>
        <v>0</v>
      </c>
      <c r="J49" s="53">
        <f t="shared" si="5"/>
        <v>0</v>
      </c>
      <c r="K49" s="53">
        <f t="shared" si="5"/>
        <v>0</v>
      </c>
      <c r="L49" s="91">
        <f>SUM(B49:K49)</f>
        <v>22.899062674277371</v>
      </c>
    </row>
    <row r="50" spans="1:12" ht="21">
      <c r="A50" s="12" t="s">
        <v>11</v>
      </c>
      <c r="B50" s="53">
        <f>B34*LN(B32)*POWER(B32,B47)</f>
        <v>0</v>
      </c>
      <c r="C50" s="53">
        <f>C34*LN(C32)*POWER(C32,C47)</f>
        <v>0</v>
      </c>
      <c r="D50" s="53">
        <f t="shared" ref="D50:K50" si="6">D34*LN(D32)*POWER(D32,D47)</f>
        <v>5.525001275390129</v>
      </c>
      <c r="E50" s="53">
        <f t="shared" si="6"/>
        <v>10.453150636606823</v>
      </c>
      <c r="F50" s="53">
        <f t="shared" si="6"/>
        <v>2.6132346919581733</v>
      </c>
      <c r="G50" s="53">
        <f t="shared" si="6"/>
        <v>3.2536521191342826</v>
      </c>
      <c r="H50" s="53">
        <f t="shared" si="6"/>
        <v>1.6892476735454882</v>
      </c>
      <c r="I50" s="53">
        <f t="shared" si="6"/>
        <v>0</v>
      </c>
      <c r="J50" s="53">
        <f t="shared" si="6"/>
        <v>0</v>
      </c>
      <c r="K50" s="53">
        <f t="shared" si="6"/>
        <v>0</v>
      </c>
      <c r="L50" s="91">
        <f>SUM(B50:K50)</f>
        <v>23.534286396634897</v>
      </c>
    </row>
    <row r="51" spans="1:12" ht="21">
      <c r="A51" s="12" t="s">
        <v>12</v>
      </c>
      <c r="B51" s="53">
        <f>B35*LN(B32)*POWER(B32,B47)</f>
        <v>0</v>
      </c>
      <c r="C51" s="53">
        <f>C35*LN(C32)*POWER(C32,C47)</f>
        <v>0</v>
      </c>
      <c r="D51" s="53">
        <f t="shared" ref="D51:K51" si="7">D35*LN(D32)*POWER(D32,D47)</f>
        <v>5.4315557895525739</v>
      </c>
      <c r="E51" s="53">
        <f t="shared" si="7"/>
        <v>9.9389230649672946</v>
      </c>
      <c r="F51" s="53">
        <f t="shared" si="7"/>
        <v>5.3771518681703858</v>
      </c>
      <c r="G51" s="53">
        <f t="shared" si="7"/>
        <v>5.7384977294731261</v>
      </c>
      <c r="H51" s="53">
        <f t="shared" si="7"/>
        <v>0</v>
      </c>
      <c r="I51" s="53">
        <f t="shared" si="7"/>
        <v>0</v>
      </c>
      <c r="J51" s="53">
        <f t="shared" si="7"/>
        <v>0</v>
      </c>
      <c r="K51" s="53">
        <f t="shared" si="7"/>
        <v>0</v>
      </c>
      <c r="L51" s="91">
        <f t="shared" ref="L51:L61" si="8">SUM(B51:K51)</f>
        <v>26.486128452163378</v>
      </c>
    </row>
    <row r="52" spans="1:12" ht="21">
      <c r="A52" s="12" t="s">
        <v>13</v>
      </c>
      <c r="B52" s="53">
        <f>B36*LN(B32)*POWER(B32,B47)</f>
        <v>0</v>
      </c>
      <c r="C52" s="53">
        <f>C36*LN(C32)*POWER(C32,C47)</f>
        <v>0</v>
      </c>
      <c r="D52" s="53">
        <f t="shared" ref="D52:K52" si="9">D36*LN(D32)*POWER(D32,D47)</f>
        <v>6.0032448607353874</v>
      </c>
      <c r="E52" s="53">
        <f t="shared" si="9"/>
        <v>6.8698190796361267</v>
      </c>
      <c r="F52" s="53">
        <f t="shared" si="9"/>
        <v>4.5082273945444742</v>
      </c>
      <c r="G52" s="53">
        <f t="shared" si="9"/>
        <v>4.0093177735782488</v>
      </c>
      <c r="H52" s="53">
        <f t="shared" si="9"/>
        <v>0</v>
      </c>
      <c r="I52" s="53">
        <f t="shared" si="9"/>
        <v>3.0638268098126487</v>
      </c>
      <c r="J52" s="53">
        <f t="shared" si="9"/>
        <v>0</v>
      </c>
      <c r="K52" s="53">
        <f t="shared" si="9"/>
        <v>0</v>
      </c>
      <c r="L52" s="91">
        <f t="shared" si="8"/>
        <v>24.454435918306888</v>
      </c>
    </row>
    <row r="53" spans="1:12" ht="21">
      <c r="A53" s="12" t="s">
        <v>14</v>
      </c>
      <c r="B53" s="53">
        <f>B37*LN(B32)*POWER(B32,B47)</f>
        <v>0</v>
      </c>
      <c r="C53" s="53">
        <f>C37*LN(C32)*POWER(C32,C47)</f>
        <v>0</v>
      </c>
      <c r="D53" s="53">
        <f t="shared" ref="D53:K53" si="10">D37*LN(D32)*POWER(D32,D47)</f>
        <v>5.6748673487257788</v>
      </c>
      <c r="E53" s="53">
        <f t="shared" si="10"/>
        <v>9.5400742255779143</v>
      </c>
      <c r="F53" s="53">
        <f t="shared" si="10"/>
        <v>2.8690483289721507</v>
      </c>
      <c r="G53" s="53">
        <f t="shared" si="10"/>
        <v>3.9690635790644109</v>
      </c>
      <c r="H53" s="53">
        <f t="shared" si="10"/>
        <v>0</v>
      </c>
      <c r="I53" s="53">
        <f t="shared" si="10"/>
        <v>0</v>
      </c>
      <c r="J53" s="53">
        <f t="shared" si="10"/>
        <v>0</v>
      </c>
      <c r="K53" s="53">
        <f t="shared" si="10"/>
        <v>0</v>
      </c>
      <c r="L53" s="91">
        <f t="shared" si="8"/>
        <v>22.053053482340257</v>
      </c>
    </row>
    <row r="54" spans="1:12" ht="21">
      <c r="A54" s="12" t="s">
        <v>15</v>
      </c>
      <c r="B54" s="53">
        <f>B38*LN(B32)*POWER(B32,B47)</f>
        <v>0</v>
      </c>
      <c r="C54" s="53">
        <f>C38*LN(C32)*POWER(C32,C47)</f>
        <v>0</v>
      </c>
      <c r="D54" s="53">
        <f t="shared" ref="D54:K54" si="11">D38*LN(D32)*POWER(D32,D47)</f>
        <v>5.9232322716785744</v>
      </c>
      <c r="E54" s="53">
        <f t="shared" si="11"/>
        <v>8.106266088339515</v>
      </c>
      <c r="F54" s="53">
        <f t="shared" si="11"/>
        <v>2.3119515660649372</v>
      </c>
      <c r="G54" s="53">
        <f t="shared" si="11"/>
        <v>4.797557432946788</v>
      </c>
      <c r="H54" s="53">
        <f t="shared" si="11"/>
        <v>0</v>
      </c>
      <c r="I54" s="53">
        <f t="shared" si="11"/>
        <v>0</v>
      </c>
      <c r="J54" s="53">
        <f t="shared" si="11"/>
        <v>0</v>
      </c>
      <c r="K54" s="53">
        <f t="shared" si="11"/>
        <v>0</v>
      </c>
      <c r="L54" s="91">
        <f t="shared" si="8"/>
        <v>21.139007359029815</v>
      </c>
    </row>
    <row r="55" spans="1:12" ht="21">
      <c r="A55" s="12" t="s">
        <v>16</v>
      </c>
      <c r="B55" s="53">
        <f>B39*LN(B32)*POWER(B32,B47)</f>
        <v>0</v>
      </c>
      <c r="C55" s="53">
        <f>C39*LN(C32)*POWER(C32,C47)</f>
        <v>0</v>
      </c>
      <c r="D55" s="53">
        <f t="shared" ref="D55:K55" si="12">D39*LN(D32)*POWER(D32,D47)</f>
        <v>6.1624835665289295</v>
      </c>
      <c r="E55" s="53">
        <f t="shared" si="12"/>
        <v>6.8859632995898563</v>
      </c>
      <c r="F55" s="53">
        <f t="shared" si="12"/>
        <v>1.8108822152447797</v>
      </c>
      <c r="G55" s="53">
        <f t="shared" si="12"/>
        <v>3.0062261024700785</v>
      </c>
      <c r="H55" s="53">
        <f t="shared" si="12"/>
        <v>1.5607877744165535</v>
      </c>
      <c r="I55" s="53">
        <f t="shared" si="12"/>
        <v>0</v>
      </c>
      <c r="J55" s="53">
        <f t="shared" si="12"/>
        <v>0</v>
      </c>
      <c r="K55" s="53">
        <f t="shared" si="12"/>
        <v>0</v>
      </c>
      <c r="L55" s="91">
        <f t="shared" si="8"/>
        <v>19.426342958250196</v>
      </c>
    </row>
    <row r="56" spans="1:12" ht="21">
      <c r="A56" s="12" t="s">
        <v>17</v>
      </c>
      <c r="B56" s="53">
        <f>B40*LN(B32)*POWER(B32,B47)</f>
        <v>0</v>
      </c>
      <c r="C56" s="53">
        <f>C40*LN(C32)*POWER(C32,C47)</f>
        <v>0</v>
      </c>
      <c r="D56" s="53">
        <f t="shared" ref="D56:K56" si="13">D40*LN(D32)*POWER(D32,D47)</f>
        <v>5.5784828639195441</v>
      </c>
      <c r="E56" s="53">
        <f t="shared" si="13"/>
        <v>8.8441429456415168</v>
      </c>
      <c r="F56" s="53">
        <f t="shared" si="13"/>
        <v>5.2480663648416197</v>
      </c>
      <c r="G56" s="53">
        <f t="shared" si="13"/>
        <v>8.9845166471548943</v>
      </c>
      <c r="H56" s="53">
        <f t="shared" si="13"/>
        <v>0</v>
      </c>
      <c r="I56" s="53">
        <f t="shared" si="13"/>
        <v>0</v>
      </c>
      <c r="J56" s="53">
        <f t="shared" si="13"/>
        <v>0</v>
      </c>
      <c r="K56" s="53">
        <f t="shared" si="13"/>
        <v>0</v>
      </c>
      <c r="L56" s="91">
        <f t="shared" si="8"/>
        <v>28.655208821557576</v>
      </c>
    </row>
    <row r="57" spans="1:12" ht="21">
      <c r="A57" s="12" t="s">
        <v>18</v>
      </c>
      <c r="B57" s="53">
        <f>B41*LN(B32)*POWER(B32,B47)</f>
        <v>0</v>
      </c>
      <c r="C57" s="53">
        <f>C41*LN(C32)*POWER(C32,C47)</f>
        <v>0</v>
      </c>
      <c r="D57" s="53">
        <f t="shared" ref="D57:K57" si="14">D41*LN(D32)*POWER(D32,D47)</f>
        <v>5.9918335565051057</v>
      </c>
      <c r="E57" s="53">
        <f t="shared" si="14"/>
        <v>7.2086012831665229</v>
      </c>
      <c r="F57" s="53">
        <f t="shared" si="14"/>
        <v>4.9481768582792416</v>
      </c>
      <c r="G57" s="53">
        <f t="shared" si="14"/>
        <v>0</v>
      </c>
      <c r="H57" s="53">
        <f t="shared" si="14"/>
        <v>0</v>
      </c>
      <c r="I57" s="53">
        <f t="shared" si="14"/>
        <v>0</v>
      </c>
      <c r="J57" s="53">
        <f t="shared" si="14"/>
        <v>0</v>
      </c>
      <c r="K57" s="53">
        <f t="shared" si="14"/>
        <v>0</v>
      </c>
      <c r="L57" s="91">
        <f t="shared" si="8"/>
        <v>18.148611697950869</v>
      </c>
    </row>
    <row r="58" spans="1:12" ht="21">
      <c r="A58" s="12" t="s">
        <v>19</v>
      </c>
      <c r="B58" s="53">
        <f>B42*LN(B32)*POWER(B32,B47)</f>
        <v>0</v>
      </c>
      <c r="C58" s="53">
        <f>C42*LN(C32)*POWER(C32,C47)</f>
        <v>0</v>
      </c>
      <c r="D58" s="53">
        <f t="shared" ref="D58:K58" si="15">D42*LN(D32)*POWER(D32,D47)</f>
        <v>5.7072324477683027</v>
      </c>
      <c r="E58" s="53">
        <f t="shared" si="15"/>
        <v>8.7240580501004299</v>
      </c>
      <c r="F58" s="53">
        <f t="shared" si="15"/>
        <v>3.5809174632283982</v>
      </c>
      <c r="G58" s="53">
        <f t="shared" si="15"/>
        <v>7.9261901248083264</v>
      </c>
      <c r="H58" s="53">
        <f t="shared" si="15"/>
        <v>0</v>
      </c>
      <c r="I58" s="53">
        <f t="shared" si="15"/>
        <v>0</v>
      </c>
      <c r="J58" s="53">
        <f t="shared" si="15"/>
        <v>0</v>
      </c>
      <c r="K58" s="53">
        <f t="shared" si="15"/>
        <v>0</v>
      </c>
      <c r="L58" s="91">
        <f t="shared" si="8"/>
        <v>25.938398085905458</v>
      </c>
    </row>
    <row r="59" spans="1:12" ht="21">
      <c r="A59" s="12" t="s">
        <v>20</v>
      </c>
      <c r="B59" s="53">
        <f>B43*LN(B32)*POWER(B32,B47)</f>
        <v>0</v>
      </c>
      <c r="C59" s="53">
        <f>C43*LN(C32)*POWER(C32,C47)</f>
        <v>0</v>
      </c>
      <c r="D59" s="53">
        <f t="shared" ref="D59:K59" si="16">D43*LN(D32)*POWER(D32,D47)</f>
        <v>5.3594964947457981</v>
      </c>
      <c r="E59" s="53">
        <f t="shared" si="16"/>
        <v>9.6525480589476302</v>
      </c>
      <c r="F59" s="53">
        <f t="shared" si="16"/>
        <v>7.3412257820327858</v>
      </c>
      <c r="G59" s="53">
        <f t="shared" si="16"/>
        <v>5.7126984461678516</v>
      </c>
      <c r="H59" s="53">
        <f t="shared" si="16"/>
        <v>0</v>
      </c>
      <c r="I59" s="53">
        <f t="shared" si="16"/>
        <v>0</v>
      </c>
      <c r="J59" s="53">
        <f t="shared" si="16"/>
        <v>0</v>
      </c>
      <c r="K59" s="53">
        <f t="shared" si="16"/>
        <v>0</v>
      </c>
      <c r="L59" s="91">
        <f t="shared" si="8"/>
        <v>28.065968781894068</v>
      </c>
    </row>
    <row r="60" spans="1:12" ht="21">
      <c r="A60" s="12" t="s">
        <v>21</v>
      </c>
      <c r="B60" s="53">
        <f>B44*LN(B32)*POWER(B32,B47)</f>
        <v>0</v>
      </c>
      <c r="C60" s="53">
        <f>C44*LN(C32)*POWER(C32,C47)</f>
        <v>0</v>
      </c>
      <c r="D60" s="53">
        <f t="shared" ref="D60:K60" si="17">D44*LN(D32)*POWER(D32,D47)</f>
        <v>5.5566960870263395</v>
      </c>
      <c r="E60" s="53">
        <f t="shared" si="17"/>
        <v>10.653472338702075</v>
      </c>
      <c r="F60" s="53">
        <f t="shared" si="17"/>
        <v>1.6594495561302336</v>
      </c>
      <c r="G60" s="53">
        <f t="shared" si="17"/>
        <v>5.5096687452935935</v>
      </c>
      <c r="H60" s="53">
        <f t="shared" si="17"/>
        <v>0</v>
      </c>
      <c r="I60" s="53">
        <f t="shared" si="17"/>
        <v>0</v>
      </c>
      <c r="J60" s="53">
        <f t="shared" si="17"/>
        <v>0</v>
      </c>
      <c r="K60" s="53">
        <f t="shared" si="17"/>
        <v>0</v>
      </c>
      <c r="L60" s="91">
        <f t="shared" si="8"/>
        <v>23.379286727152241</v>
      </c>
    </row>
    <row r="61" spans="1:12" ht="21">
      <c r="A61" s="12" t="s">
        <v>22</v>
      </c>
      <c r="B61" s="53">
        <f>B45*LN(B32)*POWER(B32,B47)</f>
        <v>0</v>
      </c>
      <c r="C61" s="53">
        <f>C45*LN(C32)*POWER(C32,C47)</f>
        <v>0</v>
      </c>
      <c r="D61" s="53">
        <f t="shared" ref="D61:K61" si="18">D45*LN(D32)*POWER(D32,D47)</f>
        <v>5.6868742409697512</v>
      </c>
      <c r="E61" s="53">
        <f t="shared" si="18"/>
        <v>9.0252129844677835</v>
      </c>
      <c r="F61" s="53">
        <f t="shared" si="18"/>
        <v>3.864208568903615</v>
      </c>
      <c r="G61" s="53">
        <f t="shared" si="18"/>
        <v>4.5791982971328764</v>
      </c>
      <c r="H61" s="53">
        <f t="shared" si="18"/>
        <v>0.27083628733017012</v>
      </c>
      <c r="I61" s="53">
        <f t="shared" si="18"/>
        <v>0.25531890081772068</v>
      </c>
      <c r="J61" s="53">
        <f t="shared" si="18"/>
        <v>0</v>
      </c>
      <c r="K61" s="53">
        <f t="shared" si="18"/>
        <v>0</v>
      </c>
      <c r="L61" s="91">
        <f t="shared" si="8"/>
        <v>23.681649279621915</v>
      </c>
    </row>
    <row r="62" spans="1:12" ht="45.75" customHeight="1" thickBot="1">
      <c r="D62" s="155"/>
      <c r="E62" s="156"/>
      <c r="F62" s="156"/>
      <c r="G62" s="156"/>
      <c r="H62" s="157"/>
      <c r="L62" s="85"/>
    </row>
    <row r="63" spans="1:12" ht="21">
      <c r="A63" s="92" t="s">
        <v>3524</v>
      </c>
      <c r="B63" s="88">
        <f>B47</f>
        <v>3.4197077870029999</v>
      </c>
      <c r="C63" s="88">
        <f>B63</f>
        <v>3.4197077870029999</v>
      </c>
      <c r="D63" s="88">
        <f t="shared" ref="D63:K63" si="19">C63</f>
        <v>3.4197077870029999</v>
      </c>
      <c r="E63" s="88">
        <f t="shared" si="19"/>
        <v>3.4197077870029999</v>
      </c>
      <c r="F63" s="88">
        <f t="shared" si="19"/>
        <v>3.4197077870029999</v>
      </c>
      <c r="G63" s="88">
        <f t="shared" si="19"/>
        <v>3.4197077870029999</v>
      </c>
      <c r="H63" s="88">
        <f t="shared" si="19"/>
        <v>3.4197077870029999</v>
      </c>
      <c r="I63" s="88">
        <f t="shared" si="19"/>
        <v>3.4197077870029999</v>
      </c>
      <c r="J63" s="88">
        <f t="shared" si="19"/>
        <v>3.4197077870029999</v>
      </c>
      <c r="K63" s="88">
        <f t="shared" si="19"/>
        <v>3.4197077870029999</v>
      </c>
      <c r="L63" s="85"/>
    </row>
    <row r="64" spans="1:12" ht="21">
      <c r="A64" s="12" t="s">
        <v>9</v>
      </c>
      <c r="B64" s="89">
        <v>0.5</v>
      </c>
      <c r="C64" s="89">
        <v>1</v>
      </c>
      <c r="D64" s="89">
        <v>2</v>
      </c>
      <c r="E64" s="89">
        <v>3</v>
      </c>
      <c r="F64" s="89">
        <v>4</v>
      </c>
      <c r="G64" s="89">
        <v>5</v>
      </c>
      <c r="H64" s="89">
        <v>6</v>
      </c>
      <c r="I64" s="89">
        <v>7</v>
      </c>
      <c r="J64" s="89">
        <v>8</v>
      </c>
      <c r="K64" s="89">
        <v>9</v>
      </c>
      <c r="L64" s="85"/>
    </row>
    <row r="65" spans="1:12" ht="21">
      <c r="A65" s="12" t="s">
        <v>10</v>
      </c>
      <c r="B65" s="90">
        <f>B33*POWER(B64,B63)</f>
        <v>0</v>
      </c>
      <c r="C65" s="53">
        <f>C33*POWER(C64,C63)</f>
        <v>7.7519379844961239E-3</v>
      </c>
      <c r="D65" s="53">
        <f t="shared" ref="D65:K65" si="20">D33*POWER(D64,D63)</f>
        <v>7.6872047935853134</v>
      </c>
      <c r="E65" s="53">
        <f t="shared" si="20"/>
        <v>10.399971728141974</v>
      </c>
      <c r="F65" s="53">
        <f t="shared" si="20"/>
        <v>2.9590906898462341</v>
      </c>
      <c r="G65" s="53">
        <f t="shared" si="20"/>
        <v>1.2693815957231427</v>
      </c>
      <c r="H65" s="53">
        <f t="shared" si="20"/>
        <v>0</v>
      </c>
      <c r="I65" s="53">
        <f t="shared" si="20"/>
        <v>0</v>
      </c>
      <c r="J65" s="53">
        <f t="shared" si="20"/>
        <v>0</v>
      </c>
      <c r="K65" s="53">
        <f t="shared" si="20"/>
        <v>0</v>
      </c>
      <c r="L65" s="91">
        <f>SUM(B65:K65)</f>
        <v>22.323400745281162</v>
      </c>
    </row>
    <row r="66" spans="1:12" ht="21">
      <c r="A66" s="12" t="s">
        <v>11</v>
      </c>
      <c r="B66" s="53">
        <f>B34*POWER(B64,B63)</f>
        <v>0</v>
      </c>
      <c r="C66" s="53">
        <f>C34*POWER(C64,C63)</f>
        <v>6.1728395061728392E-3</v>
      </c>
      <c r="D66" s="53">
        <f t="shared" ref="D66:K66" si="21">D34*POWER(D64,D63)</f>
        <v>7.9708919409105379</v>
      </c>
      <c r="E66" s="53">
        <f t="shared" si="21"/>
        <v>9.5148677512788264</v>
      </c>
      <c r="F66" s="53">
        <f t="shared" si="21"/>
        <v>1.8850503653835271</v>
      </c>
      <c r="G66" s="53">
        <f t="shared" si="21"/>
        <v>2.021607726522042</v>
      </c>
      <c r="H66" s="53">
        <f t="shared" si="21"/>
        <v>0.94278707748270918</v>
      </c>
      <c r="I66" s="53">
        <f t="shared" si="21"/>
        <v>0</v>
      </c>
      <c r="J66" s="53">
        <f t="shared" si="21"/>
        <v>0</v>
      </c>
      <c r="K66" s="53">
        <f t="shared" si="21"/>
        <v>0</v>
      </c>
      <c r="L66" s="91">
        <f>SUM(B66:K66)</f>
        <v>22.341377701083815</v>
      </c>
    </row>
    <row r="67" spans="1:12" ht="21">
      <c r="A67" s="12" t="s">
        <v>12</v>
      </c>
      <c r="B67" s="53">
        <f>B35*POWER(B64,B63)</f>
        <v>0</v>
      </c>
      <c r="C67" s="53">
        <f>C35*POWER(C64,C63)</f>
        <v>8.0645161290322578E-3</v>
      </c>
      <c r="D67" s="53">
        <f t="shared" ref="D67:K67" si="22">D35*POWER(D64,D63)</f>
        <v>7.8360786018992368</v>
      </c>
      <c r="E67" s="53">
        <f t="shared" si="22"/>
        <v>9.0467976441594651</v>
      </c>
      <c r="F67" s="53">
        <f t="shared" si="22"/>
        <v>3.8787951671581209</v>
      </c>
      <c r="G67" s="53">
        <f t="shared" si="22"/>
        <v>3.5655291112126659</v>
      </c>
      <c r="H67" s="53">
        <f t="shared" si="22"/>
        <v>0</v>
      </c>
      <c r="I67" s="53">
        <f t="shared" si="22"/>
        <v>0</v>
      </c>
      <c r="J67" s="53">
        <f t="shared" si="22"/>
        <v>0</v>
      </c>
      <c r="K67" s="53">
        <f t="shared" si="22"/>
        <v>0</v>
      </c>
      <c r="L67" s="91">
        <f>SUM(B67:K67)</f>
        <v>24.335265040558518</v>
      </c>
    </row>
    <row r="68" spans="1:12" ht="21">
      <c r="A68" s="12" t="s">
        <v>13</v>
      </c>
      <c r="B68" s="53">
        <f>B36*POWER(B64,B63)</f>
        <v>0</v>
      </c>
      <c r="C68" s="53">
        <f>C36*POWER(C64,C63)</f>
        <v>4.0567951318458417E-3</v>
      </c>
      <c r="D68" s="53">
        <f t="shared" ref="D68:K68" si="23">D36*POWER(D64,D63)</f>
        <v>8.6608515898250982</v>
      </c>
      <c r="E68" s="53">
        <f t="shared" si="23"/>
        <v>6.2531788061142795</v>
      </c>
      <c r="F68" s="53">
        <f t="shared" si="23"/>
        <v>3.2519986526545432</v>
      </c>
      <c r="G68" s="53">
        <f t="shared" si="23"/>
        <v>2.4911291964749296</v>
      </c>
      <c r="H68" s="53">
        <f t="shared" si="23"/>
        <v>0</v>
      </c>
      <c r="I68" s="53">
        <f t="shared" si="23"/>
        <v>1.5744955188707215</v>
      </c>
      <c r="J68" s="53">
        <f t="shared" si="23"/>
        <v>0</v>
      </c>
      <c r="K68" s="53">
        <f t="shared" si="23"/>
        <v>0</v>
      </c>
      <c r="L68" s="91">
        <f t="shared" ref="L68:L77" si="24">SUM(B68:K68)</f>
        <v>22.235710559071418</v>
      </c>
    </row>
    <row r="69" spans="1:12" ht="21">
      <c r="A69" s="12" t="s">
        <v>14</v>
      </c>
      <c r="B69" s="53">
        <f>B37*POWER(B64,B63)</f>
        <v>0</v>
      </c>
      <c r="C69" s="53">
        <f>C37*POWER(C64,C63)</f>
        <v>4.0160642570281121E-3</v>
      </c>
      <c r="D69" s="53">
        <f t="shared" ref="D69:K69" si="25">D37*POWER(D64,D63)</f>
        <v>8.1871029817093817</v>
      </c>
      <c r="E69" s="53">
        <f t="shared" si="25"/>
        <v>8.6837497850526635</v>
      </c>
      <c r="F69" s="53">
        <f t="shared" si="25"/>
        <v>2.0695808981394443</v>
      </c>
      <c r="G69" s="53">
        <f t="shared" si="25"/>
        <v>2.4661178591609243</v>
      </c>
      <c r="H69" s="53">
        <f t="shared" si="25"/>
        <v>0</v>
      </c>
      <c r="I69" s="53">
        <f t="shared" si="25"/>
        <v>0</v>
      </c>
      <c r="J69" s="53">
        <f t="shared" si="25"/>
        <v>0</v>
      </c>
      <c r="K69" s="53">
        <f t="shared" si="25"/>
        <v>0</v>
      </c>
      <c r="L69" s="91">
        <f t="shared" si="24"/>
        <v>21.410567588319442</v>
      </c>
    </row>
    <row r="70" spans="1:12" ht="21">
      <c r="A70" s="12" t="s">
        <v>15</v>
      </c>
      <c r="B70" s="53">
        <f>B38*POWER(B64,B63)</f>
        <v>0</v>
      </c>
      <c r="C70" s="53">
        <f>C38*POWER(C64,C63)</f>
        <v>2.4271844660194173E-3</v>
      </c>
      <c r="D70" s="53">
        <f t="shared" ref="D70:K70" si="26">D38*POWER(D64,D63)</f>
        <v>8.545417824384149</v>
      </c>
      <c r="E70" s="53">
        <f t="shared" si="26"/>
        <v>7.3786413750815179</v>
      </c>
      <c r="F70" s="53">
        <f t="shared" si="26"/>
        <v>1.6677205295686788</v>
      </c>
      <c r="G70" s="53">
        <f t="shared" si="26"/>
        <v>2.9808900336459718</v>
      </c>
      <c r="H70" s="53">
        <f t="shared" si="26"/>
        <v>0</v>
      </c>
      <c r="I70" s="53">
        <f t="shared" si="26"/>
        <v>0</v>
      </c>
      <c r="J70" s="53">
        <f t="shared" si="26"/>
        <v>0</v>
      </c>
      <c r="K70" s="53">
        <f t="shared" si="26"/>
        <v>0</v>
      </c>
      <c r="L70" s="91">
        <f t="shared" si="24"/>
        <v>20.575096947146335</v>
      </c>
    </row>
    <row r="71" spans="1:12" ht="21">
      <c r="A71" s="12" t="s">
        <v>16</v>
      </c>
      <c r="B71" s="53">
        <f>B39*POWER(B64,B63)</f>
        <v>0</v>
      </c>
      <c r="C71" s="53">
        <f>C39*POWER(C64,C63)</f>
        <v>1.9011406844106464E-3</v>
      </c>
      <c r="D71" s="53">
        <f t="shared" ref="D71:K71" si="27">D39*POWER(D64,D63)</f>
        <v>8.8905844809910182</v>
      </c>
      <c r="E71" s="53">
        <f t="shared" si="27"/>
        <v>6.267873908399455</v>
      </c>
      <c r="F71" s="53">
        <f t="shared" si="27"/>
        <v>1.306275395783832</v>
      </c>
      <c r="G71" s="53">
        <f t="shared" si="27"/>
        <v>1.8678732986496431</v>
      </c>
      <c r="H71" s="53">
        <f t="shared" si="27"/>
        <v>0.87109224269314955</v>
      </c>
      <c r="I71" s="53">
        <f t="shared" si="27"/>
        <v>0</v>
      </c>
      <c r="J71" s="53">
        <f t="shared" si="27"/>
        <v>0</v>
      </c>
      <c r="K71" s="53">
        <f t="shared" si="27"/>
        <v>0</v>
      </c>
      <c r="L71" s="91">
        <f t="shared" si="24"/>
        <v>19.20560046720151</v>
      </c>
    </row>
    <row r="72" spans="1:12" ht="21">
      <c r="A72" s="12" t="s">
        <v>17</v>
      </c>
      <c r="B72" s="53">
        <f>B40*POWER(B64,B63)</f>
        <v>0</v>
      </c>
      <c r="C72" s="53">
        <f>C40*POWER(C64,C63)</f>
        <v>4.1322314049586778E-3</v>
      </c>
      <c r="D72" s="53">
        <f t="shared" ref="D72:K72" si="28">D40*POWER(D64,D63)</f>
        <v>8.048049563460788</v>
      </c>
      <c r="E72" s="53">
        <f t="shared" si="28"/>
        <v>8.0502858350179327</v>
      </c>
      <c r="F72" s="53">
        <f t="shared" si="28"/>
        <v>3.7856796594065876</v>
      </c>
      <c r="G72" s="53">
        <f t="shared" si="28"/>
        <v>5.5823940630097288</v>
      </c>
      <c r="H72" s="53">
        <f t="shared" si="28"/>
        <v>0</v>
      </c>
      <c r="I72" s="53">
        <f t="shared" si="28"/>
        <v>0</v>
      </c>
      <c r="J72" s="53">
        <f t="shared" si="28"/>
        <v>0</v>
      </c>
      <c r="K72" s="53">
        <f t="shared" si="28"/>
        <v>0</v>
      </c>
      <c r="L72" s="91">
        <f t="shared" si="24"/>
        <v>25.470541352299996</v>
      </c>
    </row>
    <row r="73" spans="1:12" ht="21">
      <c r="A73" s="12" t="s">
        <v>18</v>
      </c>
      <c r="B73" s="53">
        <f>B41*POWER(B64,B63)</f>
        <v>0</v>
      </c>
      <c r="C73" s="53">
        <f>C41*POWER(C64,C63)</f>
        <v>7.7922077922077922E-3</v>
      </c>
      <c r="D73" s="53">
        <f t="shared" ref="D73:K73" si="29">D41*POWER(D64,D63)</f>
        <v>8.6443885578019959</v>
      </c>
      <c r="E73" s="53">
        <f t="shared" si="29"/>
        <v>6.5615516570507229</v>
      </c>
      <c r="F73" s="53">
        <f t="shared" si="29"/>
        <v>3.5693551074404968</v>
      </c>
      <c r="G73" s="53">
        <f t="shared" si="29"/>
        <v>0</v>
      </c>
      <c r="H73" s="53">
        <f t="shared" si="29"/>
        <v>0</v>
      </c>
      <c r="I73" s="53">
        <f t="shared" si="29"/>
        <v>0</v>
      </c>
      <c r="J73" s="53">
        <f t="shared" si="29"/>
        <v>0</v>
      </c>
      <c r="K73" s="53">
        <f t="shared" si="29"/>
        <v>0</v>
      </c>
      <c r="L73" s="91">
        <f t="shared" si="24"/>
        <v>18.783087530085425</v>
      </c>
    </row>
    <row r="74" spans="1:12" ht="21">
      <c r="A74" s="12" t="s">
        <v>19</v>
      </c>
      <c r="B74" s="53">
        <f>B42*POWER(B64,B63)</f>
        <v>0</v>
      </c>
      <c r="C74" s="53">
        <f>C42*POWER(C64,C63)</f>
        <v>2.5062656641604009E-3</v>
      </c>
      <c r="D74" s="53">
        <f t="shared" ref="D74:K74" si="30">D42*POWER(D64,D63)</f>
        <v>8.2337959495959101</v>
      </c>
      <c r="E74" s="53">
        <f t="shared" si="30"/>
        <v>7.9409798525710507</v>
      </c>
      <c r="F74" s="53">
        <f t="shared" si="30"/>
        <v>2.5830859330161489</v>
      </c>
      <c r="G74" s="53">
        <f t="shared" si="30"/>
        <v>4.9248188225048235</v>
      </c>
      <c r="H74" s="53">
        <f t="shared" si="30"/>
        <v>0</v>
      </c>
      <c r="I74" s="53">
        <f t="shared" si="30"/>
        <v>0</v>
      </c>
      <c r="J74" s="53">
        <f t="shared" si="30"/>
        <v>0</v>
      </c>
      <c r="K74" s="53">
        <f t="shared" si="30"/>
        <v>0</v>
      </c>
      <c r="L74" s="91">
        <f t="shared" si="24"/>
        <v>23.685186823352097</v>
      </c>
    </row>
    <row r="75" spans="1:12" ht="21">
      <c r="A75" s="12" t="s">
        <v>20</v>
      </c>
      <c r="B75" s="53">
        <f>B43*POWER(B64,B63)</f>
        <v>0</v>
      </c>
      <c r="C75" s="53">
        <f>C43*POWER(C64,C63)</f>
        <v>1.1560693641618497E-2</v>
      </c>
      <c r="D75" s="53">
        <f t="shared" ref="D75:K75" si="31">D43*POWER(D64,D63)</f>
        <v>7.7321190146315457</v>
      </c>
      <c r="E75" s="53">
        <f t="shared" si="31"/>
        <v>8.7861278801548703</v>
      </c>
      <c r="F75" s="53">
        <f t="shared" si="31"/>
        <v>5.2955750148924512</v>
      </c>
      <c r="G75" s="53">
        <f t="shared" si="31"/>
        <v>3.5494991152084983</v>
      </c>
      <c r="H75" s="53">
        <f t="shared" si="31"/>
        <v>0</v>
      </c>
      <c r="I75" s="53">
        <f t="shared" si="31"/>
        <v>0</v>
      </c>
      <c r="J75" s="53">
        <f t="shared" si="31"/>
        <v>0</v>
      </c>
      <c r="K75" s="53">
        <f t="shared" si="31"/>
        <v>0</v>
      </c>
      <c r="L75" s="91">
        <f t="shared" si="24"/>
        <v>25.374881718528982</v>
      </c>
    </row>
    <row r="76" spans="1:12" ht="21">
      <c r="A76" s="12" t="s">
        <v>21</v>
      </c>
      <c r="B76" s="53">
        <f>B44*POWER(B64,B63)</f>
        <v>0</v>
      </c>
      <c r="C76" s="53">
        <f>C44*POWER(C64,C63)</f>
        <v>0</v>
      </c>
      <c r="D76" s="53">
        <f t="shared" ref="D76:K76" si="32">D44*POWER(D64,D63)</f>
        <v>8.0166178884800079</v>
      </c>
      <c r="E76" s="53">
        <f t="shared" si="32"/>
        <v>9.697208422470581</v>
      </c>
      <c r="F76" s="53">
        <f t="shared" si="32"/>
        <v>1.1970398226172398</v>
      </c>
      <c r="G76" s="53">
        <f t="shared" si="32"/>
        <v>3.4233496693021337</v>
      </c>
      <c r="H76" s="53">
        <f t="shared" si="32"/>
        <v>0</v>
      </c>
      <c r="I76" s="53">
        <f t="shared" si="32"/>
        <v>0</v>
      </c>
      <c r="J76" s="53">
        <f t="shared" si="32"/>
        <v>0</v>
      </c>
      <c r="K76" s="53">
        <f t="shared" si="32"/>
        <v>0</v>
      </c>
      <c r="L76" s="91">
        <f t="shared" si="24"/>
        <v>22.334215802869959</v>
      </c>
    </row>
    <row r="77" spans="1:12" ht="21">
      <c r="A77" s="12" t="s">
        <v>22</v>
      </c>
      <c r="B77" s="53">
        <f>B45*POWER(B64,B63)</f>
        <v>0</v>
      </c>
      <c r="C77" s="53">
        <f>C45*POWER(C64,C63)</f>
        <v>5.0318230551625511E-3</v>
      </c>
      <c r="D77" s="53">
        <f t="shared" ref="D77:K77" si="33">D45*POWER(D64,D63)</f>
        <v>8.2044252656062486</v>
      </c>
      <c r="E77" s="53">
        <f t="shared" si="33"/>
        <v>8.2151028871244449</v>
      </c>
      <c r="F77" s="53">
        <f t="shared" si="33"/>
        <v>2.787437269658942</v>
      </c>
      <c r="G77" s="53">
        <f t="shared" si="33"/>
        <v>2.8452158742845417</v>
      </c>
      <c r="H77" s="53">
        <f t="shared" si="33"/>
        <v>0.15115661001465489</v>
      </c>
      <c r="I77" s="53">
        <f t="shared" si="33"/>
        <v>0.13120795990589346</v>
      </c>
      <c r="J77" s="53">
        <f t="shared" si="33"/>
        <v>0</v>
      </c>
      <c r="K77" s="53">
        <f t="shared" si="33"/>
        <v>0</v>
      </c>
      <c r="L77" s="91">
        <f t="shared" si="24"/>
        <v>22.339577689649886</v>
      </c>
    </row>
    <row r="78" spans="1:12" ht="45.75" customHeight="1" thickBot="1">
      <c r="D78" s="155"/>
      <c r="E78" s="156"/>
      <c r="F78" s="156"/>
      <c r="G78" s="156"/>
      <c r="H78" s="157"/>
      <c r="L78" s="85"/>
    </row>
    <row r="79" spans="1:12" ht="21">
      <c r="A79" s="92" t="s">
        <v>3524</v>
      </c>
      <c r="B79" s="88">
        <f>B63</f>
        <v>3.4197077870029999</v>
      </c>
      <c r="C79" s="88">
        <f>B79</f>
        <v>3.4197077870029999</v>
      </c>
      <c r="D79" s="88">
        <f t="shared" ref="D79:K79" si="34">C79</f>
        <v>3.4197077870029999</v>
      </c>
      <c r="E79" s="88">
        <f t="shared" si="34"/>
        <v>3.4197077870029999</v>
      </c>
      <c r="F79" s="88">
        <f t="shared" si="34"/>
        <v>3.4197077870029999</v>
      </c>
      <c r="G79" s="88">
        <f t="shared" si="34"/>
        <v>3.4197077870029999</v>
      </c>
      <c r="H79" s="88">
        <f t="shared" si="34"/>
        <v>3.4197077870029999</v>
      </c>
      <c r="I79" s="88">
        <f t="shared" si="34"/>
        <v>3.4197077870029999</v>
      </c>
      <c r="J79" s="88">
        <f t="shared" si="34"/>
        <v>3.4197077870029999</v>
      </c>
      <c r="K79" s="88">
        <f t="shared" si="34"/>
        <v>3.4197077870029999</v>
      </c>
      <c r="L79" s="85"/>
    </row>
    <row r="80" spans="1:12" ht="21">
      <c r="A80" s="12" t="s">
        <v>9</v>
      </c>
      <c r="B80" s="89">
        <v>0.5</v>
      </c>
      <c r="C80" s="89">
        <v>1</v>
      </c>
      <c r="D80" s="89">
        <v>2</v>
      </c>
      <c r="E80" s="89">
        <v>3</v>
      </c>
      <c r="F80" s="89">
        <v>4</v>
      </c>
      <c r="G80" s="89">
        <v>5</v>
      </c>
      <c r="H80" s="89">
        <v>6</v>
      </c>
      <c r="I80" s="89">
        <v>7</v>
      </c>
      <c r="J80" s="89">
        <v>8</v>
      </c>
      <c r="K80" s="89">
        <v>9</v>
      </c>
      <c r="L80" s="85"/>
    </row>
    <row r="81" spans="1:12" ht="21">
      <c r="A81" s="12" t="s">
        <v>10</v>
      </c>
      <c r="B81" s="53">
        <f>B33*LN(B80)</f>
        <v>0</v>
      </c>
      <c r="C81" s="53">
        <f>C33*LN(C80)</f>
        <v>0</v>
      </c>
      <c r="D81" s="53">
        <f t="shared" ref="D81:K81" si="35">D33*LN(D80)</f>
        <v>0.49791968009215709</v>
      </c>
      <c r="E81" s="53">
        <f t="shared" si="35"/>
        <v>0.26684639569716362</v>
      </c>
      <c r="F81" s="53">
        <f t="shared" si="35"/>
        <v>3.5821559718860217E-2</v>
      </c>
      <c r="G81" s="53">
        <f t="shared" si="35"/>
        <v>8.3175085913906998E-3</v>
      </c>
      <c r="H81" s="53">
        <f t="shared" si="35"/>
        <v>0</v>
      </c>
      <c r="I81" s="53">
        <f t="shared" si="35"/>
        <v>0</v>
      </c>
      <c r="J81" s="53">
        <f t="shared" si="35"/>
        <v>0</v>
      </c>
      <c r="K81" s="53">
        <f t="shared" si="35"/>
        <v>0</v>
      </c>
      <c r="L81" s="91">
        <f>SUM(B81:K81)</f>
        <v>0.80890514409957159</v>
      </c>
    </row>
    <row r="82" spans="1:12" ht="21">
      <c r="A82" s="12" t="s">
        <v>11</v>
      </c>
      <c r="B82" s="53">
        <f>B34*LN(B80)</f>
        <v>0</v>
      </c>
      <c r="C82" s="53">
        <f>C34*LN(C80)</f>
        <v>0</v>
      </c>
      <c r="D82" s="53">
        <f t="shared" ref="D82:K82" si="36">D34*LN(D80)</f>
        <v>0.51629481350349837</v>
      </c>
      <c r="E82" s="53">
        <f t="shared" si="36"/>
        <v>0.24413606414846883</v>
      </c>
      <c r="F82" s="53">
        <f t="shared" si="36"/>
        <v>2.2819660265347996E-2</v>
      </c>
      <c r="G82" s="53">
        <f t="shared" si="36"/>
        <v>1.3246402571474077E-2</v>
      </c>
      <c r="H82" s="53">
        <f t="shared" si="36"/>
        <v>3.6867478790700721E-3</v>
      </c>
      <c r="I82" s="53">
        <f t="shared" si="36"/>
        <v>0</v>
      </c>
      <c r="J82" s="53">
        <f t="shared" si="36"/>
        <v>0</v>
      </c>
      <c r="K82" s="53">
        <f t="shared" si="36"/>
        <v>0</v>
      </c>
      <c r="L82" s="91">
        <f t="shared" ref="L82:L93" si="37">SUM(B82:K82)</f>
        <v>0.80018368836785936</v>
      </c>
    </row>
    <row r="83" spans="1:12" ht="21">
      <c r="A83" s="12" t="s">
        <v>12</v>
      </c>
      <c r="B83" s="53">
        <f>B35*LN(B80)</f>
        <v>0</v>
      </c>
      <c r="C83" s="53">
        <f>C35*LN(C80)</f>
        <v>0</v>
      </c>
      <c r="D83" s="53">
        <f t="shared" ref="D83:K83" si="38">D35*LN(D80)</f>
        <v>0.5075626128616374</v>
      </c>
      <c r="E83" s="53">
        <f t="shared" si="38"/>
        <v>0.2321261448637458</v>
      </c>
      <c r="F83" s="53">
        <f t="shared" si="38"/>
        <v>4.695513158631888E-2</v>
      </c>
      <c r="G83" s="53">
        <f t="shared" si="38"/>
        <v>2.3362808406301457E-2</v>
      </c>
      <c r="H83" s="53">
        <f t="shared" si="38"/>
        <v>0</v>
      </c>
      <c r="I83" s="53">
        <f t="shared" si="38"/>
        <v>0</v>
      </c>
      <c r="J83" s="53">
        <f t="shared" si="38"/>
        <v>0</v>
      </c>
      <c r="K83" s="53">
        <f t="shared" si="38"/>
        <v>0</v>
      </c>
      <c r="L83" s="91">
        <f t="shared" si="37"/>
        <v>0.8100066977180036</v>
      </c>
    </row>
    <row r="84" spans="1:12" ht="21">
      <c r="A84" s="12" t="s">
        <v>13</v>
      </c>
      <c r="B84" s="53">
        <f>B36*LN(B80)</f>
        <v>0</v>
      </c>
      <c r="C84" s="53">
        <f>C36*LN(C80)</f>
        <v>0</v>
      </c>
      <c r="D84" s="53">
        <f t="shared" ref="D84:K84" si="39">D36*LN(D80)</f>
        <v>0.56098524349577727</v>
      </c>
      <c r="E84" s="53">
        <f t="shared" si="39"/>
        <v>0.16044641944037302</v>
      </c>
      <c r="F84" s="53">
        <f t="shared" si="39"/>
        <v>3.9367385508475593E-2</v>
      </c>
      <c r="G84" s="53">
        <f t="shared" si="39"/>
        <v>1.632289972042698E-2</v>
      </c>
      <c r="H84" s="53">
        <f t="shared" si="39"/>
        <v>0</v>
      </c>
      <c r="I84" s="53">
        <f t="shared" si="39"/>
        <v>3.9470794098485059E-3</v>
      </c>
      <c r="J84" s="53">
        <f t="shared" si="39"/>
        <v>0</v>
      </c>
      <c r="K84" s="53">
        <f t="shared" si="39"/>
        <v>0</v>
      </c>
      <c r="L84" s="91">
        <f t="shared" si="37"/>
        <v>0.78106902757490149</v>
      </c>
    </row>
    <row r="85" spans="1:12" ht="21">
      <c r="A85" s="12" t="s">
        <v>14</v>
      </c>
      <c r="B85" s="53">
        <f>B37*LN(B80)</f>
        <v>0</v>
      </c>
      <c r="C85" s="53">
        <f>C37*LN(C80)</f>
        <v>0</v>
      </c>
      <c r="D85" s="53">
        <f t="shared" ref="D85:K85" si="40">D37*LN(D80)</f>
        <v>0.53029934898260866</v>
      </c>
      <c r="E85" s="53">
        <f t="shared" si="40"/>
        <v>0.22281092601501826</v>
      </c>
      <c r="F85" s="53">
        <f t="shared" si="40"/>
        <v>2.5053512550359466E-2</v>
      </c>
      <c r="G85" s="53">
        <f t="shared" si="40"/>
        <v>1.6159015185081328E-2</v>
      </c>
      <c r="H85" s="53">
        <f t="shared" si="40"/>
        <v>0</v>
      </c>
      <c r="I85" s="53">
        <f t="shared" si="40"/>
        <v>0</v>
      </c>
      <c r="J85" s="53">
        <f t="shared" si="40"/>
        <v>0</v>
      </c>
      <c r="K85" s="53">
        <f t="shared" si="40"/>
        <v>0</v>
      </c>
      <c r="L85" s="91">
        <f t="shared" si="37"/>
        <v>0.79432280273306777</v>
      </c>
    </row>
    <row r="86" spans="1:12" ht="21">
      <c r="A86" s="12" t="s">
        <v>15</v>
      </c>
      <c r="B86" s="53">
        <f>B38*LN(B80)</f>
        <v>0</v>
      </c>
      <c r="C86" s="53">
        <f>C38*LN(C80)</f>
        <v>0</v>
      </c>
      <c r="D86" s="53">
        <f t="shared" ref="D86:K86" si="41">D38*LN(D80)</f>
        <v>0.55350830680636409</v>
      </c>
      <c r="E86" s="53">
        <f t="shared" si="41"/>
        <v>0.1893239623675626</v>
      </c>
      <c r="F86" s="53">
        <f t="shared" si="41"/>
        <v>2.0188752831843067E-2</v>
      </c>
      <c r="G86" s="53">
        <f t="shared" si="41"/>
        <v>1.953201350041384E-2</v>
      </c>
      <c r="H86" s="53">
        <f t="shared" si="41"/>
        <v>0</v>
      </c>
      <c r="I86" s="53">
        <f t="shared" si="41"/>
        <v>0</v>
      </c>
      <c r="J86" s="53">
        <f t="shared" si="41"/>
        <v>0</v>
      </c>
      <c r="K86" s="53">
        <f t="shared" si="41"/>
        <v>0</v>
      </c>
      <c r="L86" s="91">
        <f t="shared" si="37"/>
        <v>0.7825530355061836</v>
      </c>
    </row>
    <row r="87" spans="1:12" ht="21">
      <c r="A87" s="12" t="s">
        <v>16</v>
      </c>
      <c r="B87" s="53">
        <f>B39*LN(B80)</f>
        <v>0</v>
      </c>
      <c r="C87" s="53">
        <f>C39*LN(C80)</f>
        <v>0</v>
      </c>
      <c r="D87" s="53">
        <f t="shared" ref="D87:K87" si="42">D39*LN(D80)</f>
        <v>0.57586562339295844</v>
      </c>
      <c r="E87" s="53">
        <f t="shared" si="42"/>
        <v>0.16082347191529364</v>
      </c>
      <c r="F87" s="53">
        <f t="shared" si="42"/>
        <v>1.5813243662964532E-2</v>
      </c>
      <c r="G87" s="53">
        <f t="shared" si="42"/>
        <v>1.223907157744563E-2</v>
      </c>
      <c r="H87" s="53">
        <f t="shared" si="42"/>
        <v>3.4063868236274808E-3</v>
      </c>
      <c r="I87" s="53">
        <f t="shared" si="42"/>
        <v>0</v>
      </c>
      <c r="J87" s="53">
        <f t="shared" si="42"/>
        <v>0</v>
      </c>
      <c r="K87" s="53">
        <f t="shared" si="42"/>
        <v>0</v>
      </c>
      <c r="L87" s="91">
        <f t="shared" si="37"/>
        <v>0.76814779737228978</v>
      </c>
    </row>
    <row r="88" spans="1:12" ht="21">
      <c r="A88" s="12" t="s">
        <v>17</v>
      </c>
      <c r="B88" s="53">
        <f>B40*LN(B80)</f>
        <v>0</v>
      </c>
      <c r="C88" s="53">
        <f>C40*LN(C80)</f>
        <v>0</v>
      </c>
      <c r="D88" s="53">
        <f t="shared" ref="D88:K88" si="43">D40*LN(D80)</f>
        <v>0.52129250769384317</v>
      </c>
      <c r="E88" s="53">
        <f t="shared" si="43"/>
        <v>0.20655726915040909</v>
      </c>
      <c r="F88" s="53">
        <f t="shared" si="43"/>
        <v>4.5827912764293904E-2</v>
      </c>
      <c r="G88" s="53">
        <f t="shared" si="43"/>
        <v>3.6578134373502283E-2</v>
      </c>
      <c r="H88" s="53">
        <f t="shared" si="43"/>
        <v>0</v>
      </c>
      <c r="I88" s="53">
        <f t="shared" si="43"/>
        <v>0</v>
      </c>
      <c r="J88" s="53">
        <f t="shared" si="43"/>
        <v>0</v>
      </c>
      <c r="K88" s="53">
        <f t="shared" si="43"/>
        <v>0</v>
      </c>
      <c r="L88" s="91">
        <f t="shared" si="37"/>
        <v>0.81025582398204843</v>
      </c>
    </row>
    <row r="89" spans="1:12" ht="21">
      <c r="A89" s="12" t="s">
        <v>18</v>
      </c>
      <c r="B89" s="53">
        <f>B41*LN(B80)</f>
        <v>0</v>
      </c>
      <c r="C89" s="53">
        <f>C41*LN(C80)</f>
        <v>0</v>
      </c>
      <c r="D89" s="53">
        <f t="shared" ref="D89:K89" si="44">D41*LN(D80)</f>
        <v>0.55991889130946237</v>
      </c>
      <c r="E89" s="53">
        <f t="shared" si="44"/>
        <v>0.16835876631537267</v>
      </c>
      <c r="F89" s="53">
        <f t="shared" si="44"/>
        <v>4.3209174892048535E-2</v>
      </c>
      <c r="G89" s="53">
        <f t="shared" si="44"/>
        <v>0</v>
      </c>
      <c r="H89" s="53">
        <f t="shared" si="44"/>
        <v>0</v>
      </c>
      <c r="I89" s="53">
        <f t="shared" si="44"/>
        <v>0</v>
      </c>
      <c r="J89" s="53">
        <f t="shared" si="44"/>
        <v>0</v>
      </c>
      <c r="K89" s="53">
        <f t="shared" si="44"/>
        <v>0</v>
      </c>
      <c r="L89" s="91">
        <f t="shared" si="37"/>
        <v>0.77148683251688366</v>
      </c>
    </row>
    <row r="90" spans="1:12" ht="21">
      <c r="A90" s="12" t="s">
        <v>19</v>
      </c>
      <c r="B90" s="53">
        <f>B42*LN(B80)</f>
        <v>0</v>
      </c>
      <c r="C90" s="53">
        <f>C42*LN(C80)</f>
        <v>0</v>
      </c>
      <c r="D90" s="53">
        <f t="shared" ref="D90:K90" si="45">D42*LN(D80)</f>
        <v>0.53332377050602309</v>
      </c>
      <c r="E90" s="53">
        <f t="shared" si="45"/>
        <v>0.2037526550412033</v>
      </c>
      <c r="F90" s="53">
        <f t="shared" si="45"/>
        <v>3.126979761924565E-2</v>
      </c>
      <c r="G90" s="53">
        <f t="shared" si="45"/>
        <v>3.2269431828252634E-2</v>
      </c>
      <c r="H90" s="53">
        <f t="shared" si="45"/>
        <v>0</v>
      </c>
      <c r="I90" s="53">
        <f t="shared" si="45"/>
        <v>0</v>
      </c>
      <c r="J90" s="53">
        <f t="shared" si="45"/>
        <v>0</v>
      </c>
      <c r="K90" s="53">
        <f t="shared" si="45"/>
        <v>0</v>
      </c>
      <c r="L90" s="91">
        <f t="shared" si="37"/>
        <v>0.80061565499472465</v>
      </c>
    </row>
    <row r="91" spans="1:12" ht="21">
      <c r="A91" s="12" t="s">
        <v>20</v>
      </c>
      <c r="B91" s="53">
        <f>B43*LN(B80)</f>
        <v>0</v>
      </c>
      <c r="C91" s="53">
        <f>C43*LN(C80)</f>
        <v>0</v>
      </c>
      <c r="D91" s="53">
        <f t="shared" ref="D91:K91" si="46">D43*LN(D80)</f>
        <v>0.50082888768782174</v>
      </c>
      <c r="E91" s="53">
        <f t="shared" si="46"/>
        <v>0.22543778177871618</v>
      </c>
      <c r="F91" s="53">
        <f t="shared" si="46"/>
        <v>6.4106097624041181E-2</v>
      </c>
      <c r="G91" s="53">
        <f t="shared" si="46"/>
        <v>2.3257773301070813E-2</v>
      </c>
      <c r="H91" s="53">
        <f t="shared" si="46"/>
        <v>0</v>
      </c>
      <c r="I91" s="53">
        <f t="shared" si="46"/>
        <v>0</v>
      </c>
      <c r="J91" s="53">
        <f t="shared" si="46"/>
        <v>0</v>
      </c>
      <c r="K91" s="53">
        <f t="shared" si="46"/>
        <v>0</v>
      </c>
      <c r="L91" s="91">
        <f t="shared" si="37"/>
        <v>0.81363054039164995</v>
      </c>
    </row>
    <row r="92" spans="1:12" ht="21">
      <c r="A92" s="12" t="s">
        <v>21</v>
      </c>
      <c r="B92" s="53">
        <f>B44*LN(B80)</f>
        <v>0</v>
      </c>
      <c r="C92" s="53">
        <f>C44*LN(C80)</f>
        <v>0</v>
      </c>
      <c r="D92" s="53">
        <f t="shared" ref="D92:K92" si="47">D44*LN(D80)</f>
        <v>0.51925659867731089</v>
      </c>
      <c r="E92" s="53">
        <f t="shared" si="47"/>
        <v>0.2488146298377252</v>
      </c>
      <c r="F92" s="53">
        <f t="shared" si="47"/>
        <v>1.4490881823552864E-2</v>
      </c>
      <c r="G92" s="53">
        <f t="shared" si="47"/>
        <v>2.2431190417200004E-2</v>
      </c>
      <c r="H92" s="53">
        <f t="shared" si="47"/>
        <v>0</v>
      </c>
      <c r="I92" s="53">
        <f t="shared" si="47"/>
        <v>0</v>
      </c>
      <c r="J92" s="53">
        <f t="shared" si="47"/>
        <v>0</v>
      </c>
      <c r="K92" s="53">
        <f t="shared" si="47"/>
        <v>0</v>
      </c>
      <c r="L92" s="91">
        <f t="shared" si="37"/>
        <v>0.8049933007557889</v>
      </c>
    </row>
    <row r="93" spans="1:12" ht="21">
      <c r="A93" s="12" t="s">
        <v>22</v>
      </c>
      <c r="B93" s="53">
        <f>B45*LN(B80)</f>
        <v>0</v>
      </c>
      <c r="C93" s="53">
        <f>C45*LN(C80)</f>
        <v>0</v>
      </c>
      <c r="D93" s="53">
        <f t="shared" ref="D93:K93" si="48">D45*LN(D80)</f>
        <v>0.53142135708412186</v>
      </c>
      <c r="E93" s="53">
        <f t="shared" si="48"/>
        <v>0.21078620721425437</v>
      </c>
      <c r="F93" s="53">
        <f t="shared" si="48"/>
        <v>3.3743592570612657E-2</v>
      </c>
      <c r="G93" s="53">
        <f t="shared" si="48"/>
        <v>1.8643020789379978E-2</v>
      </c>
      <c r="H93" s="53">
        <f t="shared" si="48"/>
        <v>5.9109455855812934E-4</v>
      </c>
      <c r="I93" s="53">
        <f t="shared" si="48"/>
        <v>3.289232841540421E-4</v>
      </c>
      <c r="J93" s="53">
        <f t="shared" si="48"/>
        <v>0</v>
      </c>
      <c r="K93" s="53">
        <f t="shared" si="48"/>
        <v>0</v>
      </c>
      <c r="L93" s="91">
        <f t="shared" si="37"/>
        <v>0.79551419550108093</v>
      </c>
    </row>
    <row r="94" spans="1:12">
      <c r="C94" s="71"/>
      <c r="D94" s="71"/>
      <c r="E94" s="71"/>
      <c r="F94" s="71"/>
      <c r="G94" s="71"/>
      <c r="H94" s="71"/>
      <c r="I94" s="71"/>
      <c r="J94" s="71"/>
      <c r="K94" s="71"/>
    </row>
  </sheetData>
  <mergeCells count="7">
    <mergeCell ref="D78:H78"/>
    <mergeCell ref="A5:L5"/>
    <mergeCell ref="C6:L6"/>
    <mergeCell ref="A30:K30"/>
    <mergeCell ref="B31:K31"/>
    <mergeCell ref="D46:H46"/>
    <mergeCell ref="D62:H62"/>
  </mergeCells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dimension ref="A4:M94"/>
  <sheetViews>
    <sheetView topLeftCell="A40" zoomScale="85" zoomScaleNormal="85" workbookViewId="0">
      <selection activeCell="B47" sqref="B47"/>
    </sheetView>
  </sheetViews>
  <sheetFormatPr baseColWidth="10" defaultRowHeight="15"/>
  <cols>
    <col min="1" max="1" width="15" bestFit="1" customWidth="1"/>
    <col min="2" max="2" width="19.28515625" bestFit="1" customWidth="1"/>
    <col min="3" max="3" width="20.28515625" bestFit="1" customWidth="1"/>
    <col min="4" max="5" width="12.42578125" bestFit="1" customWidth="1"/>
    <col min="12" max="12" width="23.5703125" customWidth="1"/>
  </cols>
  <sheetData>
    <row r="4" spans="1:13" ht="15.75" thickBot="1"/>
    <row r="5" spans="1:13" ht="21.75" thickBot="1">
      <c r="A5" s="126" t="s">
        <v>23</v>
      </c>
      <c r="B5" s="127"/>
      <c r="C5" s="128"/>
      <c r="D5" s="128"/>
      <c r="E5" s="128"/>
      <c r="F5" s="128"/>
      <c r="G5" s="128"/>
      <c r="H5" s="128"/>
      <c r="I5" s="128"/>
      <c r="J5" s="128"/>
      <c r="K5" s="128"/>
      <c r="L5" s="129"/>
    </row>
    <row r="6" spans="1:13" ht="21">
      <c r="A6" s="11"/>
      <c r="B6" s="11"/>
      <c r="C6" s="130" t="s">
        <v>8</v>
      </c>
      <c r="D6" s="130"/>
      <c r="E6" s="130"/>
      <c r="F6" s="130"/>
      <c r="G6" s="130"/>
      <c r="H6" s="130"/>
      <c r="I6" s="130"/>
      <c r="J6" s="130"/>
      <c r="K6" s="130"/>
      <c r="L6" s="130"/>
    </row>
    <row r="7" spans="1:13" ht="21">
      <c r="A7" s="12" t="s">
        <v>9</v>
      </c>
      <c r="B7" s="12">
        <v>0</v>
      </c>
      <c r="C7" s="12">
        <v>1</v>
      </c>
      <c r="D7" s="12">
        <v>2</v>
      </c>
      <c r="E7" s="12">
        <v>3</v>
      </c>
      <c r="F7" s="12">
        <v>4</v>
      </c>
      <c r="G7" s="12">
        <v>5</v>
      </c>
      <c r="H7" s="12">
        <v>6</v>
      </c>
      <c r="I7" s="12">
        <v>7</v>
      </c>
      <c r="J7" s="12">
        <v>8</v>
      </c>
      <c r="K7" s="12">
        <v>9</v>
      </c>
      <c r="L7" s="12">
        <v>10</v>
      </c>
    </row>
    <row r="8" spans="1:13" ht="21">
      <c r="A8" s="12" t="s">
        <v>10</v>
      </c>
      <c r="B8" s="15">
        <v>0</v>
      </c>
      <c r="C8" s="15">
        <f>Janvier!F2</f>
        <v>7.7519379844961239E-3</v>
      </c>
      <c r="D8" s="15">
        <f>Janvier!F3</f>
        <v>0.71834625322997414</v>
      </c>
      <c r="E8" s="15">
        <f>Janvier!F4</f>
        <v>0.24289405684754523</v>
      </c>
      <c r="F8" s="15">
        <f>Janvier!F5</f>
        <v>2.5839793281653745E-2</v>
      </c>
      <c r="G8" s="15">
        <f>Janvier!F6</f>
        <v>5.1679586563307496E-3</v>
      </c>
      <c r="H8" s="15">
        <f>Janvier!F7</f>
        <v>0</v>
      </c>
      <c r="I8" s="15">
        <f>Janvier!F8</f>
        <v>0</v>
      </c>
      <c r="J8" s="15">
        <f>Janvier!F9</f>
        <v>0</v>
      </c>
      <c r="K8" s="15">
        <f>Janvier!F10</f>
        <v>0</v>
      </c>
      <c r="L8" s="15">
        <f>Janvier!F11</f>
        <v>0</v>
      </c>
      <c r="M8" s="13">
        <f>SUM(C8:L8)</f>
        <v>1</v>
      </c>
    </row>
    <row r="9" spans="1:13" ht="21">
      <c r="A9" s="12" t="s">
        <v>11</v>
      </c>
      <c r="B9" s="15">
        <v>0</v>
      </c>
      <c r="C9" s="15">
        <f>Février!F2</f>
        <v>6.1728395061728392E-3</v>
      </c>
      <c r="D9" s="15">
        <f>Février!F3</f>
        <v>0.74485596707818935</v>
      </c>
      <c r="E9" s="15">
        <f>Février!F4</f>
        <v>0.22222222222222221</v>
      </c>
      <c r="F9" s="15">
        <f>Février!F5</f>
        <v>1.646090534979424E-2</v>
      </c>
      <c r="G9" s="15">
        <f>Février!F6</f>
        <v>8.23045267489712E-3</v>
      </c>
      <c r="H9" s="15">
        <f>Février!F7</f>
        <v>2.05761316872428E-3</v>
      </c>
      <c r="I9" s="15">
        <f>Février!F8</f>
        <v>0</v>
      </c>
      <c r="J9" s="15">
        <f>Février!F9</f>
        <v>0</v>
      </c>
      <c r="K9" s="15">
        <f>Février!F10</f>
        <v>0</v>
      </c>
      <c r="L9" s="15">
        <f>Février!F11</f>
        <v>0</v>
      </c>
      <c r="M9" s="13">
        <f t="shared" ref="M9:M20" si="0">SUM(C9:L9)</f>
        <v>1</v>
      </c>
    </row>
    <row r="10" spans="1:13" ht="21">
      <c r="A10" s="12" t="s">
        <v>12</v>
      </c>
      <c r="B10" s="15">
        <v>0</v>
      </c>
      <c r="C10" s="15">
        <f>Mars!F2</f>
        <v>8.0645161290322578E-3</v>
      </c>
      <c r="D10" s="15">
        <f>Mars!F3</f>
        <v>0.73225806451612907</v>
      </c>
      <c r="E10" s="15">
        <f>Mars!F4</f>
        <v>0.21129032258064517</v>
      </c>
      <c r="F10" s="15">
        <f>Mars!F5</f>
        <v>3.3870967741935487E-2</v>
      </c>
      <c r="G10" s="15">
        <f>Mars!F6</f>
        <v>1.4516129032258065E-2</v>
      </c>
      <c r="H10" s="15">
        <f>Mars!F7</f>
        <v>0</v>
      </c>
      <c r="I10" s="15">
        <f>Mars!F8</f>
        <v>0</v>
      </c>
      <c r="J10" s="15">
        <f>Mars!F9</f>
        <v>0</v>
      </c>
      <c r="K10" s="15">
        <f>Mars!F10</f>
        <v>0</v>
      </c>
      <c r="L10" s="15">
        <f>Mars!F11</f>
        <v>0</v>
      </c>
      <c r="M10" s="13">
        <f t="shared" si="0"/>
        <v>1</v>
      </c>
    </row>
    <row r="11" spans="1:13" ht="21">
      <c r="A11" s="12" t="s">
        <v>13</v>
      </c>
      <c r="B11" s="15">
        <v>0</v>
      </c>
      <c r="C11" s="15">
        <f>Avril!F2</f>
        <v>4.0567951318458417E-3</v>
      </c>
      <c r="D11" s="15">
        <f>Avril!F3</f>
        <v>0.80933062880324547</v>
      </c>
      <c r="E11" s="15">
        <f>Avril!F4</f>
        <v>0.1460446247464503</v>
      </c>
      <c r="F11" s="15">
        <f>Avril!F5</f>
        <v>2.8397565922920892E-2</v>
      </c>
      <c r="G11" s="15">
        <f>Avril!F6</f>
        <v>1.0141987829614604E-2</v>
      </c>
      <c r="H11" s="15">
        <f>Avril!F7</f>
        <v>0</v>
      </c>
      <c r="I11" s="15">
        <f>Avril!F8</f>
        <v>2.0283975659229209E-3</v>
      </c>
      <c r="J11" s="15">
        <f>Avril!F9</f>
        <v>0</v>
      </c>
      <c r="K11" s="15">
        <f>Avril!F10</f>
        <v>0</v>
      </c>
      <c r="L11" s="15">
        <f>Avril!F11</f>
        <v>0</v>
      </c>
      <c r="M11" s="13">
        <f t="shared" si="0"/>
        <v>1</v>
      </c>
    </row>
    <row r="12" spans="1:13" ht="21">
      <c r="A12" s="12" t="s">
        <v>14</v>
      </c>
      <c r="B12" s="15">
        <v>0</v>
      </c>
      <c r="C12" s="15">
        <f>Mai!F2</f>
        <v>4.0160642570281121E-3</v>
      </c>
      <c r="D12" s="15">
        <f>Mai!F3</f>
        <v>0.76506024096385539</v>
      </c>
      <c r="E12" s="15">
        <f>Mai!F4</f>
        <v>0.20281124497991967</v>
      </c>
      <c r="F12" s="15">
        <f>Mai!F5</f>
        <v>1.8072289156626505E-2</v>
      </c>
      <c r="G12" s="15">
        <f>Mai!F6</f>
        <v>1.0040160642570281E-2</v>
      </c>
      <c r="H12" s="15">
        <f>Mai!F7</f>
        <v>0</v>
      </c>
      <c r="I12" s="15">
        <f>Mai!F8</f>
        <v>0</v>
      </c>
      <c r="J12" s="15">
        <f>Mai!F9</f>
        <v>0</v>
      </c>
      <c r="K12" s="15">
        <f>Mai!F10</f>
        <v>0</v>
      </c>
      <c r="L12" s="15">
        <f>Mai!F11</f>
        <v>0</v>
      </c>
      <c r="M12" s="13">
        <f t="shared" si="0"/>
        <v>1</v>
      </c>
    </row>
    <row r="13" spans="1:13" ht="21">
      <c r="A13" s="12" t="s">
        <v>15</v>
      </c>
      <c r="B13" s="15">
        <v>0</v>
      </c>
      <c r="C13" s="15">
        <f>Juin!F2</f>
        <v>2.4271844660194173E-3</v>
      </c>
      <c r="D13" s="15">
        <f>Juin!F3</f>
        <v>0.79854368932038833</v>
      </c>
      <c r="E13" s="15">
        <f>Juin!F4</f>
        <v>0.17233009708737865</v>
      </c>
      <c r="F13" s="15">
        <f>Juin!F5</f>
        <v>1.4563106796116505E-2</v>
      </c>
      <c r="G13" s="15">
        <f>Juin!F6</f>
        <v>1.2135922330097087E-2</v>
      </c>
      <c r="H13" s="15">
        <f>Juin!F7</f>
        <v>0</v>
      </c>
      <c r="I13" s="15">
        <f>Juin!F8</f>
        <v>0</v>
      </c>
      <c r="J13" s="15">
        <f>Juin!F9</f>
        <v>0</v>
      </c>
      <c r="K13" s="15">
        <f>Juin!F10</f>
        <v>0</v>
      </c>
      <c r="L13" s="15">
        <f>Juin!F11</f>
        <v>0</v>
      </c>
      <c r="M13" s="13">
        <f t="shared" si="0"/>
        <v>1</v>
      </c>
    </row>
    <row r="14" spans="1:13" ht="21">
      <c r="A14" s="12" t="s">
        <v>16</v>
      </c>
      <c r="B14" s="15">
        <v>0</v>
      </c>
      <c r="C14" s="15">
        <f>Juillet!F2</f>
        <v>1.9011406844106464E-3</v>
      </c>
      <c r="D14" s="15">
        <f>Juillet!F3</f>
        <v>0.83079847908745252</v>
      </c>
      <c r="E14" s="15">
        <f>Juillet!F4</f>
        <v>0.14638783269961977</v>
      </c>
      <c r="F14" s="15">
        <f>Juillet!F5</f>
        <v>1.1406844106463879E-2</v>
      </c>
      <c r="G14" s="15">
        <f>Juillet!F6</f>
        <v>7.6045627376425855E-3</v>
      </c>
      <c r="H14" s="15">
        <f>Juillet!F7</f>
        <v>1.9011406844106464E-3</v>
      </c>
      <c r="I14" s="15">
        <f>Juillet!F8</f>
        <v>0</v>
      </c>
      <c r="J14" s="15">
        <f>Juillet!F9</f>
        <v>0</v>
      </c>
      <c r="K14" s="15">
        <f>Juillet!F10</f>
        <v>0</v>
      </c>
      <c r="L14" s="15">
        <f>Juillet!F11</f>
        <v>0</v>
      </c>
      <c r="M14" s="13">
        <f t="shared" si="0"/>
        <v>0.99999999999999989</v>
      </c>
    </row>
    <row r="15" spans="1:13" ht="21">
      <c r="A15" s="12" t="s">
        <v>17</v>
      </c>
      <c r="B15" s="15">
        <v>0</v>
      </c>
      <c r="C15" s="15">
        <f>Août!F2</f>
        <v>4.1322314049586778E-3</v>
      </c>
      <c r="D15" s="15">
        <f>Août!F3</f>
        <v>0.75206611570247939</v>
      </c>
      <c r="E15" s="15">
        <f>Août!F4</f>
        <v>0.18801652892561985</v>
      </c>
      <c r="F15" s="15">
        <f>Août!F5</f>
        <v>3.3057851239669422E-2</v>
      </c>
      <c r="G15" s="15">
        <f>Août!F6</f>
        <v>2.2727272727272728E-2</v>
      </c>
      <c r="H15" s="15">
        <f>Août!F7</f>
        <v>0</v>
      </c>
      <c r="I15" s="15">
        <f>Août!F8</f>
        <v>0</v>
      </c>
      <c r="J15" s="15">
        <f>Août!F9</f>
        <v>0</v>
      </c>
      <c r="K15" s="15">
        <f>Août!F10</f>
        <v>0</v>
      </c>
      <c r="L15" s="15">
        <f>Août!F11</f>
        <v>0</v>
      </c>
      <c r="M15" s="13">
        <f t="shared" si="0"/>
        <v>1</v>
      </c>
    </row>
    <row r="16" spans="1:13" ht="21">
      <c r="A16" s="12" t="s">
        <v>18</v>
      </c>
      <c r="B16" s="15">
        <v>0</v>
      </c>
      <c r="C16" s="15">
        <f>Septembre!F2</f>
        <v>7.7922077922077922E-3</v>
      </c>
      <c r="D16" s="15">
        <f>Septembre!F3</f>
        <v>0.80779220779220784</v>
      </c>
      <c r="E16" s="15">
        <f>Septembre!F4</f>
        <v>0.15324675324675324</v>
      </c>
      <c r="F16" s="15">
        <f>Septembre!F5</f>
        <v>3.1168831168831169E-2</v>
      </c>
      <c r="G16" s="15">
        <f>Septembre!F6</f>
        <v>0</v>
      </c>
      <c r="H16" s="15">
        <f>Septembre!F7</f>
        <v>0</v>
      </c>
      <c r="I16" s="15">
        <f>Septembre!F8</f>
        <v>0</v>
      </c>
      <c r="J16" s="15">
        <f>Septembre!F9</f>
        <v>0</v>
      </c>
      <c r="K16" s="15">
        <f>Septembre!F10</f>
        <v>0</v>
      </c>
      <c r="L16" s="15">
        <f>Septembre!F11</f>
        <v>0</v>
      </c>
      <c r="M16" s="13">
        <f t="shared" si="0"/>
        <v>1</v>
      </c>
    </row>
    <row r="17" spans="1:13" ht="21">
      <c r="A17" s="12" t="s">
        <v>19</v>
      </c>
      <c r="B17" s="15">
        <v>0</v>
      </c>
      <c r="C17" s="15">
        <f>Octobre!F2</f>
        <v>2.5062656641604009E-3</v>
      </c>
      <c r="D17" s="15">
        <f>Octobre!F3</f>
        <v>0.76942355889724312</v>
      </c>
      <c r="E17" s="15">
        <f>Octobre!F4</f>
        <v>0.18546365914786966</v>
      </c>
      <c r="F17" s="15">
        <f>Octobre!F5</f>
        <v>2.2556390977443608E-2</v>
      </c>
      <c r="G17" s="15">
        <f>Octobre!F6</f>
        <v>2.0050125313283207E-2</v>
      </c>
      <c r="H17" s="15">
        <f>Octobre!F7</f>
        <v>0</v>
      </c>
      <c r="I17" s="15">
        <f>Octobre!F8</f>
        <v>0</v>
      </c>
      <c r="J17" s="15">
        <f>Octobre!F9</f>
        <v>0</v>
      </c>
      <c r="K17" s="15">
        <f>Octobre!F10</f>
        <v>0</v>
      </c>
      <c r="L17" s="15">
        <f>Octobre!F11</f>
        <v>0</v>
      </c>
      <c r="M17" s="13">
        <f t="shared" si="0"/>
        <v>1</v>
      </c>
    </row>
    <row r="18" spans="1:13" ht="21">
      <c r="A18" s="12" t="s">
        <v>20</v>
      </c>
      <c r="B18" s="15">
        <v>0</v>
      </c>
      <c r="C18" s="15">
        <f>Novembre!F2</f>
        <v>1.1560693641618497E-2</v>
      </c>
      <c r="D18" s="15">
        <f>Novembre!F3</f>
        <v>0.7225433526011561</v>
      </c>
      <c r="E18" s="15">
        <f>Novembre!F4</f>
        <v>0.20520231213872833</v>
      </c>
      <c r="F18" s="15">
        <f>Novembre!F5</f>
        <v>4.6242774566473986E-2</v>
      </c>
      <c r="G18" s="15">
        <f>Novembre!F6</f>
        <v>1.4450867052023121E-2</v>
      </c>
      <c r="H18" s="15">
        <f>Novembre!F7</f>
        <v>0</v>
      </c>
      <c r="I18" s="15">
        <f>Novembre!F8</f>
        <v>0</v>
      </c>
      <c r="J18" s="15">
        <f>Novembre!F9</f>
        <v>0</v>
      </c>
      <c r="K18" s="15">
        <f>Novembre!F10</f>
        <v>0</v>
      </c>
      <c r="L18" s="15">
        <f>Novembre!F11</f>
        <v>0</v>
      </c>
      <c r="M18" s="13">
        <f t="shared" si="0"/>
        <v>1</v>
      </c>
    </row>
    <row r="19" spans="1:13" ht="21">
      <c r="A19" s="12" t="s">
        <v>21</v>
      </c>
      <c r="B19" s="15">
        <v>0</v>
      </c>
      <c r="C19" s="15">
        <f>Décembre!F2</f>
        <v>0</v>
      </c>
      <c r="D19" s="15">
        <f>Décembre!F3</f>
        <v>0.74912891986062713</v>
      </c>
      <c r="E19" s="15">
        <f>Décembre!F4</f>
        <v>0.2264808362369338</v>
      </c>
      <c r="F19" s="15">
        <f>Décembre!F5</f>
        <v>1.0452961672473868E-2</v>
      </c>
      <c r="G19" s="15">
        <f>Décembre!F6</f>
        <v>1.3937282229965157E-2</v>
      </c>
      <c r="H19" s="15">
        <f>Décembre!F7</f>
        <v>0</v>
      </c>
      <c r="I19" s="15">
        <f>Décembre!F8</f>
        <v>0</v>
      </c>
      <c r="J19" s="15">
        <f>Décembre!F9</f>
        <v>0</v>
      </c>
      <c r="K19" s="15">
        <f>Décembre!F10</f>
        <v>0</v>
      </c>
      <c r="L19" s="15">
        <f>Décembre!F11</f>
        <v>0</v>
      </c>
      <c r="M19" s="13">
        <f t="shared" si="0"/>
        <v>1</v>
      </c>
    </row>
    <row r="20" spans="1:13" ht="21">
      <c r="A20" s="12" t="s">
        <v>22</v>
      </c>
      <c r="B20" s="15">
        <f>Janvier!E14</f>
        <v>0</v>
      </c>
      <c r="C20" s="16">
        <f>AVERAGE(C8:C19)</f>
        <v>5.0318230551625511E-3</v>
      </c>
      <c r="D20" s="16">
        <f t="shared" ref="D20:L20" si="1">AVERAGE(D8:D19)</f>
        <v>0.76667895648774564</v>
      </c>
      <c r="E20" s="16">
        <f t="shared" si="1"/>
        <v>0.19186587423830717</v>
      </c>
      <c r="F20" s="16">
        <f t="shared" si="1"/>
        <v>2.4340856831700276E-2</v>
      </c>
      <c r="G20" s="16">
        <f t="shared" si="1"/>
        <v>1.1583560102162891E-2</v>
      </c>
      <c r="H20" s="16">
        <f t="shared" si="1"/>
        <v>3.298961544279105E-4</v>
      </c>
      <c r="I20" s="16">
        <f t="shared" si="1"/>
        <v>1.6903313049357674E-4</v>
      </c>
      <c r="J20" s="16">
        <f t="shared" si="1"/>
        <v>0</v>
      </c>
      <c r="K20" s="16">
        <f t="shared" si="1"/>
        <v>0</v>
      </c>
      <c r="L20" s="16">
        <f t="shared" si="1"/>
        <v>0</v>
      </c>
      <c r="M20" s="13">
        <f t="shared" si="0"/>
        <v>1</v>
      </c>
    </row>
    <row r="21" spans="1:13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3"/>
    </row>
    <row r="22" spans="1:13">
      <c r="B22" s="58"/>
      <c r="C22" s="58"/>
      <c r="D22" s="58"/>
    </row>
    <row r="23" spans="1:13">
      <c r="B23" s="58"/>
      <c r="C23" s="78"/>
      <c r="D23" s="58"/>
    </row>
    <row r="24" spans="1:13">
      <c r="B24" s="78"/>
      <c r="C24" s="78"/>
      <c r="D24" s="58"/>
    </row>
    <row r="25" spans="1:13">
      <c r="B25" s="78"/>
      <c r="C25" s="78"/>
      <c r="D25" s="58"/>
      <c r="G25" s="58"/>
      <c r="H25" s="58"/>
      <c r="I25" s="58"/>
      <c r="J25" s="58"/>
      <c r="K25" s="58"/>
      <c r="L25" s="58"/>
      <c r="M25" s="58"/>
    </row>
    <row r="26" spans="1:13">
      <c r="B26" s="78"/>
      <c r="C26" s="78"/>
      <c r="D26" s="58"/>
      <c r="G26" s="58"/>
      <c r="H26" s="58"/>
      <c r="I26" s="58"/>
      <c r="J26" s="58"/>
      <c r="K26" s="58"/>
      <c r="L26" s="58"/>
      <c r="M26" s="58"/>
    </row>
    <row r="27" spans="1:13">
      <c r="B27" s="78"/>
      <c r="C27" s="78"/>
      <c r="D27" s="58"/>
      <c r="G27" s="58"/>
      <c r="H27" s="58"/>
      <c r="I27" s="58"/>
      <c r="J27" s="58"/>
      <c r="K27" s="58"/>
      <c r="L27" s="58"/>
      <c r="M27" s="58"/>
    </row>
    <row r="28" spans="1:13">
      <c r="B28" s="14"/>
      <c r="C28" s="14"/>
      <c r="G28" s="58"/>
      <c r="H28" s="58"/>
      <c r="I28" s="58"/>
      <c r="J28" s="58"/>
      <c r="K28" s="58"/>
      <c r="L28" s="58"/>
      <c r="M28" s="58"/>
    </row>
    <row r="29" spans="1:13" ht="31.5" customHeight="1" thickBot="1">
      <c r="A29" s="79" t="s">
        <v>3523</v>
      </c>
      <c r="B29" s="80">
        <f>POWER(L65,1/C46)</f>
        <v>2.503884052726463</v>
      </c>
      <c r="C29" s="14"/>
    </row>
    <row r="30" spans="1:13" ht="21.75" thickBot="1">
      <c r="A30" s="158" t="s">
        <v>23</v>
      </c>
      <c r="B30" s="159"/>
      <c r="C30" s="128"/>
      <c r="D30" s="128"/>
      <c r="E30" s="128"/>
      <c r="F30" s="128"/>
      <c r="G30" s="128"/>
      <c r="H30" s="128"/>
      <c r="I30" s="128"/>
      <c r="J30" s="128"/>
      <c r="K30" s="129"/>
    </row>
    <row r="31" spans="1:13" ht="21">
      <c r="A31" s="11"/>
      <c r="B31" s="130" t="s">
        <v>8</v>
      </c>
      <c r="C31" s="130"/>
      <c r="D31" s="130"/>
      <c r="E31" s="130"/>
      <c r="F31" s="130"/>
      <c r="G31" s="130"/>
      <c r="H31" s="130"/>
      <c r="I31" s="130"/>
      <c r="J31" s="130"/>
      <c r="K31" s="130"/>
    </row>
    <row r="32" spans="1:13" ht="21">
      <c r="A32" s="12" t="s">
        <v>9</v>
      </c>
      <c r="B32" s="12">
        <v>0.5</v>
      </c>
      <c r="C32" s="12">
        <v>1</v>
      </c>
      <c r="D32" s="12">
        <v>2</v>
      </c>
      <c r="E32" s="12">
        <v>3</v>
      </c>
      <c r="F32" s="12">
        <v>4</v>
      </c>
      <c r="G32" s="12">
        <v>5</v>
      </c>
      <c r="H32" s="12">
        <v>6</v>
      </c>
      <c r="I32" s="12">
        <v>7</v>
      </c>
      <c r="J32" s="12">
        <v>8</v>
      </c>
      <c r="K32" s="12">
        <v>9</v>
      </c>
    </row>
    <row r="33" spans="1:12" ht="21">
      <c r="A33" s="12" t="s">
        <v>10</v>
      </c>
      <c r="B33" s="81">
        <f>B8</f>
        <v>0</v>
      </c>
      <c r="C33" s="81">
        <f t="shared" ref="C33:K33" si="2">C8</f>
        <v>7.7519379844961239E-3</v>
      </c>
      <c r="D33" s="81">
        <f t="shared" si="2"/>
        <v>0.71834625322997414</v>
      </c>
      <c r="E33" s="81">
        <f t="shared" si="2"/>
        <v>0.24289405684754523</v>
      </c>
      <c r="F33" s="81">
        <f t="shared" si="2"/>
        <v>2.5839793281653745E-2</v>
      </c>
      <c r="G33" s="81">
        <f t="shared" si="2"/>
        <v>5.1679586563307496E-3</v>
      </c>
      <c r="H33" s="81">
        <f t="shared" si="2"/>
        <v>0</v>
      </c>
      <c r="I33" s="81">
        <f t="shared" si="2"/>
        <v>0</v>
      </c>
      <c r="J33" s="81">
        <f t="shared" si="2"/>
        <v>0</v>
      </c>
      <c r="K33" s="81">
        <f t="shared" si="2"/>
        <v>0</v>
      </c>
    </row>
    <row r="34" spans="1:12" ht="21">
      <c r="A34" s="12" t="s">
        <v>11</v>
      </c>
      <c r="B34" s="81">
        <f t="shared" ref="B34:K45" si="3">B9</f>
        <v>0</v>
      </c>
      <c r="C34" s="81">
        <f t="shared" si="3"/>
        <v>6.1728395061728392E-3</v>
      </c>
      <c r="D34" s="81">
        <f t="shared" si="3"/>
        <v>0.74485596707818935</v>
      </c>
      <c r="E34" s="81">
        <f t="shared" si="3"/>
        <v>0.22222222222222221</v>
      </c>
      <c r="F34" s="81">
        <f t="shared" si="3"/>
        <v>1.646090534979424E-2</v>
      </c>
      <c r="G34" s="81">
        <f t="shared" si="3"/>
        <v>8.23045267489712E-3</v>
      </c>
      <c r="H34" s="81">
        <f t="shared" si="3"/>
        <v>2.05761316872428E-3</v>
      </c>
      <c r="I34" s="81">
        <f t="shared" si="3"/>
        <v>0</v>
      </c>
      <c r="J34" s="81">
        <f t="shared" si="3"/>
        <v>0</v>
      </c>
      <c r="K34" s="81">
        <f t="shared" si="3"/>
        <v>0</v>
      </c>
    </row>
    <row r="35" spans="1:12" ht="21">
      <c r="A35" s="12" t="s">
        <v>12</v>
      </c>
      <c r="B35" s="81">
        <f t="shared" si="3"/>
        <v>0</v>
      </c>
      <c r="C35" s="81">
        <f t="shared" si="3"/>
        <v>8.0645161290322578E-3</v>
      </c>
      <c r="D35" s="81">
        <f t="shared" si="3"/>
        <v>0.73225806451612907</v>
      </c>
      <c r="E35" s="81">
        <f t="shared" si="3"/>
        <v>0.21129032258064517</v>
      </c>
      <c r="F35" s="81">
        <f t="shared" si="3"/>
        <v>3.3870967741935487E-2</v>
      </c>
      <c r="G35" s="81">
        <f t="shared" si="3"/>
        <v>1.4516129032258065E-2</v>
      </c>
      <c r="H35" s="81">
        <f t="shared" si="3"/>
        <v>0</v>
      </c>
      <c r="I35" s="81">
        <f t="shared" si="3"/>
        <v>0</v>
      </c>
      <c r="J35" s="81">
        <f t="shared" si="3"/>
        <v>0</v>
      </c>
      <c r="K35" s="81">
        <f t="shared" si="3"/>
        <v>0</v>
      </c>
    </row>
    <row r="36" spans="1:12" ht="21">
      <c r="A36" s="12" t="s">
        <v>13</v>
      </c>
      <c r="B36" s="81">
        <f t="shared" si="3"/>
        <v>0</v>
      </c>
      <c r="C36" s="81">
        <f t="shared" si="3"/>
        <v>4.0567951318458417E-3</v>
      </c>
      <c r="D36" s="81">
        <f t="shared" si="3"/>
        <v>0.80933062880324547</v>
      </c>
      <c r="E36" s="81">
        <f t="shared" si="3"/>
        <v>0.1460446247464503</v>
      </c>
      <c r="F36" s="81">
        <f t="shared" si="3"/>
        <v>2.8397565922920892E-2</v>
      </c>
      <c r="G36" s="81">
        <f t="shared" si="3"/>
        <v>1.0141987829614604E-2</v>
      </c>
      <c r="H36" s="81">
        <f t="shared" si="3"/>
        <v>0</v>
      </c>
      <c r="I36" s="81">
        <f t="shared" si="3"/>
        <v>2.0283975659229209E-3</v>
      </c>
      <c r="J36" s="81">
        <f t="shared" si="3"/>
        <v>0</v>
      </c>
      <c r="K36" s="81">
        <f t="shared" si="3"/>
        <v>0</v>
      </c>
    </row>
    <row r="37" spans="1:12" ht="21">
      <c r="A37" s="12" t="s">
        <v>14</v>
      </c>
      <c r="B37" s="81">
        <f t="shared" si="3"/>
        <v>0</v>
      </c>
      <c r="C37" s="81">
        <f t="shared" si="3"/>
        <v>4.0160642570281121E-3</v>
      </c>
      <c r="D37" s="81">
        <f t="shared" si="3"/>
        <v>0.76506024096385539</v>
      </c>
      <c r="E37" s="81">
        <f t="shared" si="3"/>
        <v>0.20281124497991967</v>
      </c>
      <c r="F37" s="81">
        <f t="shared" si="3"/>
        <v>1.8072289156626505E-2</v>
      </c>
      <c r="G37" s="81">
        <f t="shared" si="3"/>
        <v>1.0040160642570281E-2</v>
      </c>
      <c r="H37" s="81">
        <f t="shared" si="3"/>
        <v>0</v>
      </c>
      <c r="I37" s="81">
        <f t="shared" si="3"/>
        <v>0</v>
      </c>
      <c r="J37" s="81">
        <f t="shared" si="3"/>
        <v>0</v>
      </c>
      <c r="K37" s="81">
        <f t="shared" si="3"/>
        <v>0</v>
      </c>
    </row>
    <row r="38" spans="1:12" ht="21">
      <c r="A38" s="12" t="s">
        <v>15</v>
      </c>
      <c r="B38" s="81">
        <f t="shared" si="3"/>
        <v>0</v>
      </c>
      <c r="C38" s="81">
        <f t="shared" si="3"/>
        <v>2.4271844660194173E-3</v>
      </c>
      <c r="D38" s="81">
        <f t="shared" si="3"/>
        <v>0.79854368932038833</v>
      </c>
      <c r="E38" s="81">
        <f t="shared" si="3"/>
        <v>0.17233009708737865</v>
      </c>
      <c r="F38" s="81">
        <f t="shared" si="3"/>
        <v>1.4563106796116505E-2</v>
      </c>
      <c r="G38" s="81">
        <f t="shared" si="3"/>
        <v>1.2135922330097087E-2</v>
      </c>
      <c r="H38" s="81">
        <f t="shared" si="3"/>
        <v>0</v>
      </c>
      <c r="I38" s="81">
        <f t="shared" si="3"/>
        <v>0</v>
      </c>
      <c r="J38" s="81">
        <f t="shared" si="3"/>
        <v>0</v>
      </c>
      <c r="K38" s="81">
        <f t="shared" si="3"/>
        <v>0</v>
      </c>
    </row>
    <row r="39" spans="1:12" ht="21">
      <c r="A39" s="12" t="s">
        <v>16</v>
      </c>
      <c r="B39" s="81">
        <f t="shared" si="3"/>
        <v>0</v>
      </c>
      <c r="C39" s="81">
        <f t="shared" si="3"/>
        <v>1.9011406844106464E-3</v>
      </c>
      <c r="D39" s="81">
        <f t="shared" si="3"/>
        <v>0.83079847908745252</v>
      </c>
      <c r="E39" s="81">
        <f t="shared" si="3"/>
        <v>0.14638783269961977</v>
      </c>
      <c r="F39" s="81">
        <f t="shared" si="3"/>
        <v>1.1406844106463879E-2</v>
      </c>
      <c r="G39" s="81">
        <f t="shared" si="3"/>
        <v>7.6045627376425855E-3</v>
      </c>
      <c r="H39" s="81">
        <f t="shared" si="3"/>
        <v>1.9011406844106464E-3</v>
      </c>
      <c r="I39" s="81">
        <f t="shared" si="3"/>
        <v>0</v>
      </c>
      <c r="J39" s="81">
        <f t="shared" si="3"/>
        <v>0</v>
      </c>
      <c r="K39" s="81">
        <f t="shared" si="3"/>
        <v>0</v>
      </c>
    </row>
    <row r="40" spans="1:12" ht="21">
      <c r="A40" s="12" t="s">
        <v>17</v>
      </c>
      <c r="B40" s="81">
        <f t="shared" si="3"/>
        <v>0</v>
      </c>
      <c r="C40" s="81">
        <f t="shared" si="3"/>
        <v>4.1322314049586778E-3</v>
      </c>
      <c r="D40" s="81">
        <f t="shared" si="3"/>
        <v>0.75206611570247939</v>
      </c>
      <c r="E40" s="81">
        <f t="shared" si="3"/>
        <v>0.18801652892561985</v>
      </c>
      <c r="F40" s="81">
        <f t="shared" si="3"/>
        <v>3.3057851239669422E-2</v>
      </c>
      <c r="G40" s="81">
        <f t="shared" si="3"/>
        <v>2.2727272727272728E-2</v>
      </c>
      <c r="H40" s="81">
        <f t="shared" si="3"/>
        <v>0</v>
      </c>
      <c r="I40" s="81">
        <f t="shared" si="3"/>
        <v>0</v>
      </c>
      <c r="J40" s="81">
        <f t="shared" si="3"/>
        <v>0</v>
      </c>
      <c r="K40" s="81">
        <f t="shared" si="3"/>
        <v>0</v>
      </c>
    </row>
    <row r="41" spans="1:12" ht="21">
      <c r="A41" s="12" t="s">
        <v>18</v>
      </c>
      <c r="B41" s="81">
        <f t="shared" si="3"/>
        <v>0</v>
      </c>
      <c r="C41" s="81">
        <f t="shared" si="3"/>
        <v>7.7922077922077922E-3</v>
      </c>
      <c r="D41" s="81">
        <f t="shared" si="3"/>
        <v>0.80779220779220784</v>
      </c>
      <c r="E41" s="81">
        <f t="shared" si="3"/>
        <v>0.15324675324675324</v>
      </c>
      <c r="F41" s="81">
        <f t="shared" si="3"/>
        <v>3.1168831168831169E-2</v>
      </c>
      <c r="G41" s="81">
        <f t="shared" si="3"/>
        <v>0</v>
      </c>
      <c r="H41" s="81">
        <f t="shared" si="3"/>
        <v>0</v>
      </c>
      <c r="I41" s="81">
        <f t="shared" si="3"/>
        <v>0</v>
      </c>
      <c r="J41" s="81">
        <f t="shared" si="3"/>
        <v>0</v>
      </c>
      <c r="K41" s="81">
        <f t="shared" si="3"/>
        <v>0</v>
      </c>
    </row>
    <row r="42" spans="1:12" ht="21">
      <c r="A42" s="12" t="s">
        <v>19</v>
      </c>
      <c r="B42" s="81">
        <f t="shared" si="3"/>
        <v>0</v>
      </c>
      <c r="C42" s="81">
        <f t="shared" si="3"/>
        <v>2.5062656641604009E-3</v>
      </c>
      <c r="D42" s="81">
        <f t="shared" si="3"/>
        <v>0.76942355889724312</v>
      </c>
      <c r="E42" s="81">
        <f t="shared" si="3"/>
        <v>0.18546365914786966</v>
      </c>
      <c r="F42" s="81">
        <f t="shared" si="3"/>
        <v>2.2556390977443608E-2</v>
      </c>
      <c r="G42" s="81">
        <f t="shared" si="3"/>
        <v>2.0050125313283207E-2</v>
      </c>
      <c r="H42" s="81">
        <f t="shared" si="3"/>
        <v>0</v>
      </c>
      <c r="I42" s="81">
        <f t="shared" si="3"/>
        <v>0</v>
      </c>
      <c r="J42" s="81">
        <f t="shared" si="3"/>
        <v>0</v>
      </c>
      <c r="K42" s="81">
        <f t="shared" si="3"/>
        <v>0</v>
      </c>
    </row>
    <row r="43" spans="1:12" ht="21">
      <c r="A43" s="12" t="s">
        <v>20</v>
      </c>
      <c r="B43" s="81">
        <f t="shared" si="3"/>
        <v>0</v>
      </c>
      <c r="C43" s="81">
        <f t="shared" si="3"/>
        <v>1.1560693641618497E-2</v>
      </c>
      <c r="D43" s="81">
        <f t="shared" si="3"/>
        <v>0.7225433526011561</v>
      </c>
      <c r="E43" s="81">
        <f t="shared" si="3"/>
        <v>0.20520231213872833</v>
      </c>
      <c r="F43" s="81">
        <f t="shared" si="3"/>
        <v>4.6242774566473986E-2</v>
      </c>
      <c r="G43" s="81">
        <f t="shared" si="3"/>
        <v>1.4450867052023121E-2</v>
      </c>
      <c r="H43" s="81">
        <f t="shared" si="3"/>
        <v>0</v>
      </c>
      <c r="I43" s="81">
        <f t="shared" si="3"/>
        <v>0</v>
      </c>
      <c r="J43" s="81">
        <f t="shared" si="3"/>
        <v>0</v>
      </c>
      <c r="K43" s="81">
        <f t="shared" si="3"/>
        <v>0</v>
      </c>
    </row>
    <row r="44" spans="1:12" ht="21">
      <c r="A44" s="12" t="s">
        <v>21</v>
      </c>
      <c r="B44" s="81">
        <f t="shared" si="3"/>
        <v>0</v>
      </c>
      <c r="C44" s="81">
        <f t="shared" si="3"/>
        <v>0</v>
      </c>
      <c r="D44" s="81">
        <f t="shared" si="3"/>
        <v>0.74912891986062713</v>
      </c>
      <c r="E44" s="81">
        <f t="shared" si="3"/>
        <v>0.2264808362369338</v>
      </c>
      <c r="F44" s="81">
        <f t="shared" si="3"/>
        <v>1.0452961672473868E-2</v>
      </c>
      <c r="G44" s="81">
        <f t="shared" si="3"/>
        <v>1.3937282229965157E-2</v>
      </c>
      <c r="H44" s="81">
        <f t="shared" si="3"/>
        <v>0</v>
      </c>
      <c r="I44" s="81">
        <f t="shared" si="3"/>
        <v>0</v>
      </c>
      <c r="J44" s="81">
        <f t="shared" si="3"/>
        <v>0</v>
      </c>
      <c r="K44" s="81">
        <f t="shared" si="3"/>
        <v>0</v>
      </c>
    </row>
    <row r="45" spans="1:12" ht="21.75" thickBot="1">
      <c r="A45" s="12" t="s">
        <v>22</v>
      </c>
      <c r="B45" s="81">
        <f t="shared" si="3"/>
        <v>0</v>
      </c>
      <c r="C45" s="81">
        <f t="shared" si="3"/>
        <v>5.0318230551625511E-3</v>
      </c>
      <c r="D45" s="82">
        <f t="shared" si="3"/>
        <v>0.76667895648774564</v>
      </c>
      <c r="E45" s="82">
        <f t="shared" si="3"/>
        <v>0.19186587423830717</v>
      </c>
      <c r="F45" s="82">
        <f t="shared" si="3"/>
        <v>2.4340856831700276E-2</v>
      </c>
      <c r="G45" s="82">
        <f t="shared" si="3"/>
        <v>1.1583560102162891E-2</v>
      </c>
      <c r="H45" s="82">
        <f t="shared" si="3"/>
        <v>3.298961544279105E-4</v>
      </c>
      <c r="I45" s="81">
        <f t="shared" si="3"/>
        <v>1.6903313049357674E-4</v>
      </c>
      <c r="J45" s="81">
        <f t="shared" si="3"/>
        <v>0</v>
      </c>
      <c r="K45" s="81">
        <f t="shared" si="3"/>
        <v>0</v>
      </c>
    </row>
    <row r="46" spans="1:12" ht="45.75" customHeight="1" thickBot="1">
      <c r="A46" s="83">
        <f>C46</f>
        <v>3.6984765266531938</v>
      </c>
      <c r="B46" s="71">
        <f>L60/L76-L92</f>
        <v>0.27038159977316789</v>
      </c>
      <c r="C46" s="84">
        <f>1/B46</f>
        <v>3.6984765266531938</v>
      </c>
      <c r="D46" s="152"/>
      <c r="E46" s="153"/>
      <c r="F46" s="153"/>
      <c r="G46" s="153"/>
      <c r="H46" s="154"/>
      <c r="L46" s="85"/>
    </row>
    <row r="47" spans="1:12" ht="23.25">
      <c r="A47" s="86" t="s">
        <v>3524</v>
      </c>
      <c r="B47" s="87">
        <v>3.6984765266499999</v>
      </c>
      <c r="C47" s="88">
        <f>B47</f>
        <v>3.6984765266499999</v>
      </c>
      <c r="D47" s="88">
        <f t="shared" ref="D47:K47" si="4">C47</f>
        <v>3.6984765266499999</v>
      </c>
      <c r="E47" s="88">
        <f t="shared" si="4"/>
        <v>3.6984765266499999</v>
      </c>
      <c r="F47" s="88">
        <f t="shared" si="4"/>
        <v>3.6984765266499999</v>
      </c>
      <c r="G47" s="88">
        <f t="shared" si="4"/>
        <v>3.6984765266499999</v>
      </c>
      <c r="H47" s="88">
        <f t="shared" si="4"/>
        <v>3.6984765266499999</v>
      </c>
      <c r="I47" s="88">
        <f t="shared" si="4"/>
        <v>3.6984765266499999</v>
      </c>
      <c r="J47" s="88">
        <f t="shared" si="4"/>
        <v>3.6984765266499999</v>
      </c>
      <c r="K47" s="88">
        <f t="shared" si="4"/>
        <v>3.6984765266499999</v>
      </c>
      <c r="L47" s="85"/>
    </row>
    <row r="48" spans="1:12" ht="21">
      <c r="A48" s="12" t="s">
        <v>9</v>
      </c>
      <c r="B48" s="89">
        <v>0.5</v>
      </c>
      <c r="C48" s="89">
        <v>1</v>
      </c>
      <c r="D48" s="89">
        <v>2</v>
      </c>
      <c r="E48" s="89">
        <v>3</v>
      </c>
      <c r="F48" s="89">
        <v>4</v>
      </c>
      <c r="G48" s="89">
        <v>5</v>
      </c>
      <c r="H48" s="89">
        <v>6</v>
      </c>
      <c r="I48" s="89">
        <v>7</v>
      </c>
      <c r="J48" s="89">
        <v>8</v>
      </c>
      <c r="K48" s="89">
        <v>9</v>
      </c>
      <c r="L48" s="85"/>
    </row>
    <row r="49" spans="1:12" ht="21">
      <c r="A49" s="12" t="s">
        <v>10</v>
      </c>
      <c r="B49" s="90">
        <f>B33*LN(B32)*POWER(B32,B47)</f>
        <v>0</v>
      </c>
      <c r="C49" s="53">
        <f t="shared" ref="C49:K49" si="5">C33*LN(C32)*POWER(C32,C47)</f>
        <v>0</v>
      </c>
      <c r="D49" s="53">
        <f t="shared" si="5"/>
        <v>6.4641535585070304</v>
      </c>
      <c r="E49" s="53">
        <f t="shared" si="5"/>
        <v>15.519692142592334</v>
      </c>
      <c r="F49" s="53">
        <f t="shared" si="5"/>
        <v>6.0373900858559235</v>
      </c>
      <c r="G49" s="53">
        <f t="shared" si="5"/>
        <v>3.1997600515235973</v>
      </c>
      <c r="H49" s="53">
        <f t="shared" si="5"/>
        <v>0</v>
      </c>
      <c r="I49" s="53">
        <f t="shared" si="5"/>
        <v>0</v>
      </c>
      <c r="J49" s="53">
        <f t="shared" si="5"/>
        <v>0</v>
      </c>
      <c r="K49" s="53">
        <f t="shared" si="5"/>
        <v>0</v>
      </c>
      <c r="L49" s="91">
        <f>SUM(B49:K49)</f>
        <v>31.220995838478885</v>
      </c>
    </row>
    <row r="50" spans="1:12" ht="21">
      <c r="A50" s="12" t="s">
        <v>11</v>
      </c>
      <c r="B50" s="53">
        <f>B34*LN(B32)*POWER(B32,B47)</f>
        <v>0</v>
      </c>
      <c r="C50" s="53">
        <f>C34*LN(C32)*POWER(C32,C47)</f>
        <v>0</v>
      </c>
      <c r="D50" s="53">
        <f t="shared" ref="D50:K50" si="6">D34*LN(D32)*POWER(D32,D47)</f>
        <v>6.7027054550839624</v>
      </c>
      <c r="E50" s="53">
        <f t="shared" si="6"/>
        <v>14.198867279392985</v>
      </c>
      <c r="F50" s="53">
        <f t="shared" si="6"/>
        <v>3.8460410917304411</v>
      </c>
      <c r="G50" s="53">
        <f t="shared" si="6"/>
        <v>5.0959141561301733</v>
      </c>
      <c r="H50" s="53">
        <f t="shared" si="6"/>
        <v>2.7836688705576993</v>
      </c>
      <c r="I50" s="53">
        <f t="shared" si="6"/>
        <v>0</v>
      </c>
      <c r="J50" s="53">
        <f t="shared" si="6"/>
        <v>0</v>
      </c>
      <c r="K50" s="53">
        <f t="shared" si="6"/>
        <v>0</v>
      </c>
      <c r="L50" s="91">
        <f>SUM(B50:K50)</f>
        <v>32.62719685289526</v>
      </c>
    </row>
    <row r="51" spans="1:12" ht="21">
      <c r="A51" s="12" t="s">
        <v>12</v>
      </c>
      <c r="B51" s="53">
        <f>B35*LN(B32)*POWER(B32,B47)</f>
        <v>0</v>
      </c>
      <c r="C51" s="53">
        <f>C35*LN(C32)*POWER(C32,C47)</f>
        <v>0</v>
      </c>
      <c r="D51" s="53">
        <f t="shared" ref="D51:K51" si="7">D35*LN(D32)*POWER(D32,D47)</f>
        <v>6.5893412156101663</v>
      </c>
      <c r="E51" s="53">
        <f t="shared" si="7"/>
        <v>13.500374614842203</v>
      </c>
      <c r="F51" s="53">
        <f t="shared" si="7"/>
        <v>7.9138498754437254</v>
      </c>
      <c r="G51" s="53">
        <f t="shared" si="7"/>
        <v>8.9877131124650713</v>
      </c>
      <c r="H51" s="53">
        <f t="shared" si="7"/>
        <v>0</v>
      </c>
      <c r="I51" s="53">
        <f t="shared" si="7"/>
        <v>0</v>
      </c>
      <c r="J51" s="53">
        <f t="shared" si="7"/>
        <v>0</v>
      </c>
      <c r="K51" s="53">
        <f t="shared" si="7"/>
        <v>0</v>
      </c>
      <c r="L51" s="91">
        <f t="shared" ref="L51:L61" si="8">SUM(B51:K51)</f>
        <v>36.991278818361167</v>
      </c>
    </row>
    <row r="52" spans="1:12" ht="21">
      <c r="A52" s="12" t="s">
        <v>13</v>
      </c>
      <c r="B52" s="53">
        <f>B36*LN(B32)*POWER(B32,B47)</f>
        <v>0</v>
      </c>
      <c r="C52" s="53">
        <f>C36*LN(C32)*POWER(C32,C47)</f>
        <v>0</v>
      </c>
      <c r="D52" s="53">
        <f t="shared" ref="D52:K52" si="9">D36*LN(D32)*POWER(D32,D47)</f>
        <v>7.282891002303808</v>
      </c>
      <c r="E52" s="53">
        <f t="shared" si="9"/>
        <v>9.3315070963962015</v>
      </c>
      <c r="F52" s="53">
        <f t="shared" si="9"/>
        <v>6.635005980764177</v>
      </c>
      <c r="G52" s="53">
        <f t="shared" si="9"/>
        <v>6.2794479712963085</v>
      </c>
      <c r="H52" s="53">
        <f t="shared" si="9"/>
        <v>0</v>
      </c>
      <c r="I52" s="53">
        <f t="shared" si="9"/>
        <v>5.2704916255698429</v>
      </c>
      <c r="J52" s="53">
        <f t="shared" si="9"/>
        <v>0</v>
      </c>
      <c r="K52" s="53">
        <f t="shared" si="9"/>
        <v>0</v>
      </c>
      <c r="L52" s="91">
        <f t="shared" si="8"/>
        <v>34.799343676330338</v>
      </c>
    </row>
    <row r="53" spans="1:12" ht="21">
      <c r="A53" s="12" t="s">
        <v>14</v>
      </c>
      <c r="B53" s="53">
        <f>B37*LN(B32)*POWER(B32,B47)</f>
        <v>0</v>
      </c>
      <c r="C53" s="53">
        <f>C37*LN(C32)*POWER(C32,C47)</f>
        <v>0</v>
      </c>
      <c r="D53" s="53">
        <f t="shared" ref="D53:K53" si="10">D37*LN(D32)*POWER(D32,D47)</f>
        <v>6.8845168424863914</v>
      </c>
      <c r="E53" s="53">
        <f t="shared" si="10"/>
        <v>12.958604776072514</v>
      </c>
      <c r="F53" s="53">
        <f t="shared" si="10"/>
        <v>4.222536078119715</v>
      </c>
      <c r="G53" s="53">
        <f t="shared" si="10"/>
        <v>6.2164013049178317</v>
      </c>
      <c r="H53" s="53">
        <f t="shared" si="10"/>
        <v>0</v>
      </c>
      <c r="I53" s="53">
        <f t="shared" si="10"/>
        <v>0</v>
      </c>
      <c r="J53" s="53">
        <f t="shared" si="10"/>
        <v>0</v>
      </c>
      <c r="K53" s="53">
        <f t="shared" si="10"/>
        <v>0</v>
      </c>
      <c r="L53" s="91">
        <f t="shared" si="8"/>
        <v>30.282059001596451</v>
      </c>
    </row>
    <row r="54" spans="1:12" ht="21">
      <c r="A54" s="12" t="s">
        <v>15</v>
      </c>
      <c r="B54" s="53">
        <f>B38*LN(B32)*POWER(B32,B47)</f>
        <v>0</v>
      </c>
      <c r="C54" s="53">
        <f>C38*LN(C32)*POWER(C32,C47)</f>
        <v>0</v>
      </c>
      <c r="D54" s="53">
        <f t="shared" ref="D54:K54" si="11">D38*LN(D32)*POWER(D32,D47)</f>
        <v>7.1858230035079851</v>
      </c>
      <c r="E54" s="53">
        <f t="shared" si="11"/>
        <v>11.011014795548686</v>
      </c>
      <c r="F54" s="53">
        <f t="shared" si="11"/>
        <v>3.4026261600382175</v>
      </c>
      <c r="G54" s="53">
        <f t="shared" si="11"/>
        <v>7.5139996355560204</v>
      </c>
      <c r="H54" s="53">
        <f t="shared" si="11"/>
        <v>0</v>
      </c>
      <c r="I54" s="53">
        <f t="shared" si="11"/>
        <v>0</v>
      </c>
      <c r="J54" s="53">
        <f t="shared" si="11"/>
        <v>0</v>
      </c>
      <c r="K54" s="53">
        <f t="shared" si="11"/>
        <v>0</v>
      </c>
      <c r="L54" s="91">
        <f t="shared" si="8"/>
        <v>29.113463594650909</v>
      </c>
    </row>
    <row r="55" spans="1:12" ht="21">
      <c r="A55" s="12" t="s">
        <v>16</v>
      </c>
      <c r="B55" s="53">
        <f>B39*LN(B32)*POWER(B32,B47)</f>
        <v>0</v>
      </c>
      <c r="C55" s="53">
        <f>C39*LN(C32)*POWER(C32,C47)</f>
        <v>0</v>
      </c>
      <c r="D55" s="53">
        <f t="shared" ref="D55:K55" si="12">D39*LN(D32)*POWER(D32,D47)</f>
        <v>7.476072883860482</v>
      </c>
      <c r="E55" s="53">
        <f t="shared" si="12"/>
        <v>9.3534363351894854</v>
      </c>
      <c r="F55" s="53">
        <f t="shared" si="12"/>
        <v>2.6651748629957139</v>
      </c>
      <c r="G55" s="53">
        <f t="shared" si="12"/>
        <v>4.7083921670708442</v>
      </c>
      <c r="H55" s="53">
        <f t="shared" si="12"/>
        <v>2.5719830248879121</v>
      </c>
      <c r="I55" s="53">
        <f t="shared" si="12"/>
        <v>0</v>
      </c>
      <c r="J55" s="53">
        <f t="shared" si="12"/>
        <v>0</v>
      </c>
      <c r="K55" s="53">
        <f t="shared" si="12"/>
        <v>0</v>
      </c>
      <c r="L55" s="91">
        <f t="shared" si="8"/>
        <v>26.775059274004438</v>
      </c>
    </row>
    <row r="56" spans="1:12" ht="21">
      <c r="A56" s="12" t="s">
        <v>17</v>
      </c>
      <c r="B56" s="53">
        <f>B40*LN(B32)*POWER(B32,B47)</f>
        <v>0</v>
      </c>
      <c r="C56" s="53">
        <f>C40*LN(C32)*POWER(C32,C47)</f>
        <v>0</v>
      </c>
      <c r="D56" s="53">
        <f t="shared" ref="D56:K56" si="13">D40*LN(D32)*POWER(D32,D47)</f>
        <v>6.7675871297325072</v>
      </c>
      <c r="E56" s="53">
        <f t="shared" si="13"/>
        <v>12.013297832461628</v>
      </c>
      <c r="F56" s="53">
        <f t="shared" si="13"/>
        <v>7.7238676470289009</v>
      </c>
      <c r="G56" s="53">
        <f t="shared" si="13"/>
        <v>14.071672044768547</v>
      </c>
      <c r="H56" s="53">
        <f t="shared" si="13"/>
        <v>0</v>
      </c>
      <c r="I56" s="53">
        <f t="shared" si="13"/>
        <v>0</v>
      </c>
      <c r="J56" s="53">
        <f t="shared" si="13"/>
        <v>0</v>
      </c>
      <c r="K56" s="53">
        <f t="shared" si="13"/>
        <v>0</v>
      </c>
      <c r="L56" s="91">
        <f t="shared" si="8"/>
        <v>40.57642465399158</v>
      </c>
    </row>
    <row r="57" spans="1:12" ht="21">
      <c r="A57" s="12" t="s">
        <v>18</v>
      </c>
      <c r="B57" s="53">
        <f>B41*LN(B32)*POWER(B32,B47)</f>
        <v>0</v>
      </c>
      <c r="C57" s="53">
        <f>C41*LN(C32)*POWER(C32,C47)</f>
        <v>0</v>
      </c>
      <c r="D57" s="53">
        <f t="shared" ref="D57:K57" si="14">D41*LN(D32)*POWER(D32,D47)</f>
        <v>7.2690472749811335</v>
      </c>
      <c r="E57" s="53">
        <f t="shared" si="14"/>
        <v>9.7916863965684087</v>
      </c>
      <c r="F57" s="53">
        <f t="shared" si="14"/>
        <v>7.282503781484392</v>
      </c>
      <c r="G57" s="53">
        <f t="shared" si="14"/>
        <v>0</v>
      </c>
      <c r="H57" s="53">
        <f t="shared" si="14"/>
        <v>0</v>
      </c>
      <c r="I57" s="53">
        <f t="shared" si="14"/>
        <v>0</v>
      </c>
      <c r="J57" s="53">
        <f t="shared" si="14"/>
        <v>0</v>
      </c>
      <c r="K57" s="53">
        <f t="shared" si="14"/>
        <v>0</v>
      </c>
      <c r="L57" s="91">
        <f t="shared" si="8"/>
        <v>24.343237453033936</v>
      </c>
    </row>
    <row r="58" spans="1:12" ht="21">
      <c r="A58" s="12" t="s">
        <v>19</v>
      </c>
      <c r="B58" s="53">
        <f>B42*LN(B32)*POWER(B32,B47)</f>
        <v>0</v>
      </c>
      <c r="C58" s="53">
        <f>C42*LN(C32)*POWER(C32,C47)</f>
        <v>0</v>
      </c>
      <c r="D58" s="53">
        <f t="shared" ref="D58:K58" si="15">D42*LN(D32)*POWER(D32,D47)</f>
        <v>6.923780856211228</v>
      </c>
      <c r="E58" s="53">
        <f t="shared" si="15"/>
        <v>11.850182466260311</v>
      </c>
      <c r="F58" s="53">
        <f t="shared" si="15"/>
        <v>5.2702329997584414</v>
      </c>
      <c r="G58" s="53">
        <f t="shared" si="15"/>
        <v>12.414106666061473</v>
      </c>
      <c r="H58" s="53">
        <f t="shared" si="15"/>
        <v>0</v>
      </c>
      <c r="I58" s="53">
        <f t="shared" si="15"/>
        <v>0</v>
      </c>
      <c r="J58" s="53">
        <f t="shared" si="15"/>
        <v>0</v>
      </c>
      <c r="K58" s="53">
        <f t="shared" si="15"/>
        <v>0</v>
      </c>
      <c r="L58" s="91">
        <f t="shared" si="8"/>
        <v>36.45830298829145</v>
      </c>
    </row>
    <row r="59" spans="1:12" ht="21">
      <c r="A59" s="12" t="s">
        <v>20</v>
      </c>
      <c r="B59" s="53">
        <f>B43*LN(B32)*POWER(B32,B47)</f>
        <v>0</v>
      </c>
      <c r="C59" s="53">
        <f>C43*LN(C32)*POWER(C32,C47)</f>
        <v>0</v>
      </c>
      <c r="D59" s="53">
        <f t="shared" ref="D59:K59" si="16">D43*LN(D32)*POWER(D32,D47)</f>
        <v>6.5019218279364912</v>
      </c>
      <c r="E59" s="53">
        <f t="shared" si="16"/>
        <v>13.11138177967069</v>
      </c>
      <c r="F59" s="53">
        <f t="shared" si="16"/>
        <v>10.804485379080891</v>
      </c>
      <c r="G59" s="53">
        <f t="shared" si="16"/>
        <v>8.9473059244193074</v>
      </c>
      <c r="H59" s="53">
        <f t="shared" si="16"/>
        <v>0</v>
      </c>
      <c r="I59" s="53">
        <f t="shared" si="16"/>
        <v>0</v>
      </c>
      <c r="J59" s="53">
        <f t="shared" si="16"/>
        <v>0</v>
      </c>
      <c r="K59" s="53">
        <f t="shared" si="16"/>
        <v>0</v>
      </c>
      <c r="L59" s="91">
        <f t="shared" si="8"/>
        <v>39.365094911107377</v>
      </c>
    </row>
    <row r="60" spans="1:12" ht="21">
      <c r="A60" s="12" t="s">
        <v>21</v>
      </c>
      <c r="B60" s="53">
        <f>B44*LN(B32)*POWER(B32,B47)</f>
        <v>0</v>
      </c>
      <c r="C60" s="53">
        <f>C44*LN(C32)*POWER(C32,C47)</f>
        <v>0</v>
      </c>
      <c r="D60" s="53">
        <f t="shared" ref="D60:K60" si="17">D44*LN(D32)*POWER(D32,D47)</f>
        <v>6.7411563035567319</v>
      </c>
      <c r="E60" s="53">
        <f t="shared" si="17"/>
        <v>14.470971007743723</v>
      </c>
      <c r="F60" s="53">
        <f t="shared" si="17"/>
        <v>2.4423030974490341</v>
      </c>
      <c r="G60" s="53">
        <f t="shared" si="17"/>
        <v>8.6293180483598046</v>
      </c>
      <c r="H60" s="53">
        <f t="shared" si="17"/>
        <v>0</v>
      </c>
      <c r="I60" s="53">
        <f t="shared" si="17"/>
        <v>0</v>
      </c>
      <c r="J60" s="53">
        <f t="shared" si="17"/>
        <v>0</v>
      </c>
      <c r="K60" s="53">
        <f t="shared" si="17"/>
        <v>0</v>
      </c>
      <c r="L60" s="91">
        <f t="shared" si="8"/>
        <v>32.283748457109297</v>
      </c>
    </row>
    <row r="61" spans="1:12" ht="21">
      <c r="A61" s="12" t="s">
        <v>22</v>
      </c>
      <c r="B61" s="53">
        <f>B45*LN(B32)*POWER(B32,B47)</f>
        <v>0</v>
      </c>
      <c r="C61" s="53">
        <f>C45*LN(C32)*POWER(C32,C47)</f>
        <v>0</v>
      </c>
      <c r="D61" s="53">
        <f t="shared" ref="D61:K61" si="18">D45*LN(D32)*POWER(D32,D47)</f>
        <v>6.899083112814826</v>
      </c>
      <c r="E61" s="53">
        <f t="shared" si="18"/>
        <v>12.259251376894932</v>
      </c>
      <c r="F61" s="53">
        <f t="shared" si="18"/>
        <v>5.6871680866457979</v>
      </c>
      <c r="G61" s="53">
        <f t="shared" si="18"/>
        <v>7.1720025902140812</v>
      </c>
      <c r="H61" s="53">
        <f t="shared" si="18"/>
        <v>0.44630432462046754</v>
      </c>
      <c r="I61" s="53">
        <f t="shared" si="18"/>
        <v>0.43920763546415348</v>
      </c>
      <c r="J61" s="53">
        <f t="shared" si="18"/>
        <v>0</v>
      </c>
      <c r="K61" s="53">
        <f t="shared" si="18"/>
        <v>0</v>
      </c>
      <c r="L61" s="91">
        <f t="shared" si="8"/>
        <v>32.903017126654255</v>
      </c>
    </row>
    <row r="62" spans="1:12" ht="45.75" customHeight="1" thickBot="1">
      <c r="D62" s="155"/>
      <c r="E62" s="156"/>
      <c r="F62" s="156"/>
      <c r="G62" s="156"/>
      <c r="H62" s="157"/>
      <c r="L62" s="85"/>
    </row>
    <row r="63" spans="1:12" ht="21">
      <c r="A63" s="92" t="s">
        <v>3524</v>
      </c>
      <c r="B63" s="88">
        <f>B47</f>
        <v>3.6984765266499999</v>
      </c>
      <c r="C63" s="88">
        <f>B63</f>
        <v>3.6984765266499999</v>
      </c>
      <c r="D63" s="88">
        <f t="shared" ref="D63:K63" si="19">C63</f>
        <v>3.6984765266499999</v>
      </c>
      <c r="E63" s="88">
        <f t="shared" si="19"/>
        <v>3.6984765266499999</v>
      </c>
      <c r="F63" s="88">
        <f t="shared" si="19"/>
        <v>3.6984765266499999</v>
      </c>
      <c r="G63" s="88">
        <f t="shared" si="19"/>
        <v>3.6984765266499999</v>
      </c>
      <c r="H63" s="88">
        <f t="shared" si="19"/>
        <v>3.6984765266499999</v>
      </c>
      <c r="I63" s="88">
        <f t="shared" si="19"/>
        <v>3.6984765266499999</v>
      </c>
      <c r="J63" s="88">
        <f t="shared" si="19"/>
        <v>3.6984765266499999</v>
      </c>
      <c r="K63" s="88">
        <f t="shared" si="19"/>
        <v>3.6984765266499999</v>
      </c>
      <c r="L63" s="85"/>
    </row>
    <row r="64" spans="1:12" ht="21">
      <c r="A64" s="12" t="s">
        <v>9</v>
      </c>
      <c r="B64" s="89">
        <v>0.5</v>
      </c>
      <c r="C64" s="89">
        <v>1</v>
      </c>
      <c r="D64" s="89">
        <v>2</v>
      </c>
      <c r="E64" s="89">
        <v>3</v>
      </c>
      <c r="F64" s="89">
        <v>4</v>
      </c>
      <c r="G64" s="89">
        <v>5</v>
      </c>
      <c r="H64" s="89">
        <v>6</v>
      </c>
      <c r="I64" s="89">
        <v>7</v>
      </c>
      <c r="J64" s="89">
        <v>8</v>
      </c>
      <c r="K64" s="89">
        <v>9</v>
      </c>
      <c r="L64" s="85"/>
    </row>
    <row r="65" spans="1:12" ht="21">
      <c r="A65" s="12" t="s">
        <v>10</v>
      </c>
      <c r="B65" s="90">
        <f>B33*POWER(B64,B63)</f>
        <v>0</v>
      </c>
      <c r="C65" s="53">
        <f>C33*POWER(C64,C63)</f>
        <v>7.7519379844961239E-3</v>
      </c>
      <c r="D65" s="53">
        <f t="shared" ref="D65:K65" si="20">D33*POWER(D64,D63)</f>
        <v>9.3258022824028384</v>
      </c>
      <c r="E65" s="53">
        <f t="shared" si="20"/>
        <v>14.126632573359849</v>
      </c>
      <c r="F65" s="53">
        <f t="shared" si="20"/>
        <v>4.3550563683882668</v>
      </c>
      <c r="G65" s="53">
        <f t="shared" si="20"/>
        <v>1.9881227022198744</v>
      </c>
      <c r="H65" s="53">
        <f t="shared" si="20"/>
        <v>0</v>
      </c>
      <c r="I65" s="53">
        <f t="shared" si="20"/>
        <v>0</v>
      </c>
      <c r="J65" s="53">
        <f t="shared" si="20"/>
        <v>0</v>
      </c>
      <c r="K65" s="53">
        <f t="shared" si="20"/>
        <v>0</v>
      </c>
      <c r="L65" s="91">
        <f>SUM(B65:K65)</f>
        <v>29.803365864355328</v>
      </c>
    </row>
    <row r="66" spans="1:12" ht="21">
      <c r="A66" s="12" t="s">
        <v>11</v>
      </c>
      <c r="B66" s="53">
        <f>B34*POWER(B64,B63)</f>
        <v>0</v>
      </c>
      <c r="C66" s="53">
        <f>C34*POWER(C64,C63)</f>
        <v>6.1728395061728392E-3</v>
      </c>
      <c r="D66" s="53">
        <f t="shared" ref="D66:K66" si="21">D34*POWER(D64,D63)</f>
        <v>9.6699599205890348</v>
      </c>
      <c r="E66" s="53">
        <f t="shared" si="21"/>
        <v>12.924365971371776</v>
      </c>
      <c r="F66" s="53">
        <f t="shared" si="21"/>
        <v>2.7743322050473411</v>
      </c>
      <c r="G66" s="53">
        <f t="shared" si="21"/>
        <v>3.1662694887205411</v>
      </c>
      <c r="H66" s="53">
        <f t="shared" si="21"/>
        <v>1.5535951774581602</v>
      </c>
      <c r="I66" s="53">
        <f t="shared" si="21"/>
        <v>0</v>
      </c>
      <c r="J66" s="53">
        <f t="shared" si="21"/>
        <v>0</v>
      </c>
      <c r="K66" s="53">
        <f t="shared" si="21"/>
        <v>0</v>
      </c>
      <c r="L66" s="91">
        <f>SUM(B66:K66)</f>
        <v>30.094695602693026</v>
      </c>
    </row>
    <row r="67" spans="1:12" ht="21">
      <c r="A67" s="12" t="s">
        <v>12</v>
      </c>
      <c r="B67" s="53">
        <f>B35*POWER(B64,B63)</f>
        <v>0</v>
      </c>
      <c r="C67" s="53">
        <f>C35*POWER(C64,C63)</f>
        <v>8.0645161290322578E-3</v>
      </c>
      <c r="D67" s="53">
        <f t="shared" ref="D67:K67" si="22">D35*POWER(D64,D63)</f>
        <v>9.5064098944860405</v>
      </c>
      <c r="E67" s="53">
        <f t="shared" si="22"/>
        <v>12.288570548586552</v>
      </c>
      <c r="F67" s="53">
        <f t="shared" si="22"/>
        <v>5.7086359848212016</v>
      </c>
      <c r="G67" s="53">
        <f t="shared" si="22"/>
        <v>5.5843801385740504</v>
      </c>
      <c r="H67" s="53">
        <f t="shared" si="22"/>
        <v>0</v>
      </c>
      <c r="I67" s="53">
        <f t="shared" si="22"/>
        <v>0</v>
      </c>
      <c r="J67" s="53">
        <f t="shared" si="22"/>
        <v>0</v>
      </c>
      <c r="K67" s="53">
        <f t="shared" si="22"/>
        <v>0</v>
      </c>
      <c r="L67" s="91">
        <f>SUM(B67:K67)</f>
        <v>33.096061082596876</v>
      </c>
    </row>
    <row r="68" spans="1:12" ht="21">
      <c r="A68" s="12" t="s">
        <v>13</v>
      </c>
      <c r="B68" s="53">
        <f>B36*POWER(B64,B63)</f>
        <v>0</v>
      </c>
      <c r="C68" s="53">
        <f>C36*POWER(C64,C63)</f>
        <v>4.0567951318458417E-3</v>
      </c>
      <c r="D68" s="53">
        <f t="shared" ref="D68:K68" si="23">D36*POWER(D64,D63)</f>
        <v>10.506990732358556</v>
      </c>
      <c r="E68" s="53">
        <f t="shared" si="23"/>
        <v>8.493903802686523</v>
      </c>
      <c r="F68" s="53">
        <f t="shared" si="23"/>
        <v>4.7861451123585459</v>
      </c>
      <c r="G68" s="53">
        <f t="shared" si="23"/>
        <v>3.9016403943158791</v>
      </c>
      <c r="H68" s="53">
        <f t="shared" si="23"/>
        <v>0</v>
      </c>
      <c r="I68" s="53">
        <f t="shared" si="23"/>
        <v>2.7084969098539946</v>
      </c>
      <c r="J68" s="53">
        <f t="shared" si="23"/>
        <v>0</v>
      </c>
      <c r="K68" s="53">
        <f t="shared" si="23"/>
        <v>0</v>
      </c>
      <c r="L68" s="91">
        <f t="shared" ref="L68:L77" si="24">SUM(B68:K68)</f>
        <v>30.401233746705344</v>
      </c>
    </row>
    <row r="69" spans="1:12" ht="21">
      <c r="A69" s="12" t="s">
        <v>14</v>
      </c>
      <c r="B69" s="53">
        <f>B37*POWER(B64,B63)</f>
        <v>0</v>
      </c>
      <c r="C69" s="53">
        <f>C37*POWER(C64,C63)</f>
        <v>4.0160642570281121E-3</v>
      </c>
      <c r="D69" s="53">
        <f t="shared" ref="D69:K69" si="25">D37*POWER(D64,D63)</f>
        <v>9.9322583075716633</v>
      </c>
      <c r="E69" s="53">
        <f t="shared" si="25"/>
        <v>11.795430389535085</v>
      </c>
      <c r="F69" s="53">
        <f t="shared" si="25"/>
        <v>3.045915929939023</v>
      </c>
      <c r="G69" s="53">
        <f t="shared" si="25"/>
        <v>3.8624672979874064</v>
      </c>
      <c r="H69" s="53">
        <f t="shared" si="25"/>
        <v>0</v>
      </c>
      <c r="I69" s="53">
        <f t="shared" si="25"/>
        <v>0</v>
      </c>
      <c r="J69" s="53">
        <f t="shared" si="25"/>
        <v>0</v>
      </c>
      <c r="K69" s="53">
        <f t="shared" si="25"/>
        <v>0</v>
      </c>
      <c r="L69" s="91">
        <f t="shared" si="24"/>
        <v>28.640087989290208</v>
      </c>
    </row>
    <row r="70" spans="1:12" ht="21">
      <c r="A70" s="12" t="s">
        <v>15</v>
      </c>
      <c r="B70" s="53">
        <f>B38*POWER(B64,B63)</f>
        <v>0</v>
      </c>
      <c r="C70" s="53">
        <f>C38*POWER(C64,C63)</f>
        <v>2.4271844660194173E-3</v>
      </c>
      <c r="D70" s="53">
        <f t="shared" ref="D70:K70" si="26">D38*POWER(D64,D63)</f>
        <v>10.366951211866807</v>
      </c>
      <c r="E70" s="53">
        <f t="shared" si="26"/>
        <v>10.0226575918769</v>
      </c>
      <c r="F70" s="53">
        <f t="shared" si="26"/>
        <v>2.4544759435430965</v>
      </c>
      <c r="G70" s="53">
        <f t="shared" si="26"/>
        <v>4.6687104718391463</v>
      </c>
      <c r="H70" s="53">
        <f t="shared" si="26"/>
        <v>0</v>
      </c>
      <c r="I70" s="53">
        <f t="shared" si="26"/>
        <v>0</v>
      </c>
      <c r="J70" s="53">
        <f t="shared" si="26"/>
        <v>0</v>
      </c>
      <c r="K70" s="53">
        <f t="shared" si="26"/>
        <v>0</v>
      </c>
      <c r="L70" s="91">
        <f t="shared" si="24"/>
        <v>27.51522240359197</v>
      </c>
    </row>
    <row r="71" spans="1:12" ht="21">
      <c r="A71" s="12" t="s">
        <v>16</v>
      </c>
      <c r="B71" s="53">
        <f>B39*POWER(B64,B63)</f>
        <v>0</v>
      </c>
      <c r="C71" s="53">
        <f>C39*POWER(C64,C63)</f>
        <v>1.9011406844106464E-3</v>
      </c>
      <c r="D71" s="53">
        <f t="shared" ref="D71:K71" si="27">D39*POWER(D64,D63)</f>
        <v>10.785693274869969</v>
      </c>
      <c r="E71" s="53">
        <f t="shared" si="27"/>
        <v>8.5138646560462377</v>
      </c>
      <c r="F71" s="53">
        <f t="shared" si="27"/>
        <v>1.9225172789729197</v>
      </c>
      <c r="G71" s="53">
        <f t="shared" si="27"/>
        <v>2.9254885390079521</v>
      </c>
      <c r="H71" s="53">
        <f t="shared" si="27"/>
        <v>1.4354510574993646</v>
      </c>
      <c r="I71" s="53">
        <f t="shared" si="27"/>
        <v>0</v>
      </c>
      <c r="J71" s="53">
        <f t="shared" si="27"/>
        <v>0</v>
      </c>
      <c r="K71" s="53">
        <f t="shared" si="27"/>
        <v>0</v>
      </c>
      <c r="L71" s="91">
        <f t="shared" si="24"/>
        <v>25.584915947080852</v>
      </c>
    </row>
    <row r="72" spans="1:12" ht="21">
      <c r="A72" s="12" t="s">
        <v>17</v>
      </c>
      <c r="B72" s="53">
        <f>B40*POWER(B64,B63)</f>
        <v>0</v>
      </c>
      <c r="C72" s="53">
        <f>C40*POWER(C64,C63)</f>
        <v>4.1322314049586778E-3</v>
      </c>
      <c r="D72" s="53">
        <f t="shared" ref="D72:K72" si="28">D40*POWER(D64,D63)</f>
        <v>9.7635643908490639</v>
      </c>
      <c r="E72" s="53">
        <f t="shared" si="28"/>
        <v>10.934974928257734</v>
      </c>
      <c r="F72" s="53">
        <f t="shared" si="28"/>
        <v>5.5715927754256516</v>
      </c>
      <c r="G72" s="53">
        <f t="shared" si="28"/>
        <v>8.7432214290805845</v>
      </c>
      <c r="H72" s="53">
        <f t="shared" si="28"/>
        <v>0</v>
      </c>
      <c r="I72" s="53">
        <f t="shared" si="28"/>
        <v>0</v>
      </c>
      <c r="J72" s="53">
        <f t="shared" si="28"/>
        <v>0</v>
      </c>
      <c r="K72" s="53">
        <f t="shared" si="28"/>
        <v>0</v>
      </c>
      <c r="L72" s="91">
        <f t="shared" si="24"/>
        <v>35.017485755017994</v>
      </c>
    </row>
    <row r="73" spans="1:12" ht="21">
      <c r="A73" s="12" t="s">
        <v>18</v>
      </c>
      <c r="B73" s="53">
        <f>B41*POWER(B64,B63)</f>
        <v>0</v>
      </c>
      <c r="C73" s="53">
        <f>C41*POWER(C64,C63)</f>
        <v>7.7922077922077922E-3</v>
      </c>
      <c r="D73" s="53">
        <f t="shared" ref="D73:K73" si="29">D41*POWER(D64,D63)</f>
        <v>10.487018455602714</v>
      </c>
      <c r="E73" s="53">
        <f t="shared" si="29"/>
        <v>8.9127770529849517</v>
      </c>
      <c r="F73" s="53">
        <f t="shared" si="29"/>
        <v>5.2532160454013281</v>
      </c>
      <c r="G73" s="53">
        <f t="shared" si="29"/>
        <v>0</v>
      </c>
      <c r="H73" s="53">
        <f t="shared" si="29"/>
        <v>0</v>
      </c>
      <c r="I73" s="53">
        <f t="shared" si="29"/>
        <v>0</v>
      </c>
      <c r="J73" s="53">
        <f t="shared" si="29"/>
        <v>0</v>
      </c>
      <c r="K73" s="53">
        <f t="shared" si="29"/>
        <v>0</v>
      </c>
      <c r="L73" s="91">
        <f t="shared" si="24"/>
        <v>24.660803761781199</v>
      </c>
    </row>
    <row r="74" spans="1:12" ht="21">
      <c r="A74" s="12" t="s">
        <v>19</v>
      </c>
      <c r="B74" s="53">
        <f>B42*POWER(B64,B63)</f>
        <v>0</v>
      </c>
      <c r="C74" s="53">
        <f>C42*POWER(C64,C63)</f>
        <v>2.5062656641604009E-3</v>
      </c>
      <c r="D74" s="53">
        <f t="shared" ref="D74:K74" si="30">D42*POWER(D64,D63)</f>
        <v>9.9889043054578792</v>
      </c>
      <c r="E74" s="53">
        <f t="shared" si="30"/>
        <v>10.786500923475693</v>
      </c>
      <c r="F74" s="53">
        <f t="shared" si="30"/>
        <v>3.8016695065404349</v>
      </c>
      <c r="G74" s="53">
        <f t="shared" si="30"/>
        <v>7.713318152973347</v>
      </c>
      <c r="H74" s="53">
        <f t="shared" si="30"/>
        <v>0</v>
      </c>
      <c r="I74" s="53">
        <f t="shared" si="30"/>
        <v>0</v>
      </c>
      <c r="J74" s="53">
        <f t="shared" si="30"/>
        <v>0</v>
      </c>
      <c r="K74" s="53">
        <f t="shared" si="30"/>
        <v>0</v>
      </c>
      <c r="L74" s="91">
        <f t="shared" si="24"/>
        <v>32.29289915411151</v>
      </c>
    </row>
    <row r="75" spans="1:12" ht="21">
      <c r="A75" s="12" t="s">
        <v>20</v>
      </c>
      <c r="B75" s="53">
        <f>B43*POWER(B64,B63)</f>
        <v>0</v>
      </c>
      <c r="C75" s="53">
        <f>C43*POWER(C64,C63)</f>
        <v>1.1560693641618497E-2</v>
      </c>
      <c r="D75" s="53">
        <f t="shared" ref="D75:K75" si="31">D43*POWER(D64,D63)</f>
        <v>9.3802903774116793</v>
      </c>
      <c r="E75" s="53">
        <f t="shared" si="31"/>
        <v>11.934494011136655</v>
      </c>
      <c r="F75" s="53">
        <f t="shared" si="31"/>
        <v>7.7937887378786561</v>
      </c>
      <c r="G75" s="53">
        <f t="shared" si="31"/>
        <v>5.5592737410338975</v>
      </c>
      <c r="H75" s="53">
        <f t="shared" si="31"/>
        <v>0</v>
      </c>
      <c r="I75" s="53">
        <f t="shared" si="31"/>
        <v>0</v>
      </c>
      <c r="J75" s="53">
        <f t="shared" si="31"/>
        <v>0</v>
      </c>
      <c r="K75" s="53">
        <f t="shared" si="31"/>
        <v>0</v>
      </c>
      <c r="L75" s="91">
        <f t="shared" si="24"/>
        <v>34.679407561102508</v>
      </c>
    </row>
    <row r="76" spans="1:12" ht="21">
      <c r="A76" s="12" t="s">
        <v>21</v>
      </c>
      <c r="B76" s="53">
        <f>B44*POWER(B64,B63)</f>
        <v>0</v>
      </c>
      <c r="C76" s="53">
        <f>C44*POWER(C64,C63)</f>
        <v>0</v>
      </c>
      <c r="D76" s="53">
        <f t="shared" ref="D76:K76" si="32">D44*POWER(D64,D63)</f>
        <v>9.7254327689986724</v>
      </c>
      <c r="E76" s="53">
        <f t="shared" si="32"/>
        <v>13.17204545862803</v>
      </c>
      <c r="F76" s="53">
        <f t="shared" si="32"/>
        <v>1.7617492835187383</v>
      </c>
      <c r="G76" s="53">
        <f t="shared" si="32"/>
        <v>5.3616967648717173</v>
      </c>
      <c r="H76" s="53">
        <f t="shared" si="32"/>
        <v>0</v>
      </c>
      <c r="I76" s="53">
        <f t="shared" si="32"/>
        <v>0</v>
      </c>
      <c r="J76" s="53">
        <f t="shared" si="32"/>
        <v>0</v>
      </c>
      <c r="K76" s="53">
        <f t="shared" si="32"/>
        <v>0</v>
      </c>
      <c r="L76" s="91">
        <f t="shared" si="24"/>
        <v>30.020924276017158</v>
      </c>
    </row>
    <row r="77" spans="1:12" ht="21">
      <c r="A77" s="12" t="s">
        <v>22</v>
      </c>
      <c r="B77" s="53">
        <f>B45*POWER(B64,B63)</f>
        <v>0</v>
      </c>
      <c r="C77" s="53">
        <f>C45*POWER(C64,C63)</f>
        <v>5.0318230551625511E-3</v>
      </c>
      <c r="D77" s="53">
        <f t="shared" ref="D77:K77" si="33">D45*POWER(D64,D63)</f>
        <v>9.953272993538743</v>
      </c>
      <c r="E77" s="53">
        <f t="shared" si="33"/>
        <v>11.158851492328834</v>
      </c>
      <c r="F77" s="53">
        <f t="shared" si="33"/>
        <v>4.1024245976529334</v>
      </c>
      <c r="G77" s="53">
        <f t="shared" si="33"/>
        <v>4.4562157600520322</v>
      </c>
      <c r="H77" s="53">
        <f t="shared" si="33"/>
        <v>0.2490871862464604</v>
      </c>
      <c r="I77" s="53">
        <f t="shared" si="33"/>
        <v>0.22570807582116623</v>
      </c>
      <c r="J77" s="53">
        <f t="shared" si="33"/>
        <v>0</v>
      </c>
      <c r="K77" s="53">
        <f t="shared" si="33"/>
        <v>0</v>
      </c>
      <c r="L77" s="91">
        <f t="shared" si="24"/>
        <v>30.150591928695331</v>
      </c>
    </row>
    <row r="78" spans="1:12" ht="45.75" customHeight="1" thickBot="1">
      <c r="D78" s="155"/>
      <c r="E78" s="156"/>
      <c r="F78" s="156"/>
      <c r="G78" s="156"/>
      <c r="H78" s="157"/>
      <c r="L78" s="85"/>
    </row>
    <row r="79" spans="1:12" ht="21">
      <c r="A79" s="92" t="s">
        <v>3524</v>
      </c>
      <c r="B79" s="88">
        <f>B63</f>
        <v>3.6984765266499999</v>
      </c>
      <c r="C79" s="88">
        <f>B79</f>
        <v>3.6984765266499999</v>
      </c>
      <c r="D79" s="88">
        <f t="shared" ref="D79:K79" si="34">C79</f>
        <v>3.6984765266499999</v>
      </c>
      <c r="E79" s="88">
        <f t="shared" si="34"/>
        <v>3.6984765266499999</v>
      </c>
      <c r="F79" s="88">
        <f t="shared" si="34"/>
        <v>3.6984765266499999</v>
      </c>
      <c r="G79" s="88">
        <f t="shared" si="34"/>
        <v>3.6984765266499999</v>
      </c>
      <c r="H79" s="88">
        <f t="shared" si="34"/>
        <v>3.6984765266499999</v>
      </c>
      <c r="I79" s="88">
        <f t="shared" si="34"/>
        <v>3.6984765266499999</v>
      </c>
      <c r="J79" s="88">
        <f t="shared" si="34"/>
        <v>3.6984765266499999</v>
      </c>
      <c r="K79" s="88">
        <f t="shared" si="34"/>
        <v>3.6984765266499999</v>
      </c>
      <c r="L79" s="85"/>
    </row>
    <row r="80" spans="1:12" ht="21">
      <c r="A80" s="12" t="s">
        <v>9</v>
      </c>
      <c r="B80" s="89">
        <v>0.5</v>
      </c>
      <c r="C80" s="89">
        <v>1</v>
      </c>
      <c r="D80" s="89">
        <v>2</v>
      </c>
      <c r="E80" s="89">
        <v>3</v>
      </c>
      <c r="F80" s="89">
        <v>4</v>
      </c>
      <c r="G80" s="89">
        <v>5</v>
      </c>
      <c r="H80" s="89">
        <v>6</v>
      </c>
      <c r="I80" s="89">
        <v>7</v>
      </c>
      <c r="J80" s="89">
        <v>8</v>
      </c>
      <c r="K80" s="89">
        <v>9</v>
      </c>
      <c r="L80" s="85"/>
    </row>
    <row r="81" spans="1:12" ht="21">
      <c r="A81" s="12" t="s">
        <v>10</v>
      </c>
      <c r="B81" s="53">
        <f>B33*LN(B80)</f>
        <v>0</v>
      </c>
      <c r="C81" s="53">
        <f>C33*LN(C80)</f>
        <v>0</v>
      </c>
      <c r="D81" s="53">
        <f t="shared" ref="D81:K81" si="35">D33*LN(D80)</f>
        <v>0.49791968009215709</v>
      </c>
      <c r="E81" s="53">
        <f t="shared" si="35"/>
        <v>0.26684639569716362</v>
      </c>
      <c r="F81" s="53">
        <f t="shared" si="35"/>
        <v>3.5821559718860217E-2</v>
      </c>
      <c r="G81" s="53">
        <f t="shared" si="35"/>
        <v>8.3175085913906998E-3</v>
      </c>
      <c r="H81" s="53">
        <f t="shared" si="35"/>
        <v>0</v>
      </c>
      <c r="I81" s="53">
        <f t="shared" si="35"/>
        <v>0</v>
      </c>
      <c r="J81" s="53">
        <f t="shared" si="35"/>
        <v>0</v>
      </c>
      <c r="K81" s="53">
        <f t="shared" si="35"/>
        <v>0</v>
      </c>
      <c r="L81" s="91">
        <f>SUM(B81:K81)</f>
        <v>0.80890514409957159</v>
      </c>
    </row>
    <row r="82" spans="1:12" ht="21">
      <c r="A82" s="12" t="s">
        <v>11</v>
      </c>
      <c r="B82" s="53">
        <f>B34*LN(B80)</f>
        <v>0</v>
      </c>
      <c r="C82" s="53">
        <f>C34*LN(C80)</f>
        <v>0</v>
      </c>
      <c r="D82" s="53">
        <f t="shared" ref="D82:K82" si="36">D34*LN(D80)</f>
        <v>0.51629481350349837</v>
      </c>
      <c r="E82" s="53">
        <f t="shared" si="36"/>
        <v>0.24413606414846883</v>
      </c>
      <c r="F82" s="53">
        <f t="shared" si="36"/>
        <v>2.2819660265347996E-2</v>
      </c>
      <c r="G82" s="53">
        <f t="shared" si="36"/>
        <v>1.3246402571474077E-2</v>
      </c>
      <c r="H82" s="53">
        <f t="shared" si="36"/>
        <v>3.6867478790700721E-3</v>
      </c>
      <c r="I82" s="53">
        <f t="shared" si="36"/>
        <v>0</v>
      </c>
      <c r="J82" s="53">
        <f t="shared" si="36"/>
        <v>0</v>
      </c>
      <c r="K82" s="53">
        <f t="shared" si="36"/>
        <v>0</v>
      </c>
      <c r="L82" s="91">
        <f t="shared" ref="L82:L93" si="37">SUM(B82:K82)</f>
        <v>0.80018368836785936</v>
      </c>
    </row>
    <row r="83" spans="1:12" ht="21">
      <c r="A83" s="12" t="s">
        <v>12</v>
      </c>
      <c r="B83" s="53">
        <f>B35*LN(B80)</f>
        <v>0</v>
      </c>
      <c r="C83" s="53">
        <f>C35*LN(C80)</f>
        <v>0</v>
      </c>
      <c r="D83" s="53">
        <f t="shared" ref="D83:K83" si="38">D35*LN(D80)</f>
        <v>0.5075626128616374</v>
      </c>
      <c r="E83" s="53">
        <f t="shared" si="38"/>
        <v>0.2321261448637458</v>
      </c>
      <c r="F83" s="53">
        <f t="shared" si="38"/>
        <v>4.695513158631888E-2</v>
      </c>
      <c r="G83" s="53">
        <f t="shared" si="38"/>
        <v>2.3362808406301457E-2</v>
      </c>
      <c r="H83" s="53">
        <f t="shared" si="38"/>
        <v>0</v>
      </c>
      <c r="I83" s="53">
        <f t="shared" si="38"/>
        <v>0</v>
      </c>
      <c r="J83" s="53">
        <f t="shared" si="38"/>
        <v>0</v>
      </c>
      <c r="K83" s="53">
        <f t="shared" si="38"/>
        <v>0</v>
      </c>
      <c r="L83" s="91">
        <f t="shared" si="37"/>
        <v>0.8100066977180036</v>
      </c>
    </row>
    <row r="84" spans="1:12" ht="21">
      <c r="A84" s="12" t="s">
        <v>13</v>
      </c>
      <c r="B84" s="53">
        <f>B36*LN(B80)</f>
        <v>0</v>
      </c>
      <c r="C84" s="53">
        <f>C36*LN(C80)</f>
        <v>0</v>
      </c>
      <c r="D84" s="53">
        <f t="shared" ref="D84:K84" si="39">D36*LN(D80)</f>
        <v>0.56098524349577727</v>
      </c>
      <c r="E84" s="53">
        <f t="shared" si="39"/>
        <v>0.16044641944037302</v>
      </c>
      <c r="F84" s="53">
        <f t="shared" si="39"/>
        <v>3.9367385508475593E-2</v>
      </c>
      <c r="G84" s="53">
        <f t="shared" si="39"/>
        <v>1.632289972042698E-2</v>
      </c>
      <c r="H84" s="53">
        <f t="shared" si="39"/>
        <v>0</v>
      </c>
      <c r="I84" s="53">
        <f t="shared" si="39"/>
        <v>3.9470794098485059E-3</v>
      </c>
      <c r="J84" s="53">
        <f t="shared" si="39"/>
        <v>0</v>
      </c>
      <c r="K84" s="53">
        <f t="shared" si="39"/>
        <v>0</v>
      </c>
      <c r="L84" s="91">
        <f t="shared" si="37"/>
        <v>0.78106902757490149</v>
      </c>
    </row>
    <row r="85" spans="1:12" ht="21">
      <c r="A85" s="12" t="s">
        <v>14</v>
      </c>
      <c r="B85" s="53">
        <f>B37*LN(B80)</f>
        <v>0</v>
      </c>
      <c r="C85" s="53">
        <f>C37*LN(C80)</f>
        <v>0</v>
      </c>
      <c r="D85" s="53">
        <f t="shared" ref="D85:K85" si="40">D37*LN(D80)</f>
        <v>0.53029934898260866</v>
      </c>
      <c r="E85" s="53">
        <f t="shared" si="40"/>
        <v>0.22281092601501826</v>
      </c>
      <c r="F85" s="53">
        <f t="shared" si="40"/>
        <v>2.5053512550359466E-2</v>
      </c>
      <c r="G85" s="53">
        <f t="shared" si="40"/>
        <v>1.6159015185081328E-2</v>
      </c>
      <c r="H85" s="53">
        <f t="shared" si="40"/>
        <v>0</v>
      </c>
      <c r="I85" s="53">
        <f t="shared" si="40"/>
        <v>0</v>
      </c>
      <c r="J85" s="53">
        <f t="shared" si="40"/>
        <v>0</v>
      </c>
      <c r="K85" s="53">
        <f t="shared" si="40"/>
        <v>0</v>
      </c>
      <c r="L85" s="91">
        <f t="shared" si="37"/>
        <v>0.79432280273306777</v>
      </c>
    </row>
    <row r="86" spans="1:12" ht="21">
      <c r="A86" s="12" t="s">
        <v>15</v>
      </c>
      <c r="B86" s="53">
        <f>B38*LN(B80)</f>
        <v>0</v>
      </c>
      <c r="C86" s="53">
        <f>C38*LN(C80)</f>
        <v>0</v>
      </c>
      <c r="D86" s="53">
        <f t="shared" ref="D86:K86" si="41">D38*LN(D80)</f>
        <v>0.55350830680636409</v>
      </c>
      <c r="E86" s="53">
        <f t="shared" si="41"/>
        <v>0.1893239623675626</v>
      </c>
      <c r="F86" s="53">
        <f t="shared" si="41"/>
        <v>2.0188752831843067E-2</v>
      </c>
      <c r="G86" s="53">
        <f t="shared" si="41"/>
        <v>1.953201350041384E-2</v>
      </c>
      <c r="H86" s="53">
        <f t="shared" si="41"/>
        <v>0</v>
      </c>
      <c r="I86" s="53">
        <f t="shared" si="41"/>
        <v>0</v>
      </c>
      <c r="J86" s="53">
        <f t="shared" si="41"/>
        <v>0</v>
      </c>
      <c r="K86" s="53">
        <f t="shared" si="41"/>
        <v>0</v>
      </c>
      <c r="L86" s="91">
        <f t="shared" si="37"/>
        <v>0.7825530355061836</v>
      </c>
    </row>
    <row r="87" spans="1:12" ht="21">
      <c r="A87" s="12" t="s">
        <v>16</v>
      </c>
      <c r="B87" s="53">
        <f>B39*LN(B80)</f>
        <v>0</v>
      </c>
      <c r="C87" s="53">
        <f>C39*LN(C80)</f>
        <v>0</v>
      </c>
      <c r="D87" s="53">
        <f t="shared" ref="D87:K87" si="42">D39*LN(D80)</f>
        <v>0.57586562339295844</v>
      </c>
      <c r="E87" s="53">
        <f t="shared" si="42"/>
        <v>0.16082347191529364</v>
      </c>
      <c r="F87" s="53">
        <f t="shared" si="42"/>
        <v>1.5813243662964532E-2</v>
      </c>
      <c r="G87" s="53">
        <f t="shared" si="42"/>
        <v>1.223907157744563E-2</v>
      </c>
      <c r="H87" s="53">
        <f t="shared" si="42"/>
        <v>3.4063868236274808E-3</v>
      </c>
      <c r="I87" s="53">
        <f t="shared" si="42"/>
        <v>0</v>
      </c>
      <c r="J87" s="53">
        <f t="shared" si="42"/>
        <v>0</v>
      </c>
      <c r="K87" s="53">
        <f t="shared" si="42"/>
        <v>0</v>
      </c>
      <c r="L87" s="91">
        <f t="shared" si="37"/>
        <v>0.76814779737228978</v>
      </c>
    </row>
    <row r="88" spans="1:12" ht="21">
      <c r="A88" s="12" t="s">
        <v>17</v>
      </c>
      <c r="B88" s="53">
        <f>B40*LN(B80)</f>
        <v>0</v>
      </c>
      <c r="C88" s="53">
        <f>C40*LN(C80)</f>
        <v>0</v>
      </c>
      <c r="D88" s="53">
        <f t="shared" ref="D88:K88" si="43">D40*LN(D80)</f>
        <v>0.52129250769384317</v>
      </c>
      <c r="E88" s="53">
        <f t="shared" si="43"/>
        <v>0.20655726915040909</v>
      </c>
      <c r="F88" s="53">
        <f t="shared" si="43"/>
        <v>4.5827912764293904E-2</v>
      </c>
      <c r="G88" s="53">
        <f t="shared" si="43"/>
        <v>3.6578134373502283E-2</v>
      </c>
      <c r="H88" s="53">
        <f t="shared" si="43"/>
        <v>0</v>
      </c>
      <c r="I88" s="53">
        <f t="shared" si="43"/>
        <v>0</v>
      </c>
      <c r="J88" s="53">
        <f t="shared" si="43"/>
        <v>0</v>
      </c>
      <c r="K88" s="53">
        <f t="shared" si="43"/>
        <v>0</v>
      </c>
      <c r="L88" s="91">
        <f t="shared" si="37"/>
        <v>0.81025582398204843</v>
      </c>
    </row>
    <row r="89" spans="1:12" ht="21">
      <c r="A89" s="12" t="s">
        <v>18</v>
      </c>
      <c r="B89" s="53">
        <f>B41*LN(B80)</f>
        <v>0</v>
      </c>
      <c r="C89" s="53">
        <f>C41*LN(C80)</f>
        <v>0</v>
      </c>
      <c r="D89" s="53">
        <f t="shared" ref="D89:K89" si="44">D41*LN(D80)</f>
        <v>0.55991889130946237</v>
      </c>
      <c r="E89" s="53">
        <f t="shared" si="44"/>
        <v>0.16835876631537267</v>
      </c>
      <c r="F89" s="53">
        <f t="shared" si="44"/>
        <v>4.3209174892048535E-2</v>
      </c>
      <c r="G89" s="53">
        <f t="shared" si="44"/>
        <v>0</v>
      </c>
      <c r="H89" s="53">
        <f t="shared" si="44"/>
        <v>0</v>
      </c>
      <c r="I89" s="53">
        <f t="shared" si="44"/>
        <v>0</v>
      </c>
      <c r="J89" s="53">
        <f t="shared" si="44"/>
        <v>0</v>
      </c>
      <c r="K89" s="53">
        <f t="shared" si="44"/>
        <v>0</v>
      </c>
      <c r="L89" s="91">
        <f t="shared" si="37"/>
        <v>0.77148683251688366</v>
      </c>
    </row>
    <row r="90" spans="1:12" ht="21">
      <c r="A90" s="12" t="s">
        <v>19</v>
      </c>
      <c r="B90" s="53">
        <f>B42*LN(B80)</f>
        <v>0</v>
      </c>
      <c r="C90" s="53">
        <f>C42*LN(C80)</f>
        <v>0</v>
      </c>
      <c r="D90" s="53">
        <f t="shared" ref="D90:K90" si="45">D42*LN(D80)</f>
        <v>0.53332377050602309</v>
      </c>
      <c r="E90" s="53">
        <f t="shared" si="45"/>
        <v>0.2037526550412033</v>
      </c>
      <c r="F90" s="53">
        <f t="shared" si="45"/>
        <v>3.126979761924565E-2</v>
      </c>
      <c r="G90" s="53">
        <f t="shared" si="45"/>
        <v>3.2269431828252634E-2</v>
      </c>
      <c r="H90" s="53">
        <f t="shared" si="45"/>
        <v>0</v>
      </c>
      <c r="I90" s="53">
        <f t="shared" si="45"/>
        <v>0</v>
      </c>
      <c r="J90" s="53">
        <f t="shared" si="45"/>
        <v>0</v>
      </c>
      <c r="K90" s="53">
        <f t="shared" si="45"/>
        <v>0</v>
      </c>
      <c r="L90" s="91">
        <f t="shared" si="37"/>
        <v>0.80061565499472465</v>
      </c>
    </row>
    <row r="91" spans="1:12" ht="21">
      <c r="A91" s="12" t="s">
        <v>20</v>
      </c>
      <c r="B91" s="53">
        <f>B43*LN(B80)</f>
        <v>0</v>
      </c>
      <c r="C91" s="53">
        <f>C43*LN(C80)</f>
        <v>0</v>
      </c>
      <c r="D91" s="53">
        <f t="shared" ref="D91:K91" si="46">D43*LN(D80)</f>
        <v>0.50082888768782174</v>
      </c>
      <c r="E91" s="53">
        <f t="shared" si="46"/>
        <v>0.22543778177871618</v>
      </c>
      <c r="F91" s="53">
        <f t="shared" si="46"/>
        <v>6.4106097624041181E-2</v>
      </c>
      <c r="G91" s="53">
        <f t="shared" si="46"/>
        <v>2.3257773301070813E-2</v>
      </c>
      <c r="H91" s="53">
        <f t="shared" si="46"/>
        <v>0</v>
      </c>
      <c r="I91" s="53">
        <f t="shared" si="46"/>
        <v>0</v>
      </c>
      <c r="J91" s="53">
        <f t="shared" si="46"/>
        <v>0</v>
      </c>
      <c r="K91" s="53">
        <f t="shared" si="46"/>
        <v>0</v>
      </c>
      <c r="L91" s="91">
        <f t="shared" si="37"/>
        <v>0.81363054039164995</v>
      </c>
    </row>
    <row r="92" spans="1:12" ht="21">
      <c r="A92" s="12" t="s">
        <v>21</v>
      </c>
      <c r="B92" s="53">
        <f>B44*LN(B80)</f>
        <v>0</v>
      </c>
      <c r="C92" s="53">
        <f>C44*LN(C80)</f>
        <v>0</v>
      </c>
      <c r="D92" s="53">
        <f t="shared" ref="D92:K92" si="47">D44*LN(D80)</f>
        <v>0.51925659867731089</v>
      </c>
      <c r="E92" s="53">
        <f t="shared" si="47"/>
        <v>0.2488146298377252</v>
      </c>
      <c r="F92" s="53">
        <f t="shared" si="47"/>
        <v>1.4490881823552864E-2</v>
      </c>
      <c r="G92" s="53">
        <f t="shared" si="47"/>
        <v>2.2431190417200004E-2</v>
      </c>
      <c r="H92" s="53">
        <f t="shared" si="47"/>
        <v>0</v>
      </c>
      <c r="I92" s="53">
        <f t="shared" si="47"/>
        <v>0</v>
      </c>
      <c r="J92" s="53">
        <f t="shared" si="47"/>
        <v>0</v>
      </c>
      <c r="K92" s="53">
        <f t="shared" si="47"/>
        <v>0</v>
      </c>
      <c r="L92" s="91">
        <f t="shared" si="37"/>
        <v>0.8049933007557889</v>
      </c>
    </row>
    <row r="93" spans="1:12" ht="21">
      <c r="A93" s="12" t="s">
        <v>22</v>
      </c>
      <c r="B93" s="53">
        <f>B45*LN(B80)</f>
        <v>0</v>
      </c>
      <c r="C93" s="53">
        <f>C45*LN(C80)</f>
        <v>0</v>
      </c>
      <c r="D93" s="53">
        <f t="shared" ref="D93:K93" si="48">D45*LN(D80)</f>
        <v>0.53142135708412186</v>
      </c>
      <c r="E93" s="53">
        <f t="shared" si="48"/>
        <v>0.21078620721425437</v>
      </c>
      <c r="F93" s="53">
        <f t="shared" si="48"/>
        <v>3.3743592570612657E-2</v>
      </c>
      <c r="G93" s="53">
        <f t="shared" si="48"/>
        <v>1.8643020789379978E-2</v>
      </c>
      <c r="H93" s="53">
        <f t="shared" si="48"/>
        <v>5.9109455855812934E-4</v>
      </c>
      <c r="I93" s="53">
        <f t="shared" si="48"/>
        <v>3.289232841540421E-4</v>
      </c>
      <c r="J93" s="53">
        <f t="shared" si="48"/>
        <v>0</v>
      </c>
      <c r="K93" s="53">
        <f t="shared" si="48"/>
        <v>0</v>
      </c>
      <c r="L93" s="91">
        <f t="shared" si="37"/>
        <v>0.79551419550108093</v>
      </c>
    </row>
    <row r="94" spans="1:12">
      <c r="C94" s="71"/>
      <c r="D94" s="71"/>
      <c r="E94" s="71"/>
      <c r="F94" s="71"/>
      <c r="G94" s="71"/>
      <c r="H94" s="71"/>
      <c r="I94" s="71"/>
      <c r="J94" s="71"/>
      <c r="K94" s="71"/>
    </row>
  </sheetData>
  <mergeCells count="7">
    <mergeCell ref="D78:H78"/>
    <mergeCell ref="A5:L5"/>
    <mergeCell ref="C6:L6"/>
    <mergeCell ref="A30:K30"/>
    <mergeCell ref="B31:K31"/>
    <mergeCell ref="D46:H46"/>
    <mergeCell ref="D62:H62"/>
  </mergeCells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>
  <dimension ref="A4:M94"/>
  <sheetViews>
    <sheetView topLeftCell="A46" zoomScale="85" zoomScaleNormal="85" workbookViewId="0">
      <selection activeCell="M78" sqref="M78"/>
    </sheetView>
  </sheetViews>
  <sheetFormatPr baseColWidth="10" defaultRowHeight="15"/>
  <cols>
    <col min="1" max="1" width="15" bestFit="1" customWidth="1"/>
    <col min="2" max="2" width="19.28515625" bestFit="1" customWidth="1"/>
    <col min="3" max="3" width="20.28515625" bestFit="1" customWidth="1"/>
    <col min="4" max="5" width="12.42578125" bestFit="1" customWidth="1"/>
    <col min="12" max="12" width="23.5703125" customWidth="1"/>
  </cols>
  <sheetData>
    <row r="4" spans="1:13" ht="15.75" thickBot="1"/>
    <row r="5" spans="1:13" ht="21.75" thickBot="1">
      <c r="A5" s="126" t="s">
        <v>23</v>
      </c>
      <c r="B5" s="127"/>
      <c r="C5" s="128"/>
      <c r="D5" s="128"/>
      <c r="E5" s="128"/>
      <c r="F5" s="128"/>
      <c r="G5" s="128"/>
      <c r="H5" s="128"/>
      <c r="I5" s="128"/>
      <c r="J5" s="128"/>
      <c r="K5" s="128"/>
      <c r="L5" s="129"/>
    </row>
    <row r="6" spans="1:13" ht="21">
      <c r="A6" s="11"/>
      <c r="B6" s="11"/>
      <c r="C6" s="130" t="s">
        <v>8</v>
      </c>
      <c r="D6" s="130"/>
      <c r="E6" s="130"/>
      <c r="F6" s="130"/>
      <c r="G6" s="130"/>
      <c r="H6" s="130"/>
      <c r="I6" s="130"/>
      <c r="J6" s="130"/>
      <c r="K6" s="130"/>
      <c r="L6" s="130"/>
    </row>
    <row r="7" spans="1:13" ht="21">
      <c r="A7" s="12" t="s">
        <v>9</v>
      </c>
      <c r="B7" s="12">
        <v>0</v>
      </c>
      <c r="C7" s="12">
        <v>1</v>
      </c>
      <c r="D7" s="12">
        <v>2</v>
      </c>
      <c r="E7" s="12">
        <v>3</v>
      </c>
      <c r="F7" s="12">
        <v>4</v>
      </c>
      <c r="G7" s="12">
        <v>5</v>
      </c>
      <c r="H7" s="12">
        <v>6</v>
      </c>
      <c r="I7" s="12">
        <v>7</v>
      </c>
      <c r="J7" s="12">
        <v>8</v>
      </c>
      <c r="K7" s="12">
        <v>9</v>
      </c>
      <c r="L7" s="12">
        <v>10</v>
      </c>
    </row>
    <row r="8" spans="1:13" ht="21">
      <c r="A8" s="12" t="s">
        <v>10</v>
      </c>
      <c r="B8" s="15">
        <v>0</v>
      </c>
      <c r="C8" s="15">
        <f>Janvier!F2</f>
        <v>7.7519379844961239E-3</v>
      </c>
      <c r="D8" s="15">
        <f>Janvier!F3</f>
        <v>0.71834625322997414</v>
      </c>
      <c r="E8" s="15">
        <f>Janvier!F4</f>
        <v>0.24289405684754523</v>
      </c>
      <c r="F8" s="15">
        <f>Janvier!F5</f>
        <v>2.5839793281653745E-2</v>
      </c>
      <c r="G8" s="15">
        <f>Janvier!F6</f>
        <v>5.1679586563307496E-3</v>
      </c>
      <c r="H8" s="15">
        <f>Janvier!F7</f>
        <v>0</v>
      </c>
      <c r="I8" s="15">
        <f>Janvier!F8</f>
        <v>0</v>
      </c>
      <c r="J8" s="15">
        <f>Janvier!F9</f>
        <v>0</v>
      </c>
      <c r="K8" s="15">
        <f>Janvier!F10</f>
        <v>0</v>
      </c>
      <c r="L8" s="15">
        <f>Janvier!F11</f>
        <v>0</v>
      </c>
      <c r="M8" s="13">
        <f>SUM(C8:L8)</f>
        <v>1</v>
      </c>
    </row>
    <row r="9" spans="1:13" ht="21">
      <c r="A9" s="12" t="s">
        <v>11</v>
      </c>
      <c r="B9" s="15">
        <v>0</v>
      </c>
      <c r="C9" s="15">
        <f>Février!F2</f>
        <v>6.1728395061728392E-3</v>
      </c>
      <c r="D9" s="15">
        <f>Février!F3</f>
        <v>0.74485596707818935</v>
      </c>
      <c r="E9" s="15">
        <f>Février!F4</f>
        <v>0.22222222222222221</v>
      </c>
      <c r="F9" s="15">
        <f>Février!F5</f>
        <v>1.646090534979424E-2</v>
      </c>
      <c r="G9" s="15">
        <f>Février!F6</f>
        <v>8.23045267489712E-3</v>
      </c>
      <c r="H9" s="15">
        <f>Février!F7</f>
        <v>2.05761316872428E-3</v>
      </c>
      <c r="I9" s="15">
        <f>Février!F8</f>
        <v>0</v>
      </c>
      <c r="J9" s="15">
        <f>Février!F9</f>
        <v>0</v>
      </c>
      <c r="K9" s="15">
        <f>Février!F10</f>
        <v>0</v>
      </c>
      <c r="L9" s="15">
        <f>Février!F11</f>
        <v>0</v>
      </c>
      <c r="M9" s="13">
        <f t="shared" ref="M9:M20" si="0">SUM(C9:L9)</f>
        <v>1</v>
      </c>
    </row>
    <row r="10" spans="1:13" ht="21">
      <c r="A10" s="12" t="s">
        <v>12</v>
      </c>
      <c r="B10" s="15">
        <v>0</v>
      </c>
      <c r="C10" s="15">
        <f>Mars!F2</f>
        <v>8.0645161290322578E-3</v>
      </c>
      <c r="D10" s="15">
        <f>Mars!F3</f>
        <v>0.73225806451612907</v>
      </c>
      <c r="E10" s="15">
        <f>Mars!F4</f>
        <v>0.21129032258064517</v>
      </c>
      <c r="F10" s="15">
        <f>Mars!F5</f>
        <v>3.3870967741935487E-2</v>
      </c>
      <c r="G10" s="15">
        <f>Mars!F6</f>
        <v>1.4516129032258065E-2</v>
      </c>
      <c r="H10" s="15">
        <f>Mars!F7</f>
        <v>0</v>
      </c>
      <c r="I10" s="15">
        <f>Mars!F8</f>
        <v>0</v>
      </c>
      <c r="J10" s="15">
        <f>Mars!F9</f>
        <v>0</v>
      </c>
      <c r="K10" s="15">
        <f>Mars!F10</f>
        <v>0</v>
      </c>
      <c r="L10" s="15">
        <f>Mars!F11</f>
        <v>0</v>
      </c>
      <c r="M10" s="13">
        <f t="shared" si="0"/>
        <v>1</v>
      </c>
    </row>
    <row r="11" spans="1:13" ht="21">
      <c r="A11" s="12" t="s">
        <v>13</v>
      </c>
      <c r="B11" s="15">
        <v>0</v>
      </c>
      <c r="C11" s="15">
        <f>Avril!F2</f>
        <v>4.0567951318458417E-3</v>
      </c>
      <c r="D11" s="15">
        <f>Avril!F3</f>
        <v>0.80933062880324547</v>
      </c>
      <c r="E11" s="15">
        <f>Avril!F4</f>
        <v>0.1460446247464503</v>
      </c>
      <c r="F11" s="15">
        <f>Avril!F5</f>
        <v>2.8397565922920892E-2</v>
      </c>
      <c r="G11" s="15">
        <f>Avril!F6</f>
        <v>1.0141987829614604E-2</v>
      </c>
      <c r="H11" s="15">
        <f>Avril!F7</f>
        <v>0</v>
      </c>
      <c r="I11" s="15">
        <f>Avril!F8</f>
        <v>2.0283975659229209E-3</v>
      </c>
      <c r="J11" s="15">
        <f>Avril!F9</f>
        <v>0</v>
      </c>
      <c r="K11" s="15">
        <f>Avril!F10</f>
        <v>0</v>
      </c>
      <c r="L11" s="15">
        <f>Avril!F11</f>
        <v>0</v>
      </c>
      <c r="M11" s="13">
        <f t="shared" si="0"/>
        <v>1</v>
      </c>
    </row>
    <row r="12" spans="1:13" ht="21">
      <c r="A12" s="12" t="s">
        <v>14</v>
      </c>
      <c r="B12" s="15">
        <v>0</v>
      </c>
      <c r="C12" s="15">
        <f>Mai!F2</f>
        <v>4.0160642570281121E-3</v>
      </c>
      <c r="D12" s="15">
        <f>Mai!F3</f>
        <v>0.76506024096385539</v>
      </c>
      <c r="E12" s="15">
        <f>Mai!F4</f>
        <v>0.20281124497991967</v>
      </c>
      <c r="F12" s="15">
        <f>Mai!F5</f>
        <v>1.8072289156626505E-2</v>
      </c>
      <c r="G12" s="15">
        <f>Mai!F6</f>
        <v>1.0040160642570281E-2</v>
      </c>
      <c r="H12" s="15">
        <f>Mai!F7</f>
        <v>0</v>
      </c>
      <c r="I12" s="15">
        <f>Mai!F8</f>
        <v>0</v>
      </c>
      <c r="J12" s="15">
        <f>Mai!F9</f>
        <v>0</v>
      </c>
      <c r="K12" s="15">
        <f>Mai!F10</f>
        <v>0</v>
      </c>
      <c r="L12" s="15">
        <f>Mai!F11</f>
        <v>0</v>
      </c>
      <c r="M12" s="13">
        <f t="shared" si="0"/>
        <v>1</v>
      </c>
    </row>
    <row r="13" spans="1:13" ht="21">
      <c r="A13" s="12" t="s">
        <v>15</v>
      </c>
      <c r="B13" s="15">
        <v>0</v>
      </c>
      <c r="C13" s="15">
        <f>Juin!F2</f>
        <v>2.4271844660194173E-3</v>
      </c>
      <c r="D13" s="15">
        <f>Juin!F3</f>
        <v>0.79854368932038833</v>
      </c>
      <c r="E13" s="15">
        <f>Juin!F4</f>
        <v>0.17233009708737865</v>
      </c>
      <c r="F13" s="15">
        <f>Juin!F5</f>
        <v>1.4563106796116505E-2</v>
      </c>
      <c r="G13" s="15">
        <f>Juin!F6</f>
        <v>1.2135922330097087E-2</v>
      </c>
      <c r="H13" s="15">
        <f>Juin!F7</f>
        <v>0</v>
      </c>
      <c r="I13" s="15">
        <f>Juin!F8</f>
        <v>0</v>
      </c>
      <c r="J13" s="15">
        <f>Juin!F9</f>
        <v>0</v>
      </c>
      <c r="K13" s="15">
        <f>Juin!F10</f>
        <v>0</v>
      </c>
      <c r="L13" s="15">
        <f>Juin!F11</f>
        <v>0</v>
      </c>
      <c r="M13" s="13">
        <f t="shared" si="0"/>
        <v>1</v>
      </c>
    </row>
    <row r="14" spans="1:13" ht="21">
      <c r="A14" s="12" t="s">
        <v>16</v>
      </c>
      <c r="B14" s="15">
        <v>0</v>
      </c>
      <c r="C14" s="15">
        <f>Juillet!F2</f>
        <v>1.9011406844106464E-3</v>
      </c>
      <c r="D14" s="15">
        <f>Juillet!F3</f>
        <v>0.83079847908745252</v>
      </c>
      <c r="E14" s="15">
        <f>Juillet!F4</f>
        <v>0.14638783269961977</v>
      </c>
      <c r="F14" s="15">
        <f>Juillet!F5</f>
        <v>1.1406844106463879E-2</v>
      </c>
      <c r="G14" s="15">
        <f>Juillet!F6</f>
        <v>7.6045627376425855E-3</v>
      </c>
      <c r="H14" s="15">
        <f>Juillet!F7</f>
        <v>1.9011406844106464E-3</v>
      </c>
      <c r="I14" s="15">
        <f>Juillet!F8</f>
        <v>0</v>
      </c>
      <c r="J14" s="15">
        <f>Juillet!F9</f>
        <v>0</v>
      </c>
      <c r="K14" s="15">
        <f>Juillet!F10</f>
        <v>0</v>
      </c>
      <c r="L14" s="15">
        <f>Juillet!F11</f>
        <v>0</v>
      </c>
      <c r="M14" s="13">
        <f t="shared" si="0"/>
        <v>0.99999999999999989</v>
      </c>
    </row>
    <row r="15" spans="1:13" ht="21">
      <c r="A15" s="12" t="s">
        <v>17</v>
      </c>
      <c r="B15" s="15">
        <v>0</v>
      </c>
      <c r="C15" s="15">
        <f>Août!F2</f>
        <v>4.1322314049586778E-3</v>
      </c>
      <c r="D15" s="15">
        <f>Août!F3</f>
        <v>0.75206611570247939</v>
      </c>
      <c r="E15" s="15">
        <f>Août!F4</f>
        <v>0.18801652892561985</v>
      </c>
      <c r="F15" s="15">
        <f>Août!F5</f>
        <v>3.3057851239669422E-2</v>
      </c>
      <c r="G15" s="15">
        <f>Août!F6</f>
        <v>2.2727272727272728E-2</v>
      </c>
      <c r="H15" s="15">
        <f>Août!F7</f>
        <v>0</v>
      </c>
      <c r="I15" s="15">
        <f>Août!F8</f>
        <v>0</v>
      </c>
      <c r="J15" s="15">
        <f>Août!F9</f>
        <v>0</v>
      </c>
      <c r="K15" s="15">
        <f>Août!F10</f>
        <v>0</v>
      </c>
      <c r="L15" s="15">
        <f>Août!F11</f>
        <v>0</v>
      </c>
      <c r="M15" s="13">
        <f t="shared" si="0"/>
        <v>1</v>
      </c>
    </row>
    <row r="16" spans="1:13" ht="21">
      <c r="A16" s="12" t="s">
        <v>18</v>
      </c>
      <c r="B16" s="15">
        <v>0</v>
      </c>
      <c r="C16" s="15">
        <f>Septembre!F2</f>
        <v>7.7922077922077922E-3</v>
      </c>
      <c r="D16" s="15">
        <f>Septembre!F3</f>
        <v>0.80779220779220784</v>
      </c>
      <c r="E16" s="15">
        <f>Septembre!F4</f>
        <v>0.15324675324675324</v>
      </c>
      <c r="F16" s="15">
        <f>Septembre!F5</f>
        <v>3.1168831168831169E-2</v>
      </c>
      <c r="G16" s="15">
        <f>Septembre!F6</f>
        <v>0</v>
      </c>
      <c r="H16" s="15">
        <f>Septembre!F7</f>
        <v>0</v>
      </c>
      <c r="I16" s="15">
        <f>Septembre!F8</f>
        <v>0</v>
      </c>
      <c r="J16" s="15">
        <f>Septembre!F9</f>
        <v>0</v>
      </c>
      <c r="K16" s="15">
        <f>Septembre!F10</f>
        <v>0</v>
      </c>
      <c r="L16" s="15">
        <f>Septembre!F11</f>
        <v>0</v>
      </c>
      <c r="M16" s="13">
        <f t="shared" si="0"/>
        <v>1</v>
      </c>
    </row>
    <row r="17" spans="1:13" ht="21">
      <c r="A17" s="12" t="s">
        <v>19</v>
      </c>
      <c r="B17" s="15">
        <v>0</v>
      </c>
      <c r="C17" s="15">
        <f>Octobre!F2</f>
        <v>2.5062656641604009E-3</v>
      </c>
      <c r="D17" s="15">
        <f>Octobre!F3</f>
        <v>0.76942355889724312</v>
      </c>
      <c r="E17" s="15">
        <f>Octobre!F4</f>
        <v>0.18546365914786966</v>
      </c>
      <c r="F17" s="15">
        <f>Octobre!F5</f>
        <v>2.2556390977443608E-2</v>
      </c>
      <c r="G17" s="15">
        <f>Octobre!F6</f>
        <v>2.0050125313283207E-2</v>
      </c>
      <c r="H17" s="15">
        <f>Octobre!F7</f>
        <v>0</v>
      </c>
      <c r="I17" s="15">
        <f>Octobre!F8</f>
        <v>0</v>
      </c>
      <c r="J17" s="15">
        <f>Octobre!F9</f>
        <v>0</v>
      </c>
      <c r="K17" s="15">
        <f>Octobre!F10</f>
        <v>0</v>
      </c>
      <c r="L17" s="15">
        <f>Octobre!F11</f>
        <v>0</v>
      </c>
      <c r="M17" s="13">
        <f t="shared" si="0"/>
        <v>1</v>
      </c>
    </row>
    <row r="18" spans="1:13" ht="21">
      <c r="A18" s="12" t="s">
        <v>20</v>
      </c>
      <c r="B18" s="15">
        <v>0</v>
      </c>
      <c r="C18" s="15">
        <f>Novembre!F2</f>
        <v>1.1560693641618497E-2</v>
      </c>
      <c r="D18" s="15">
        <f>Novembre!F3</f>
        <v>0.7225433526011561</v>
      </c>
      <c r="E18" s="15">
        <f>Novembre!F4</f>
        <v>0.20520231213872833</v>
      </c>
      <c r="F18" s="15">
        <f>Novembre!F5</f>
        <v>4.6242774566473986E-2</v>
      </c>
      <c r="G18" s="15">
        <f>Novembre!F6</f>
        <v>1.4450867052023121E-2</v>
      </c>
      <c r="H18" s="15">
        <f>Novembre!F7</f>
        <v>0</v>
      </c>
      <c r="I18" s="15">
        <f>Novembre!F8</f>
        <v>0</v>
      </c>
      <c r="J18" s="15">
        <f>Novembre!F9</f>
        <v>0</v>
      </c>
      <c r="K18" s="15">
        <f>Novembre!F10</f>
        <v>0</v>
      </c>
      <c r="L18" s="15">
        <f>Novembre!F11</f>
        <v>0</v>
      </c>
      <c r="M18" s="13">
        <f t="shared" si="0"/>
        <v>1</v>
      </c>
    </row>
    <row r="19" spans="1:13" ht="21">
      <c r="A19" s="12" t="s">
        <v>21</v>
      </c>
      <c r="B19" s="15">
        <v>0</v>
      </c>
      <c r="C19" s="15">
        <f>Décembre!F2</f>
        <v>0</v>
      </c>
      <c r="D19" s="15">
        <f>Décembre!F3</f>
        <v>0.74912891986062713</v>
      </c>
      <c r="E19" s="15">
        <f>Décembre!F4</f>
        <v>0.2264808362369338</v>
      </c>
      <c r="F19" s="15">
        <f>Décembre!F5</f>
        <v>1.0452961672473868E-2</v>
      </c>
      <c r="G19" s="15">
        <f>Décembre!F6</f>
        <v>1.3937282229965157E-2</v>
      </c>
      <c r="H19" s="15">
        <f>Décembre!F7</f>
        <v>0</v>
      </c>
      <c r="I19" s="15">
        <f>Décembre!F8</f>
        <v>0</v>
      </c>
      <c r="J19" s="15">
        <f>Décembre!F9</f>
        <v>0</v>
      </c>
      <c r="K19" s="15">
        <f>Décembre!F10</f>
        <v>0</v>
      </c>
      <c r="L19" s="15">
        <f>Décembre!F11</f>
        <v>0</v>
      </c>
      <c r="M19" s="13">
        <f t="shared" si="0"/>
        <v>1</v>
      </c>
    </row>
    <row r="20" spans="1:13" ht="21">
      <c r="A20" s="12" t="s">
        <v>22</v>
      </c>
      <c r="B20" s="15">
        <f>Janvier!E14</f>
        <v>0</v>
      </c>
      <c r="C20" s="16">
        <f>AVERAGE(C8:C19)</f>
        <v>5.0318230551625511E-3</v>
      </c>
      <c r="D20" s="16">
        <f t="shared" ref="D20:L20" si="1">AVERAGE(D8:D19)</f>
        <v>0.76667895648774564</v>
      </c>
      <c r="E20" s="16">
        <f t="shared" si="1"/>
        <v>0.19186587423830717</v>
      </c>
      <c r="F20" s="16">
        <f t="shared" si="1"/>
        <v>2.4340856831700276E-2</v>
      </c>
      <c r="G20" s="16">
        <f t="shared" si="1"/>
        <v>1.1583560102162891E-2</v>
      </c>
      <c r="H20" s="16">
        <f t="shared" si="1"/>
        <v>3.298961544279105E-4</v>
      </c>
      <c r="I20" s="16">
        <f t="shared" si="1"/>
        <v>1.6903313049357674E-4</v>
      </c>
      <c r="J20" s="16">
        <f t="shared" si="1"/>
        <v>0</v>
      </c>
      <c r="K20" s="16">
        <f t="shared" si="1"/>
        <v>0</v>
      </c>
      <c r="L20" s="16">
        <f t="shared" si="1"/>
        <v>0</v>
      </c>
      <c r="M20" s="13">
        <f t="shared" si="0"/>
        <v>1</v>
      </c>
    </row>
    <row r="21" spans="1:13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3"/>
    </row>
    <row r="22" spans="1:13">
      <c r="B22" s="58"/>
      <c r="C22" s="58"/>
      <c r="D22" s="58"/>
    </row>
    <row r="23" spans="1:13">
      <c r="B23" s="58"/>
      <c r="C23" s="78"/>
      <c r="D23" s="58"/>
    </row>
    <row r="24" spans="1:13">
      <c r="B24" s="78"/>
      <c r="C24" s="78"/>
      <c r="D24" s="58"/>
    </row>
    <row r="25" spans="1:13">
      <c r="B25" s="78"/>
      <c r="C25" s="78"/>
      <c r="D25" s="58"/>
      <c r="G25" s="58"/>
      <c r="H25" s="58"/>
      <c r="I25" s="58"/>
      <c r="J25" s="58"/>
      <c r="K25" s="58"/>
      <c r="L25" s="58"/>
      <c r="M25" s="58"/>
    </row>
    <row r="26" spans="1:13">
      <c r="B26" s="78"/>
      <c r="C26" s="78"/>
      <c r="D26" s="58"/>
      <c r="G26" s="58"/>
      <c r="H26" s="58"/>
      <c r="I26" s="58"/>
      <c r="J26" s="58"/>
      <c r="K26" s="58"/>
      <c r="L26" s="58"/>
      <c r="M26" s="58"/>
    </row>
    <row r="27" spans="1:13">
      <c r="B27" s="78"/>
      <c r="C27" s="78"/>
      <c r="D27" s="58"/>
      <c r="G27" s="58"/>
      <c r="H27" s="58"/>
      <c r="I27" s="58"/>
      <c r="J27" s="58"/>
      <c r="K27" s="58"/>
      <c r="L27" s="58"/>
      <c r="M27" s="58"/>
    </row>
    <row r="28" spans="1:13">
      <c r="B28" s="14"/>
      <c r="C28" s="14"/>
      <c r="G28" s="58"/>
      <c r="H28" s="58"/>
      <c r="I28" s="58"/>
      <c r="J28" s="58"/>
      <c r="K28" s="58"/>
      <c r="L28" s="58"/>
      <c r="M28" s="58"/>
    </row>
    <row r="29" spans="1:13" ht="31.5" customHeight="1" thickBot="1">
      <c r="A29" s="79" t="s">
        <v>3523</v>
      </c>
      <c r="B29" s="80">
        <f>POWER(L65,1/C46)</f>
        <v>2.49214716125651</v>
      </c>
      <c r="C29" s="14"/>
    </row>
    <row r="30" spans="1:13" ht="21.75" thickBot="1">
      <c r="A30" s="158" t="s">
        <v>23</v>
      </c>
      <c r="B30" s="159"/>
      <c r="C30" s="128"/>
      <c r="D30" s="128"/>
      <c r="E30" s="128"/>
      <c r="F30" s="128"/>
      <c r="G30" s="128"/>
      <c r="H30" s="128"/>
      <c r="I30" s="128"/>
      <c r="J30" s="128"/>
      <c r="K30" s="129"/>
    </row>
    <row r="31" spans="1:13" ht="21">
      <c r="A31" s="11"/>
      <c r="B31" s="130" t="s">
        <v>8</v>
      </c>
      <c r="C31" s="130"/>
      <c r="D31" s="130"/>
      <c r="E31" s="130"/>
      <c r="F31" s="130"/>
      <c r="G31" s="130"/>
      <c r="H31" s="130"/>
      <c r="I31" s="130"/>
      <c r="J31" s="130"/>
      <c r="K31" s="130"/>
    </row>
    <row r="32" spans="1:13" ht="21">
      <c r="A32" s="12" t="s">
        <v>9</v>
      </c>
      <c r="B32" s="12">
        <v>0.5</v>
      </c>
      <c r="C32" s="12">
        <v>1</v>
      </c>
      <c r="D32" s="12">
        <v>2</v>
      </c>
      <c r="E32" s="12">
        <v>3</v>
      </c>
      <c r="F32" s="12">
        <v>4</v>
      </c>
      <c r="G32" s="12">
        <v>5</v>
      </c>
      <c r="H32" s="12">
        <v>6</v>
      </c>
      <c r="I32" s="12">
        <v>7</v>
      </c>
      <c r="J32" s="12">
        <v>8</v>
      </c>
      <c r="K32" s="12">
        <v>9</v>
      </c>
    </row>
    <row r="33" spans="1:12" ht="21">
      <c r="A33" s="12" t="s">
        <v>10</v>
      </c>
      <c r="B33" s="81">
        <f>B8</f>
        <v>0</v>
      </c>
      <c r="C33" s="81">
        <f t="shared" ref="C33:K33" si="2">C8</f>
        <v>7.7519379844961239E-3</v>
      </c>
      <c r="D33" s="81">
        <f t="shared" si="2"/>
        <v>0.71834625322997414</v>
      </c>
      <c r="E33" s="81">
        <f t="shared" si="2"/>
        <v>0.24289405684754523</v>
      </c>
      <c r="F33" s="81">
        <f t="shared" si="2"/>
        <v>2.5839793281653745E-2</v>
      </c>
      <c r="G33" s="81">
        <f t="shared" si="2"/>
        <v>5.1679586563307496E-3</v>
      </c>
      <c r="H33" s="81">
        <f t="shared" si="2"/>
        <v>0</v>
      </c>
      <c r="I33" s="81">
        <f t="shared" si="2"/>
        <v>0</v>
      </c>
      <c r="J33" s="81">
        <f t="shared" si="2"/>
        <v>0</v>
      </c>
      <c r="K33" s="81">
        <f t="shared" si="2"/>
        <v>0</v>
      </c>
    </row>
    <row r="34" spans="1:12" ht="21">
      <c r="A34" s="12" t="s">
        <v>11</v>
      </c>
      <c r="B34" s="81">
        <f t="shared" ref="B34:K45" si="3">B9</f>
        <v>0</v>
      </c>
      <c r="C34" s="81">
        <f t="shared" si="3"/>
        <v>6.1728395061728392E-3</v>
      </c>
      <c r="D34" s="81">
        <f t="shared" si="3"/>
        <v>0.74485596707818935</v>
      </c>
      <c r="E34" s="81">
        <f t="shared" si="3"/>
        <v>0.22222222222222221</v>
      </c>
      <c r="F34" s="81">
        <f t="shared" si="3"/>
        <v>1.646090534979424E-2</v>
      </c>
      <c r="G34" s="81">
        <f t="shared" si="3"/>
        <v>8.23045267489712E-3</v>
      </c>
      <c r="H34" s="81">
        <f t="shared" si="3"/>
        <v>2.05761316872428E-3</v>
      </c>
      <c r="I34" s="81">
        <f t="shared" si="3"/>
        <v>0</v>
      </c>
      <c r="J34" s="81">
        <f t="shared" si="3"/>
        <v>0</v>
      </c>
      <c r="K34" s="81">
        <f t="shared" si="3"/>
        <v>0</v>
      </c>
    </row>
    <row r="35" spans="1:12" ht="21">
      <c r="A35" s="12" t="s">
        <v>12</v>
      </c>
      <c r="B35" s="81">
        <f t="shared" si="3"/>
        <v>0</v>
      </c>
      <c r="C35" s="81">
        <f t="shared" si="3"/>
        <v>8.0645161290322578E-3</v>
      </c>
      <c r="D35" s="81">
        <f t="shared" si="3"/>
        <v>0.73225806451612907</v>
      </c>
      <c r="E35" s="81">
        <f t="shared" si="3"/>
        <v>0.21129032258064517</v>
      </c>
      <c r="F35" s="81">
        <f t="shared" si="3"/>
        <v>3.3870967741935487E-2</v>
      </c>
      <c r="G35" s="81">
        <f t="shared" si="3"/>
        <v>1.4516129032258065E-2</v>
      </c>
      <c r="H35" s="81">
        <f t="shared" si="3"/>
        <v>0</v>
      </c>
      <c r="I35" s="81">
        <f t="shared" si="3"/>
        <v>0</v>
      </c>
      <c r="J35" s="81">
        <f t="shared" si="3"/>
        <v>0</v>
      </c>
      <c r="K35" s="81">
        <f t="shared" si="3"/>
        <v>0</v>
      </c>
    </row>
    <row r="36" spans="1:12" ht="21">
      <c r="A36" s="12" t="s">
        <v>13</v>
      </c>
      <c r="B36" s="81">
        <f t="shared" si="3"/>
        <v>0</v>
      </c>
      <c r="C36" s="81">
        <f t="shared" si="3"/>
        <v>4.0567951318458417E-3</v>
      </c>
      <c r="D36" s="81">
        <f t="shared" si="3"/>
        <v>0.80933062880324547</v>
      </c>
      <c r="E36" s="81">
        <f t="shared" si="3"/>
        <v>0.1460446247464503</v>
      </c>
      <c r="F36" s="81">
        <f t="shared" si="3"/>
        <v>2.8397565922920892E-2</v>
      </c>
      <c r="G36" s="81">
        <f t="shared" si="3"/>
        <v>1.0141987829614604E-2</v>
      </c>
      <c r="H36" s="81">
        <f t="shared" si="3"/>
        <v>0</v>
      </c>
      <c r="I36" s="81">
        <f t="shared" si="3"/>
        <v>2.0283975659229209E-3</v>
      </c>
      <c r="J36" s="81">
        <f t="shared" si="3"/>
        <v>0</v>
      </c>
      <c r="K36" s="81">
        <f t="shared" si="3"/>
        <v>0</v>
      </c>
    </row>
    <row r="37" spans="1:12" ht="21">
      <c r="A37" s="12" t="s">
        <v>14</v>
      </c>
      <c r="B37" s="81">
        <f t="shared" si="3"/>
        <v>0</v>
      </c>
      <c r="C37" s="81">
        <f t="shared" si="3"/>
        <v>4.0160642570281121E-3</v>
      </c>
      <c r="D37" s="81">
        <f t="shared" si="3"/>
        <v>0.76506024096385539</v>
      </c>
      <c r="E37" s="81">
        <f t="shared" si="3"/>
        <v>0.20281124497991967</v>
      </c>
      <c r="F37" s="81">
        <f t="shared" si="3"/>
        <v>1.8072289156626505E-2</v>
      </c>
      <c r="G37" s="81">
        <f t="shared" si="3"/>
        <v>1.0040160642570281E-2</v>
      </c>
      <c r="H37" s="81">
        <f t="shared" si="3"/>
        <v>0</v>
      </c>
      <c r="I37" s="81">
        <f t="shared" si="3"/>
        <v>0</v>
      </c>
      <c r="J37" s="81">
        <f t="shared" si="3"/>
        <v>0</v>
      </c>
      <c r="K37" s="81">
        <f t="shared" si="3"/>
        <v>0</v>
      </c>
    </row>
    <row r="38" spans="1:12" ht="21">
      <c r="A38" s="12" t="s">
        <v>15</v>
      </c>
      <c r="B38" s="81">
        <f t="shared" si="3"/>
        <v>0</v>
      </c>
      <c r="C38" s="81">
        <f t="shared" si="3"/>
        <v>2.4271844660194173E-3</v>
      </c>
      <c r="D38" s="81">
        <f t="shared" si="3"/>
        <v>0.79854368932038833</v>
      </c>
      <c r="E38" s="81">
        <f t="shared" si="3"/>
        <v>0.17233009708737865</v>
      </c>
      <c r="F38" s="81">
        <f t="shared" si="3"/>
        <v>1.4563106796116505E-2</v>
      </c>
      <c r="G38" s="81">
        <f t="shared" si="3"/>
        <v>1.2135922330097087E-2</v>
      </c>
      <c r="H38" s="81">
        <f t="shared" si="3"/>
        <v>0</v>
      </c>
      <c r="I38" s="81">
        <f t="shared" si="3"/>
        <v>0</v>
      </c>
      <c r="J38" s="81">
        <f t="shared" si="3"/>
        <v>0</v>
      </c>
      <c r="K38" s="81">
        <f t="shared" si="3"/>
        <v>0</v>
      </c>
    </row>
    <row r="39" spans="1:12" ht="21">
      <c r="A39" s="12" t="s">
        <v>16</v>
      </c>
      <c r="B39" s="81">
        <f t="shared" si="3"/>
        <v>0</v>
      </c>
      <c r="C39" s="81">
        <f t="shared" si="3"/>
        <v>1.9011406844106464E-3</v>
      </c>
      <c r="D39" s="81">
        <f t="shared" si="3"/>
        <v>0.83079847908745252</v>
      </c>
      <c r="E39" s="81">
        <f t="shared" si="3"/>
        <v>0.14638783269961977</v>
      </c>
      <c r="F39" s="81">
        <f t="shared" si="3"/>
        <v>1.1406844106463879E-2</v>
      </c>
      <c r="G39" s="81">
        <f t="shared" si="3"/>
        <v>7.6045627376425855E-3</v>
      </c>
      <c r="H39" s="81">
        <f t="shared" si="3"/>
        <v>1.9011406844106464E-3</v>
      </c>
      <c r="I39" s="81">
        <f t="shared" si="3"/>
        <v>0</v>
      </c>
      <c r="J39" s="81">
        <f t="shared" si="3"/>
        <v>0</v>
      </c>
      <c r="K39" s="81">
        <f t="shared" si="3"/>
        <v>0</v>
      </c>
    </row>
    <row r="40" spans="1:12" ht="21">
      <c r="A40" s="12" t="s">
        <v>17</v>
      </c>
      <c r="B40" s="81">
        <f t="shared" si="3"/>
        <v>0</v>
      </c>
      <c r="C40" s="81">
        <f t="shared" si="3"/>
        <v>4.1322314049586778E-3</v>
      </c>
      <c r="D40" s="81">
        <f t="shared" si="3"/>
        <v>0.75206611570247939</v>
      </c>
      <c r="E40" s="81">
        <f t="shared" si="3"/>
        <v>0.18801652892561985</v>
      </c>
      <c r="F40" s="81">
        <f t="shared" si="3"/>
        <v>3.3057851239669422E-2</v>
      </c>
      <c r="G40" s="81">
        <f t="shared" si="3"/>
        <v>2.2727272727272728E-2</v>
      </c>
      <c r="H40" s="81">
        <f t="shared" si="3"/>
        <v>0</v>
      </c>
      <c r="I40" s="81">
        <f t="shared" si="3"/>
        <v>0</v>
      </c>
      <c r="J40" s="81">
        <f t="shared" si="3"/>
        <v>0</v>
      </c>
      <c r="K40" s="81">
        <f t="shared" si="3"/>
        <v>0</v>
      </c>
    </row>
    <row r="41" spans="1:12" ht="21">
      <c r="A41" s="12" t="s">
        <v>18</v>
      </c>
      <c r="B41" s="81">
        <f t="shared" si="3"/>
        <v>0</v>
      </c>
      <c r="C41" s="81">
        <f t="shared" si="3"/>
        <v>7.7922077922077922E-3</v>
      </c>
      <c r="D41" s="81">
        <f t="shared" si="3"/>
        <v>0.80779220779220784</v>
      </c>
      <c r="E41" s="81">
        <f t="shared" si="3"/>
        <v>0.15324675324675324</v>
      </c>
      <c r="F41" s="81">
        <f t="shared" si="3"/>
        <v>3.1168831168831169E-2</v>
      </c>
      <c r="G41" s="81">
        <f t="shared" si="3"/>
        <v>0</v>
      </c>
      <c r="H41" s="81">
        <f t="shared" si="3"/>
        <v>0</v>
      </c>
      <c r="I41" s="81">
        <f t="shared" si="3"/>
        <v>0</v>
      </c>
      <c r="J41" s="81">
        <f t="shared" si="3"/>
        <v>0</v>
      </c>
      <c r="K41" s="81">
        <f t="shared" si="3"/>
        <v>0</v>
      </c>
    </row>
    <row r="42" spans="1:12" ht="21">
      <c r="A42" s="12" t="s">
        <v>19</v>
      </c>
      <c r="B42" s="81">
        <f t="shared" si="3"/>
        <v>0</v>
      </c>
      <c r="C42" s="81">
        <f t="shared" si="3"/>
        <v>2.5062656641604009E-3</v>
      </c>
      <c r="D42" s="81">
        <f t="shared" si="3"/>
        <v>0.76942355889724312</v>
      </c>
      <c r="E42" s="81">
        <f t="shared" si="3"/>
        <v>0.18546365914786966</v>
      </c>
      <c r="F42" s="81">
        <f t="shared" si="3"/>
        <v>2.2556390977443608E-2</v>
      </c>
      <c r="G42" s="81">
        <f t="shared" si="3"/>
        <v>2.0050125313283207E-2</v>
      </c>
      <c r="H42" s="81">
        <f t="shared" si="3"/>
        <v>0</v>
      </c>
      <c r="I42" s="81">
        <f t="shared" si="3"/>
        <v>0</v>
      </c>
      <c r="J42" s="81">
        <f t="shared" si="3"/>
        <v>0</v>
      </c>
      <c r="K42" s="81">
        <f t="shared" si="3"/>
        <v>0</v>
      </c>
    </row>
    <row r="43" spans="1:12" ht="21">
      <c r="A43" s="12" t="s">
        <v>20</v>
      </c>
      <c r="B43" s="81">
        <f t="shared" si="3"/>
        <v>0</v>
      </c>
      <c r="C43" s="81">
        <f t="shared" si="3"/>
        <v>1.1560693641618497E-2</v>
      </c>
      <c r="D43" s="81">
        <f t="shared" si="3"/>
        <v>0.7225433526011561</v>
      </c>
      <c r="E43" s="81">
        <f t="shared" si="3"/>
        <v>0.20520231213872833</v>
      </c>
      <c r="F43" s="81">
        <f t="shared" si="3"/>
        <v>4.6242774566473986E-2</v>
      </c>
      <c r="G43" s="81">
        <f t="shared" si="3"/>
        <v>1.4450867052023121E-2</v>
      </c>
      <c r="H43" s="81">
        <f t="shared" si="3"/>
        <v>0</v>
      </c>
      <c r="I43" s="81">
        <f t="shared" si="3"/>
        <v>0</v>
      </c>
      <c r="J43" s="81">
        <f t="shared" si="3"/>
        <v>0</v>
      </c>
      <c r="K43" s="81">
        <f t="shared" si="3"/>
        <v>0</v>
      </c>
    </row>
    <row r="44" spans="1:12" ht="21">
      <c r="A44" s="12" t="s">
        <v>21</v>
      </c>
      <c r="B44" s="81">
        <f t="shared" si="3"/>
        <v>0</v>
      </c>
      <c r="C44" s="81">
        <f t="shared" si="3"/>
        <v>0</v>
      </c>
      <c r="D44" s="81">
        <f t="shared" si="3"/>
        <v>0.74912891986062713</v>
      </c>
      <c r="E44" s="81">
        <f t="shared" si="3"/>
        <v>0.2264808362369338</v>
      </c>
      <c r="F44" s="81">
        <f t="shared" si="3"/>
        <v>1.0452961672473868E-2</v>
      </c>
      <c r="G44" s="81">
        <f t="shared" si="3"/>
        <v>1.3937282229965157E-2</v>
      </c>
      <c r="H44" s="81">
        <f t="shared" si="3"/>
        <v>0</v>
      </c>
      <c r="I44" s="81">
        <f t="shared" si="3"/>
        <v>0</v>
      </c>
      <c r="J44" s="81">
        <f t="shared" si="3"/>
        <v>0</v>
      </c>
      <c r="K44" s="81">
        <f t="shared" si="3"/>
        <v>0</v>
      </c>
    </row>
    <row r="45" spans="1:12" ht="21.75" thickBot="1">
      <c r="A45" s="12" t="s">
        <v>22</v>
      </c>
      <c r="B45" s="81">
        <f t="shared" si="3"/>
        <v>0</v>
      </c>
      <c r="C45" s="81">
        <f t="shared" si="3"/>
        <v>5.0318230551625511E-3</v>
      </c>
      <c r="D45" s="82">
        <f t="shared" si="3"/>
        <v>0.76667895648774564</v>
      </c>
      <c r="E45" s="82">
        <f t="shared" si="3"/>
        <v>0.19186587423830717</v>
      </c>
      <c r="F45" s="82">
        <f t="shared" si="3"/>
        <v>2.4340856831700276E-2</v>
      </c>
      <c r="G45" s="82">
        <f t="shared" si="3"/>
        <v>1.1583560102162891E-2</v>
      </c>
      <c r="H45" s="82">
        <f t="shared" si="3"/>
        <v>3.298961544279105E-4</v>
      </c>
      <c r="I45" s="81">
        <f t="shared" si="3"/>
        <v>1.6903313049357674E-4</v>
      </c>
      <c r="J45" s="81">
        <f t="shared" si="3"/>
        <v>0</v>
      </c>
      <c r="K45" s="81">
        <f t="shared" si="3"/>
        <v>0</v>
      </c>
    </row>
    <row r="46" spans="1:12" ht="45.75" customHeight="1" thickBot="1">
      <c r="A46" s="83">
        <f>C46</f>
        <v>3.563915312348668</v>
      </c>
      <c r="B46" s="71">
        <f>L61/L77-L93</f>
        <v>0.28059028129402619</v>
      </c>
      <c r="C46" s="84">
        <f>1/B46</f>
        <v>3.563915312348668</v>
      </c>
      <c r="D46" s="152"/>
      <c r="E46" s="153"/>
      <c r="F46" s="153"/>
      <c r="G46" s="153"/>
      <c r="H46" s="154"/>
      <c r="L46" s="85"/>
    </row>
    <row r="47" spans="1:12" ht="23.25">
      <c r="A47" s="86" t="s">
        <v>3524</v>
      </c>
      <c r="B47" s="93">
        <v>3.5639153123480001</v>
      </c>
      <c r="C47" s="88">
        <f>B47</f>
        <v>3.5639153123480001</v>
      </c>
      <c r="D47" s="88">
        <f t="shared" ref="D47:K47" si="4">C47</f>
        <v>3.5639153123480001</v>
      </c>
      <c r="E47" s="88">
        <f t="shared" si="4"/>
        <v>3.5639153123480001</v>
      </c>
      <c r="F47" s="88">
        <f t="shared" si="4"/>
        <v>3.5639153123480001</v>
      </c>
      <c r="G47" s="88">
        <f t="shared" si="4"/>
        <v>3.5639153123480001</v>
      </c>
      <c r="H47" s="88">
        <f t="shared" si="4"/>
        <v>3.5639153123480001</v>
      </c>
      <c r="I47" s="88">
        <f t="shared" si="4"/>
        <v>3.5639153123480001</v>
      </c>
      <c r="J47" s="88">
        <f t="shared" si="4"/>
        <v>3.5639153123480001</v>
      </c>
      <c r="K47" s="88">
        <f t="shared" si="4"/>
        <v>3.5639153123480001</v>
      </c>
      <c r="L47" s="85"/>
    </row>
    <row r="48" spans="1:12" ht="21">
      <c r="A48" s="12" t="s">
        <v>9</v>
      </c>
      <c r="B48" s="89">
        <v>0.5</v>
      </c>
      <c r="C48" s="89">
        <v>1</v>
      </c>
      <c r="D48" s="89">
        <v>2</v>
      </c>
      <c r="E48" s="89">
        <v>3</v>
      </c>
      <c r="F48" s="89">
        <v>4</v>
      </c>
      <c r="G48" s="89">
        <v>5</v>
      </c>
      <c r="H48" s="89">
        <v>6</v>
      </c>
      <c r="I48" s="89">
        <v>7</v>
      </c>
      <c r="J48" s="89">
        <v>8</v>
      </c>
      <c r="K48" s="89">
        <v>9</v>
      </c>
      <c r="L48" s="85"/>
    </row>
    <row r="49" spans="1:12" ht="21">
      <c r="A49" s="12" t="s">
        <v>10</v>
      </c>
      <c r="B49" s="90">
        <f>B33*LN(B32)*POWER(B32,B47)</f>
        <v>0</v>
      </c>
      <c r="C49" s="53">
        <f t="shared" ref="C49:K49" si="5">C33*LN(C32)*POWER(C32,C47)</f>
        <v>0</v>
      </c>
      <c r="D49" s="53">
        <f t="shared" si="5"/>
        <v>5.8885003196758268</v>
      </c>
      <c r="E49" s="53">
        <f t="shared" si="5"/>
        <v>13.386932904137504</v>
      </c>
      <c r="F49" s="53">
        <f t="shared" si="5"/>
        <v>5.0099721738490892</v>
      </c>
      <c r="G49" s="53">
        <f t="shared" si="5"/>
        <v>2.5766958587218425</v>
      </c>
      <c r="H49" s="53">
        <f t="shared" si="5"/>
        <v>0</v>
      </c>
      <c r="I49" s="53">
        <f t="shared" si="5"/>
        <v>0</v>
      </c>
      <c r="J49" s="53">
        <f t="shared" si="5"/>
        <v>0</v>
      </c>
      <c r="K49" s="53">
        <f t="shared" si="5"/>
        <v>0</v>
      </c>
      <c r="L49" s="91">
        <f>SUM(B49:K49)</f>
        <v>26.86210125638426</v>
      </c>
    </row>
    <row r="50" spans="1:12" ht="21">
      <c r="A50" s="12" t="s">
        <v>11</v>
      </c>
      <c r="B50" s="53">
        <f>B34*LN(B32)*POWER(B32,B47)</f>
        <v>0</v>
      </c>
      <c r="C50" s="53">
        <f>C34*LN(C32)*POWER(C32,C47)</f>
        <v>0</v>
      </c>
      <c r="D50" s="53">
        <f t="shared" ref="D50:K50" si="6">D34*LN(D32)*POWER(D32,D47)</f>
        <v>6.1058084183369257</v>
      </c>
      <c r="E50" s="53">
        <f t="shared" si="6"/>
        <v>12.247619465487503</v>
      </c>
      <c r="F50" s="53">
        <f t="shared" si="6"/>
        <v>3.1915378292668279</v>
      </c>
      <c r="G50" s="53">
        <f t="shared" si="6"/>
        <v>4.103626737964416</v>
      </c>
      <c r="H50" s="53">
        <f t="shared" si="6"/>
        <v>2.1873012222858881</v>
      </c>
      <c r="I50" s="53">
        <f t="shared" si="6"/>
        <v>0</v>
      </c>
      <c r="J50" s="53">
        <f t="shared" si="6"/>
        <v>0</v>
      </c>
      <c r="K50" s="53">
        <f t="shared" si="6"/>
        <v>0</v>
      </c>
      <c r="L50" s="91">
        <f>SUM(B50:K50)</f>
        <v>27.835893673341563</v>
      </c>
    </row>
    <row r="51" spans="1:12" ht="21">
      <c r="A51" s="12" t="s">
        <v>12</v>
      </c>
      <c r="B51" s="53">
        <f>B35*LN(B32)*POWER(B32,B47)</f>
        <v>0</v>
      </c>
      <c r="C51" s="53">
        <f>C35*LN(C32)*POWER(C32,C47)</f>
        <v>0</v>
      </c>
      <c r="D51" s="53">
        <f t="shared" ref="D51:K51" si="7">D35*LN(D32)*POWER(D32,D47)</f>
        <v>6.002539621527057</v>
      </c>
      <c r="E51" s="53">
        <f t="shared" si="7"/>
        <v>11.645115604685296</v>
      </c>
      <c r="F51" s="53">
        <f t="shared" si="7"/>
        <v>6.5671038478825094</v>
      </c>
      <c r="G51" s="53">
        <f t="shared" si="7"/>
        <v>7.2376061902646587</v>
      </c>
      <c r="H51" s="53">
        <f t="shared" si="7"/>
        <v>0</v>
      </c>
      <c r="I51" s="53">
        <f t="shared" si="7"/>
        <v>0</v>
      </c>
      <c r="J51" s="53">
        <f t="shared" si="7"/>
        <v>0</v>
      </c>
      <c r="K51" s="53">
        <f t="shared" si="7"/>
        <v>0</v>
      </c>
      <c r="L51" s="91">
        <f t="shared" ref="L51:L61" si="8">SUM(B51:K51)</f>
        <v>31.452365264359521</v>
      </c>
    </row>
    <row r="52" spans="1:12" ht="21">
      <c r="A52" s="12" t="s">
        <v>13</v>
      </c>
      <c r="B52" s="53">
        <f>B36*LN(B32)*POWER(B32,B47)</f>
        <v>0</v>
      </c>
      <c r="C52" s="53">
        <f>C36*LN(C32)*POWER(C32,C47)</f>
        <v>0</v>
      </c>
      <c r="D52" s="53">
        <f t="shared" ref="D52:K52" si="9">D36*LN(D32)*POWER(D32,D47)</f>
        <v>6.6343266147803313</v>
      </c>
      <c r="E52" s="53">
        <f t="shared" si="9"/>
        <v>8.0491454499349917</v>
      </c>
      <c r="F52" s="53">
        <f t="shared" si="9"/>
        <v>5.5058882835526104</v>
      </c>
      <c r="G52" s="53">
        <f t="shared" si="9"/>
        <v>5.0567002906965159</v>
      </c>
      <c r="H52" s="53">
        <f t="shared" si="9"/>
        <v>0</v>
      </c>
      <c r="I52" s="53">
        <f t="shared" si="9"/>
        <v>4.0563340128529584</v>
      </c>
      <c r="J52" s="53">
        <f t="shared" si="9"/>
        <v>0</v>
      </c>
      <c r="K52" s="53">
        <f t="shared" si="9"/>
        <v>0</v>
      </c>
      <c r="L52" s="91">
        <f t="shared" si="8"/>
        <v>29.302394651817405</v>
      </c>
    </row>
    <row r="53" spans="1:12" ht="21">
      <c r="A53" s="12" t="s">
        <v>14</v>
      </c>
      <c r="B53" s="53">
        <f>B37*LN(B32)*POWER(B32,B47)</f>
        <v>0</v>
      </c>
      <c r="C53" s="53">
        <f>C37*LN(C32)*POWER(C32,C47)</f>
        <v>0</v>
      </c>
      <c r="D53" s="53">
        <f t="shared" ref="D53:K53" si="10">D37*LN(D32)*POWER(D32,D47)</f>
        <v>6.2714289289188514</v>
      </c>
      <c r="E53" s="53">
        <f t="shared" si="10"/>
        <v>11.177797283261185</v>
      </c>
      <c r="F53" s="53">
        <f t="shared" si="10"/>
        <v>3.5039624661679478</v>
      </c>
      <c r="G53" s="53">
        <f t="shared" si="10"/>
        <v>5.0059302074565908</v>
      </c>
      <c r="H53" s="53">
        <f t="shared" si="10"/>
        <v>0</v>
      </c>
      <c r="I53" s="53">
        <f t="shared" si="10"/>
        <v>0</v>
      </c>
      <c r="J53" s="53">
        <f t="shared" si="10"/>
        <v>0</v>
      </c>
      <c r="K53" s="53">
        <f t="shared" si="10"/>
        <v>0</v>
      </c>
      <c r="L53" s="91">
        <f t="shared" si="8"/>
        <v>25.959118885804575</v>
      </c>
    </row>
    <row r="54" spans="1:12" ht="21">
      <c r="A54" s="12" t="s">
        <v>15</v>
      </c>
      <c r="B54" s="53">
        <f>B38*LN(B32)*POWER(B32,B47)</f>
        <v>0</v>
      </c>
      <c r="C54" s="53">
        <f>C38*LN(C32)*POWER(C32,C47)</f>
        <v>0</v>
      </c>
      <c r="D54" s="53">
        <f t="shared" ref="D54:K54" si="11">D38*LN(D32)*POWER(D32,D47)</f>
        <v>6.5459028270769481</v>
      </c>
      <c r="E54" s="53">
        <f t="shared" si="11"/>
        <v>9.4978505320952848</v>
      </c>
      <c r="F54" s="53">
        <f t="shared" si="11"/>
        <v>2.8235814047761134</v>
      </c>
      <c r="G54" s="53">
        <f t="shared" si="11"/>
        <v>6.0508573866829671</v>
      </c>
      <c r="H54" s="53">
        <f t="shared" si="11"/>
        <v>0</v>
      </c>
      <c r="I54" s="53">
        <f t="shared" si="11"/>
        <v>0</v>
      </c>
      <c r="J54" s="53">
        <f t="shared" si="11"/>
        <v>0</v>
      </c>
      <c r="K54" s="53">
        <f t="shared" si="11"/>
        <v>0</v>
      </c>
      <c r="L54" s="91">
        <f t="shared" si="8"/>
        <v>24.918192150631313</v>
      </c>
    </row>
    <row r="55" spans="1:12" ht="21">
      <c r="A55" s="12" t="s">
        <v>16</v>
      </c>
      <c r="B55" s="53">
        <f>B39*LN(B32)*POWER(B32,B47)</f>
        <v>0</v>
      </c>
      <c r="C55" s="53">
        <f>C39*LN(C32)*POWER(C32,C47)</f>
        <v>0</v>
      </c>
      <c r="D55" s="53">
        <f t="shared" ref="D55:K55" si="12">D39*LN(D32)*POWER(D32,D47)</f>
        <v>6.8103050411908548</v>
      </c>
      <c r="E55" s="53">
        <f t="shared" si="12"/>
        <v>8.0680611117707599</v>
      </c>
      <c r="F55" s="53">
        <f t="shared" si="12"/>
        <v>2.2116264995584767</v>
      </c>
      <c r="G55" s="53">
        <f t="shared" si="12"/>
        <v>3.7915638681572359</v>
      </c>
      <c r="H55" s="53">
        <f t="shared" si="12"/>
        <v>2.0209665285759346</v>
      </c>
      <c r="I55" s="53">
        <f t="shared" si="12"/>
        <v>0</v>
      </c>
      <c r="J55" s="53">
        <f t="shared" si="12"/>
        <v>0</v>
      </c>
      <c r="K55" s="53">
        <f t="shared" si="12"/>
        <v>0</v>
      </c>
      <c r="L55" s="91">
        <f t="shared" si="8"/>
        <v>22.902523049253261</v>
      </c>
    </row>
    <row r="56" spans="1:12" ht="21">
      <c r="A56" s="12" t="s">
        <v>17</v>
      </c>
      <c r="B56" s="53">
        <f>B40*LN(B32)*POWER(B32,B47)</f>
        <v>0</v>
      </c>
      <c r="C56" s="53">
        <f>C40*LN(C32)*POWER(C32,C47)</f>
        <v>0</v>
      </c>
      <c r="D56" s="53">
        <f t="shared" ref="D56:K56" si="13">D40*LN(D32)*POWER(D32,D47)</f>
        <v>6.1649121754570304</v>
      </c>
      <c r="E56" s="53">
        <f t="shared" si="13"/>
        <v>10.362397047762672</v>
      </c>
      <c r="F56" s="53">
        <f t="shared" si="13"/>
        <v>6.4094520042300758</v>
      </c>
      <c r="G56" s="53">
        <f t="shared" si="13"/>
        <v>11.331605651424466</v>
      </c>
      <c r="H56" s="53">
        <f t="shared" si="13"/>
        <v>0</v>
      </c>
      <c r="I56" s="53">
        <f t="shared" si="13"/>
        <v>0</v>
      </c>
      <c r="J56" s="53">
        <f t="shared" si="13"/>
        <v>0</v>
      </c>
      <c r="K56" s="53">
        <f t="shared" si="13"/>
        <v>0</v>
      </c>
      <c r="L56" s="91">
        <f t="shared" si="8"/>
        <v>34.268366878874247</v>
      </c>
    </row>
    <row r="57" spans="1:12" ht="21">
      <c r="A57" s="12" t="s">
        <v>18</v>
      </c>
      <c r="B57" s="53">
        <f>B41*LN(B32)*POWER(B32,B47)</f>
        <v>0</v>
      </c>
      <c r="C57" s="53">
        <f>C41*LN(C32)*POWER(C32,C47)</f>
        <v>0</v>
      </c>
      <c r="D57" s="53">
        <f t="shared" ref="D57:K57" si="14">D41*LN(D32)*POWER(D32,D47)</f>
        <v>6.6217157149885413</v>
      </c>
      <c r="E57" s="53">
        <f t="shared" si="14"/>
        <v>8.4460856313946291</v>
      </c>
      <c r="F57" s="53">
        <f t="shared" si="14"/>
        <v>6.0431976039883564</v>
      </c>
      <c r="G57" s="53">
        <f t="shared" si="14"/>
        <v>0</v>
      </c>
      <c r="H57" s="53">
        <f t="shared" si="14"/>
        <v>0</v>
      </c>
      <c r="I57" s="53">
        <f t="shared" si="14"/>
        <v>0</v>
      </c>
      <c r="J57" s="53">
        <f t="shared" si="14"/>
        <v>0</v>
      </c>
      <c r="K57" s="53">
        <f t="shared" si="14"/>
        <v>0</v>
      </c>
      <c r="L57" s="91">
        <f t="shared" si="8"/>
        <v>21.110998950371528</v>
      </c>
    </row>
    <row r="58" spans="1:12" ht="21">
      <c r="A58" s="12" t="s">
        <v>19</v>
      </c>
      <c r="B58" s="53">
        <f>B42*LN(B32)*POWER(B32,B47)</f>
        <v>0</v>
      </c>
      <c r="C58" s="53">
        <f>C42*LN(C32)*POWER(C32,C47)</f>
        <v>0</v>
      </c>
      <c r="D58" s="53">
        <f t="shared" ref="D58:K58" si="15">D42*LN(D32)*POWER(D32,D47)</f>
        <v>6.3071963585254984</v>
      </c>
      <c r="E58" s="53">
        <f t="shared" si="15"/>
        <v>10.221697448639945</v>
      </c>
      <c r="F58" s="53">
        <f t="shared" si="15"/>
        <v>4.3733666870968371</v>
      </c>
      <c r="G58" s="53">
        <f t="shared" si="15"/>
        <v>9.9968049857178229</v>
      </c>
      <c r="H58" s="53">
        <f t="shared" si="15"/>
        <v>0</v>
      </c>
      <c r="I58" s="53">
        <f t="shared" si="15"/>
        <v>0</v>
      </c>
      <c r="J58" s="53">
        <f t="shared" si="15"/>
        <v>0</v>
      </c>
      <c r="K58" s="53">
        <f t="shared" si="15"/>
        <v>0</v>
      </c>
      <c r="L58" s="91">
        <f t="shared" si="8"/>
        <v>30.899065479980106</v>
      </c>
    </row>
    <row r="59" spans="1:12" ht="21">
      <c r="A59" s="12" t="s">
        <v>20</v>
      </c>
      <c r="B59" s="53">
        <f>B43*LN(B32)*POWER(B32,B47)</f>
        <v>0</v>
      </c>
      <c r="C59" s="53">
        <f>C43*LN(C32)*POWER(C32,C47)</f>
        <v>0</v>
      </c>
      <c r="D59" s="53">
        <f t="shared" ref="D59:K59" si="16">D43*LN(D32)*POWER(D32,D47)</f>
        <v>5.9229052057287417</v>
      </c>
      <c r="E59" s="53">
        <f t="shared" si="16"/>
        <v>11.309579246309992</v>
      </c>
      <c r="F59" s="53">
        <f t="shared" si="16"/>
        <v>8.9658230348189498</v>
      </c>
      <c r="G59" s="53">
        <f t="shared" si="16"/>
        <v>7.2050671772063071</v>
      </c>
      <c r="H59" s="53">
        <f t="shared" si="16"/>
        <v>0</v>
      </c>
      <c r="I59" s="53">
        <f t="shared" si="16"/>
        <v>0</v>
      </c>
      <c r="J59" s="53">
        <f t="shared" si="16"/>
        <v>0</v>
      </c>
      <c r="K59" s="53">
        <f t="shared" si="16"/>
        <v>0</v>
      </c>
      <c r="L59" s="91">
        <f t="shared" si="8"/>
        <v>33.403374664063989</v>
      </c>
    </row>
    <row r="60" spans="1:12" ht="21">
      <c r="A60" s="12" t="s">
        <v>21</v>
      </c>
      <c r="B60" s="53">
        <f>B44*LN(B32)*POWER(B32,B47)</f>
        <v>0</v>
      </c>
      <c r="C60" s="53">
        <f>C44*LN(C32)*POWER(C32,C47)</f>
        <v>0</v>
      </c>
      <c r="D60" s="53">
        <f t="shared" ref="D60:K60" si="17">D44*LN(D32)*POWER(D32,D47)</f>
        <v>6.1408350976189698</v>
      </c>
      <c r="E60" s="53">
        <f t="shared" si="17"/>
        <v>12.482329943049109</v>
      </c>
      <c r="F60" s="53">
        <f t="shared" si="17"/>
        <v>2.0266821232887784</v>
      </c>
      <c r="G60" s="53">
        <f t="shared" si="17"/>
        <v>6.9489985876331213</v>
      </c>
      <c r="H60" s="53">
        <f t="shared" si="17"/>
        <v>0</v>
      </c>
      <c r="I60" s="53">
        <f t="shared" si="17"/>
        <v>0</v>
      </c>
      <c r="J60" s="53">
        <f t="shared" si="17"/>
        <v>0</v>
      </c>
      <c r="K60" s="53">
        <f t="shared" si="17"/>
        <v>0</v>
      </c>
      <c r="L60" s="91">
        <f t="shared" si="8"/>
        <v>27.598845751589977</v>
      </c>
    </row>
    <row r="61" spans="1:12" ht="21">
      <c r="A61" s="12" t="s">
        <v>22</v>
      </c>
      <c r="B61" s="53">
        <f>B45*LN(B32)*POWER(B32,B47)</f>
        <v>0</v>
      </c>
      <c r="C61" s="53">
        <f>C45*LN(C32)*POWER(C32,C47)</f>
        <v>0</v>
      </c>
      <c r="D61" s="53">
        <f t="shared" ref="D61:K61" si="18">D45*LN(D32)*POWER(D32,D47)</f>
        <v>6.2846980269854642</v>
      </c>
      <c r="E61" s="53">
        <f t="shared" si="18"/>
        <v>10.574550972377407</v>
      </c>
      <c r="F61" s="53">
        <f t="shared" si="18"/>
        <v>4.7193494965397145</v>
      </c>
      <c r="G61" s="53">
        <f t="shared" si="18"/>
        <v>5.775454745160495</v>
      </c>
      <c r="H61" s="53">
        <f t="shared" si="18"/>
        <v>0.35068897923848519</v>
      </c>
      <c r="I61" s="53">
        <f t="shared" si="18"/>
        <v>0.33802783440441314</v>
      </c>
      <c r="J61" s="53">
        <f t="shared" si="18"/>
        <v>0</v>
      </c>
      <c r="K61" s="53">
        <f t="shared" si="18"/>
        <v>0</v>
      </c>
      <c r="L61" s="91">
        <f t="shared" si="8"/>
        <v>28.042770054705979</v>
      </c>
    </row>
    <row r="62" spans="1:12" ht="45.75" customHeight="1">
      <c r="D62" s="124"/>
      <c r="E62" s="124"/>
      <c r="F62" s="124"/>
      <c r="G62" s="124"/>
      <c r="H62" s="124"/>
      <c r="L62" s="85"/>
    </row>
    <row r="63" spans="1:12" ht="21">
      <c r="A63" s="92" t="s">
        <v>3524</v>
      </c>
      <c r="B63" s="88">
        <f>B47</f>
        <v>3.5639153123480001</v>
      </c>
      <c r="C63" s="88">
        <f>B63</f>
        <v>3.5639153123480001</v>
      </c>
      <c r="D63" s="88">
        <f t="shared" ref="D63:K63" si="19">C63</f>
        <v>3.5639153123480001</v>
      </c>
      <c r="E63" s="88">
        <f t="shared" si="19"/>
        <v>3.5639153123480001</v>
      </c>
      <c r="F63" s="88">
        <f t="shared" si="19"/>
        <v>3.5639153123480001</v>
      </c>
      <c r="G63" s="88">
        <f t="shared" si="19"/>
        <v>3.5639153123480001</v>
      </c>
      <c r="H63" s="88">
        <f t="shared" si="19"/>
        <v>3.5639153123480001</v>
      </c>
      <c r="I63" s="88">
        <f t="shared" si="19"/>
        <v>3.5639153123480001</v>
      </c>
      <c r="J63" s="88">
        <f t="shared" si="19"/>
        <v>3.5639153123480001</v>
      </c>
      <c r="K63" s="88">
        <f t="shared" si="19"/>
        <v>3.5639153123480001</v>
      </c>
      <c r="L63" s="85"/>
    </row>
    <row r="64" spans="1:12" ht="21">
      <c r="A64" s="12" t="s">
        <v>9</v>
      </c>
      <c r="B64" s="89">
        <v>0.5</v>
      </c>
      <c r="C64" s="89">
        <v>1</v>
      </c>
      <c r="D64" s="89">
        <v>2</v>
      </c>
      <c r="E64" s="89">
        <v>3</v>
      </c>
      <c r="F64" s="89">
        <v>4</v>
      </c>
      <c r="G64" s="89">
        <v>5</v>
      </c>
      <c r="H64" s="89">
        <v>6</v>
      </c>
      <c r="I64" s="89">
        <v>7</v>
      </c>
      <c r="J64" s="89">
        <v>8</v>
      </c>
      <c r="K64" s="89">
        <v>9</v>
      </c>
      <c r="L64" s="85"/>
    </row>
    <row r="65" spans="1:12" ht="21">
      <c r="A65" s="12" t="s">
        <v>10</v>
      </c>
      <c r="B65" s="90">
        <f>B33*POWER(B64,B63)</f>
        <v>0</v>
      </c>
      <c r="C65" s="53">
        <f>C33*POWER(C64,C63)</f>
        <v>7.7519379844961239E-3</v>
      </c>
      <c r="D65" s="53">
        <f t="shared" ref="D65:K65" si="20">D33*POWER(D64,D63)</f>
        <v>8.4953102094693911</v>
      </c>
      <c r="E65" s="53">
        <f t="shared" si="20"/>
        <v>12.185311453567483</v>
      </c>
      <c r="F65" s="53">
        <f t="shared" si="20"/>
        <v>3.6139310051018909</v>
      </c>
      <c r="G65" s="53">
        <f t="shared" si="20"/>
        <v>1.6009911527589589</v>
      </c>
      <c r="H65" s="53">
        <f t="shared" si="20"/>
        <v>0</v>
      </c>
      <c r="I65" s="53">
        <f t="shared" si="20"/>
        <v>0</v>
      </c>
      <c r="J65" s="53">
        <f t="shared" si="20"/>
        <v>0</v>
      </c>
      <c r="K65" s="53">
        <f t="shared" si="20"/>
        <v>0</v>
      </c>
      <c r="L65" s="91">
        <f>SUM(B65:K65)</f>
        <v>25.903295758882216</v>
      </c>
    </row>
    <row r="66" spans="1:12" ht="21">
      <c r="A66" s="12" t="s">
        <v>11</v>
      </c>
      <c r="B66" s="53">
        <f>B34*POWER(B64,B63)</f>
        <v>0</v>
      </c>
      <c r="C66" s="53">
        <f>C34*POWER(C64,C63)</f>
        <v>6.1728395061728392E-3</v>
      </c>
      <c r="D66" s="53">
        <f t="shared" ref="D66:K66" si="21">D34*POWER(D64,D63)</f>
        <v>8.8088195257527673</v>
      </c>
      <c r="E66" s="53">
        <f t="shared" si="21"/>
        <v>11.148263670285143</v>
      </c>
      <c r="F66" s="53">
        <f t="shared" si="21"/>
        <v>2.3022078995463899</v>
      </c>
      <c r="G66" s="53">
        <f t="shared" si="21"/>
        <v>2.5497266506901939</v>
      </c>
      <c r="H66" s="53">
        <f t="shared" si="21"/>
        <v>1.220756055626286</v>
      </c>
      <c r="I66" s="53">
        <f t="shared" si="21"/>
        <v>0</v>
      </c>
      <c r="J66" s="53">
        <f t="shared" si="21"/>
        <v>0</v>
      </c>
      <c r="K66" s="53">
        <f t="shared" si="21"/>
        <v>0</v>
      </c>
      <c r="L66" s="91">
        <f>SUM(B66:K66)</f>
        <v>26.035946641406952</v>
      </c>
    </row>
    <row r="67" spans="1:12" ht="21">
      <c r="A67" s="12" t="s">
        <v>12</v>
      </c>
      <c r="B67" s="53">
        <f>B35*POWER(B64,B63)</f>
        <v>0</v>
      </c>
      <c r="C67" s="53">
        <f>C35*POWER(C64,C63)</f>
        <v>8.0645161290322578E-3</v>
      </c>
      <c r="D67" s="53">
        <f t="shared" ref="D67:K67" si="22">D35*POWER(D64,D63)</f>
        <v>8.6598341447165996</v>
      </c>
      <c r="E67" s="53">
        <f t="shared" si="22"/>
        <v>10.599841021988858</v>
      </c>
      <c r="F67" s="53">
        <f t="shared" si="22"/>
        <v>4.7371640771714629</v>
      </c>
      <c r="G67" s="53">
        <f t="shared" si="22"/>
        <v>4.4969775685963338</v>
      </c>
      <c r="H67" s="53">
        <f t="shared" si="22"/>
        <v>0</v>
      </c>
      <c r="I67" s="53">
        <f t="shared" si="22"/>
        <v>0</v>
      </c>
      <c r="J67" s="53">
        <f t="shared" si="22"/>
        <v>0</v>
      </c>
      <c r="K67" s="53">
        <f t="shared" si="22"/>
        <v>0</v>
      </c>
      <c r="L67" s="91">
        <f>SUM(B67:K67)</f>
        <v>28.501881328602288</v>
      </c>
    </row>
    <row r="68" spans="1:12" ht="21">
      <c r="A68" s="12" t="s">
        <v>13</v>
      </c>
      <c r="B68" s="53">
        <f>B36*POWER(B64,B63)</f>
        <v>0</v>
      </c>
      <c r="C68" s="53">
        <f>C36*POWER(C64,C63)</f>
        <v>4.0567951318458417E-3</v>
      </c>
      <c r="D68" s="53">
        <f t="shared" ref="D68:K68" si="23">D36*POWER(D64,D63)</f>
        <v>9.5713101067812474</v>
      </c>
      <c r="E68" s="53">
        <f t="shared" si="23"/>
        <v>7.3266479293557536</v>
      </c>
      <c r="F68" s="53">
        <f t="shared" si="23"/>
        <v>3.971658861184999</v>
      </c>
      <c r="G68" s="53">
        <f t="shared" si="23"/>
        <v>3.14190454420749</v>
      </c>
      <c r="H68" s="53">
        <f t="shared" si="23"/>
        <v>0</v>
      </c>
      <c r="I68" s="53">
        <f t="shared" si="23"/>
        <v>2.0845433253031742</v>
      </c>
      <c r="J68" s="53">
        <f t="shared" si="23"/>
        <v>0</v>
      </c>
      <c r="K68" s="53">
        <f t="shared" si="23"/>
        <v>0</v>
      </c>
      <c r="L68" s="91">
        <f t="shared" ref="L68:L77" si="24">SUM(B68:K68)</f>
        <v>26.100121561964507</v>
      </c>
    </row>
    <row r="69" spans="1:12" ht="21">
      <c r="A69" s="12" t="s">
        <v>14</v>
      </c>
      <c r="B69" s="53">
        <f>B37*POWER(B64,B63)</f>
        <v>0</v>
      </c>
      <c r="C69" s="53">
        <f>C37*POWER(C64,C63)</f>
        <v>4.0160642570281121E-3</v>
      </c>
      <c r="D69" s="53">
        <f t="shared" ref="D69:K69" si="25">D37*POWER(D64,D63)</f>
        <v>9.0477594150388114</v>
      </c>
      <c r="E69" s="53">
        <f t="shared" si="25"/>
        <v>10.174469554507224</v>
      </c>
      <c r="F69" s="53">
        <f t="shared" si="25"/>
        <v>2.5275746367007801</v>
      </c>
      <c r="G69" s="53">
        <f t="shared" si="25"/>
        <v>3.1103593178600253</v>
      </c>
      <c r="H69" s="53">
        <f t="shared" si="25"/>
        <v>0</v>
      </c>
      <c r="I69" s="53">
        <f t="shared" si="25"/>
        <v>0</v>
      </c>
      <c r="J69" s="53">
        <f t="shared" si="25"/>
        <v>0</v>
      </c>
      <c r="K69" s="53">
        <f t="shared" si="25"/>
        <v>0</v>
      </c>
      <c r="L69" s="91">
        <f t="shared" si="24"/>
        <v>24.864178988363868</v>
      </c>
    </row>
    <row r="70" spans="1:12" ht="21">
      <c r="A70" s="12" t="s">
        <v>15</v>
      </c>
      <c r="B70" s="53">
        <f>B38*POWER(B64,B63)</f>
        <v>0</v>
      </c>
      <c r="C70" s="53">
        <f>C38*POWER(C64,C63)</f>
        <v>2.4271844660194173E-3</v>
      </c>
      <c r="D70" s="53">
        <f t="shared" ref="D70:K70" si="26">D38*POWER(D64,D63)</f>
        <v>9.4437415467649579</v>
      </c>
      <c r="E70" s="53">
        <f t="shared" si="26"/>
        <v>8.6453161229517068</v>
      </c>
      <c r="F70" s="53">
        <f t="shared" si="26"/>
        <v>2.0367834451083957</v>
      </c>
      <c r="G70" s="53">
        <f t="shared" si="26"/>
        <v>3.7596090783842051</v>
      </c>
      <c r="H70" s="53">
        <f t="shared" si="26"/>
        <v>0</v>
      </c>
      <c r="I70" s="53">
        <f t="shared" si="26"/>
        <v>0</v>
      </c>
      <c r="J70" s="53">
        <f t="shared" si="26"/>
        <v>0</v>
      </c>
      <c r="K70" s="53">
        <f t="shared" si="26"/>
        <v>0</v>
      </c>
      <c r="L70" s="91">
        <f t="shared" si="24"/>
        <v>23.887877377675284</v>
      </c>
    </row>
    <row r="71" spans="1:12" ht="21">
      <c r="A71" s="12" t="s">
        <v>16</v>
      </c>
      <c r="B71" s="53">
        <f>B39*POWER(B64,B63)</f>
        <v>0</v>
      </c>
      <c r="C71" s="53">
        <f>C39*POWER(C64,C63)</f>
        <v>1.9011406844106464E-3</v>
      </c>
      <c r="D71" s="53">
        <f t="shared" ref="D71:K71" si="27">D39*POWER(D64,D63)</f>
        <v>9.8251933098671529</v>
      </c>
      <c r="E71" s="53">
        <f t="shared" si="27"/>
        <v>7.3438657067562776</v>
      </c>
      <c r="F71" s="53">
        <f t="shared" si="27"/>
        <v>1.5953512916058159</v>
      </c>
      <c r="G71" s="53">
        <f t="shared" si="27"/>
        <v>2.3558310879000648</v>
      </c>
      <c r="H71" s="53">
        <f t="shared" si="27"/>
        <v>1.1279228955026139</v>
      </c>
      <c r="I71" s="53">
        <f t="shared" si="27"/>
        <v>0</v>
      </c>
      <c r="J71" s="53">
        <f t="shared" si="27"/>
        <v>0</v>
      </c>
      <c r="K71" s="53">
        <f t="shared" si="27"/>
        <v>0</v>
      </c>
      <c r="L71" s="91">
        <f t="shared" si="24"/>
        <v>22.250065432316333</v>
      </c>
    </row>
    <row r="72" spans="1:12" ht="21">
      <c r="A72" s="12" t="s">
        <v>17</v>
      </c>
      <c r="B72" s="53">
        <f>B40*POWER(B64,B63)</f>
        <v>0</v>
      </c>
      <c r="C72" s="53">
        <f>C40*POWER(C64,C63)</f>
        <v>4.1322314049586778E-3</v>
      </c>
      <c r="D72" s="53">
        <f t="shared" ref="D72:K72" si="28">D40*POWER(D64,D63)</f>
        <v>8.8940882230478504</v>
      </c>
      <c r="E72" s="53">
        <f t="shared" si="28"/>
        <v>9.4322602747557163</v>
      </c>
      <c r="F72" s="53">
        <f t="shared" si="28"/>
        <v>4.6234423106592786</v>
      </c>
      <c r="G72" s="53">
        <f t="shared" si="28"/>
        <v>7.0407224558831478</v>
      </c>
      <c r="H72" s="53">
        <f t="shared" si="28"/>
        <v>0</v>
      </c>
      <c r="I72" s="53">
        <f t="shared" si="28"/>
        <v>0</v>
      </c>
      <c r="J72" s="53">
        <f t="shared" si="28"/>
        <v>0</v>
      </c>
      <c r="K72" s="53">
        <f t="shared" si="28"/>
        <v>0</v>
      </c>
      <c r="L72" s="91">
        <f t="shared" si="24"/>
        <v>29.994645495750952</v>
      </c>
    </row>
    <row r="73" spans="1:12" ht="21">
      <c r="A73" s="12" t="s">
        <v>18</v>
      </c>
      <c r="B73" s="53">
        <f>B41*POWER(B64,B63)</f>
        <v>0</v>
      </c>
      <c r="C73" s="53">
        <f>C41*POWER(C64,C63)</f>
        <v>7.7922077922077922E-3</v>
      </c>
      <c r="D73" s="53">
        <f t="shared" ref="D73:K73" si="29">D41*POWER(D64,D63)</f>
        <v>9.5531164241904847</v>
      </c>
      <c r="E73" s="53">
        <f t="shared" si="29"/>
        <v>7.6879584531446898</v>
      </c>
      <c r="F73" s="53">
        <f t="shared" si="29"/>
        <v>4.3592456071930341</v>
      </c>
      <c r="G73" s="53">
        <f t="shared" si="29"/>
        <v>0</v>
      </c>
      <c r="H73" s="53">
        <f t="shared" si="29"/>
        <v>0</v>
      </c>
      <c r="I73" s="53">
        <f t="shared" si="29"/>
        <v>0</v>
      </c>
      <c r="J73" s="53">
        <f t="shared" si="29"/>
        <v>0</v>
      </c>
      <c r="K73" s="53">
        <f t="shared" si="29"/>
        <v>0</v>
      </c>
      <c r="L73" s="91">
        <f t="shared" si="24"/>
        <v>21.608112692320418</v>
      </c>
    </row>
    <row r="74" spans="1:12" ht="21">
      <c r="A74" s="12" t="s">
        <v>19</v>
      </c>
      <c r="B74" s="53">
        <f>B42*POWER(B64,B63)</f>
        <v>0</v>
      </c>
      <c r="C74" s="53">
        <f>C42*POWER(C64,C63)</f>
        <v>2.5062656641604009E-3</v>
      </c>
      <c r="D74" s="53">
        <f t="shared" ref="D74:K74" si="30">D42*POWER(D64,D63)</f>
        <v>9.0993609083576654</v>
      </c>
      <c r="E74" s="53">
        <f t="shared" si="30"/>
        <v>9.3041899804635406</v>
      </c>
      <c r="F74" s="53">
        <f t="shared" si="30"/>
        <v>3.1547172157318011</v>
      </c>
      <c r="G74" s="53">
        <f t="shared" si="30"/>
        <v>6.2113641716061858</v>
      </c>
      <c r="H74" s="53">
        <f t="shared" si="30"/>
        <v>0</v>
      </c>
      <c r="I74" s="53">
        <f t="shared" si="30"/>
        <v>0</v>
      </c>
      <c r="J74" s="53">
        <f t="shared" si="30"/>
        <v>0</v>
      </c>
      <c r="K74" s="53">
        <f t="shared" si="30"/>
        <v>0</v>
      </c>
      <c r="L74" s="91">
        <f t="shared" si="24"/>
        <v>27.772138541823352</v>
      </c>
    </row>
    <row r="75" spans="1:12" ht="21">
      <c r="A75" s="12" t="s">
        <v>20</v>
      </c>
      <c r="B75" s="53">
        <f>B43*POWER(B64,B63)</f>
        <v>0</v>
      </c>
      <c r="C75" s="53">
        <f>C43*POWER(C64,C63)</f>
        <v>1.1560693641618497E-2</v>
      </c>
      <c r="D75" s="53">
        <f t="shared" ref="D75:K75" si="31">D43*POWER(D64,D63)</f>
        <v>8.5449459679602828</v>
      </c>
      <c r="E75" s="53">
        <f t="shared" si="31"/>
        <v>10.294422666636137</v>
      </c>
      <c r="F75" s="53">
        <f t="shared" si="31"/>
        <v>6.4674742149106672</v>
      </c>
      <c r="G75" s="53">
        <f t="shared" si="31"/>
        <v>4.4767599430470879</v>
      </c>
      <c r="H75" s="53">
        <f t="shared" si="31"/>
        <v>0</v>
      </c>
      <c r="I75" s="53">
        <f t="shared" si="31"/>
        <v>0</v>
      </c>
      <c r="J75" s="53">
        <f t="shared" si="31"/>
        <v>0</v>
      </c>
      <c r="K75" s="53">
        <f t="shared" si="31"/>
        <v>0</v>
      </c>
      <c r="L75" s="91">
        <f t="shared" si="24"/>
        <v>29.795163486195793</v>
      </c>
    </row>
    <row r="76" spans="1:12" ht="21">
      <c r="A76" s="12" t="s">
        <v>21</v>
      </c>
      <c r="B76" s="53">
        <f>B44*POWER(B64,B63)</f>
        <v>0</v>
      </c>
      <c r="C76" s="53">
        <f>C44*POWER(C64,C63)</f>
        <v>0</v>
      </c>
      <c r="D76" s="53">
        <f t="shared" ref="D76:K76" si="32">D44*POWER(D64,D63)</f>
        <v>8.8593523422517819</v>
      </c>
      <c r="E76" s="53">
        <f t="shared" si="32"/>
        <v>11.361906353862036</v>
      </c>
      <c r="F76" s="53">
        <f t="shared" si="32"/>
        <v>1.4619421243635178</v>
      </c>
      <c r="G76" s="53">
        <f t="shared" si="32"/>
        <v>4.3176555827018612</v>
      </c>
      <c r="H76" s="53">
        <f t="shared" si="32"/>
        <v>0</v>
      </c>
      <c r="I76" s="53">
        <f t="shared" si="32"/>
        <v>0</v>
      </c>
      <c r="J76" s="53">
        <f t="shared" si="32"/>
        <v>0</v>
      </c>
      <c r="K76" s="53">
        <f t="shared" si="32"/>
        <v>0</v>
      </c>
      <c r="L76" s="91">
        <f t="shared" si="24"/>
        <v>26.000856403179196</v>
      </c>
    </row>
    <row r="77" spans="1:12" ht="21">
      <c r="A77" s="12" t="s">
        <v>22</v>
      </c>
      <c r="B77" s="53">
        <f>B45*POWER(B64,B63)</f>
        <v>0</v>
      </c>
      <c r="C77" s="53">
        <f>C45*POWER(C64,C63)</f>
        <v>5.0318230551625511E-3</v>
      </c>
      <c r="D77" s="53">
        <f t="shared" ref="D77:K77" si="33">D45*POWER(D64,D63)</f>
        <v>9.0669026770165821</v>
      </c>
      <c r="E77" s="53">
        <f t="shared" si="33"/>
        <v>9.6253710990228818</v>
      </c>
      <c r="F77" s="53">
        <f t="shared" si="33"/>
        <v>3.4042910574398362</v>
      </c>
      <c r="G77" s="53">
        <f t="shared" si="33"/>
        <v>3.5884917961362959</v>
      </c>
      <c r="H77" s="53">
        <f t="shared" si="33"/>
        <v>0.19572324592740831</v>
      </c>
      <c r="I77" s="53">
        <f t="shared" si="33"/>
        <v>0.17371194377526453</v>
      </c>
      <c r="J77" s="53">
        <f t="shared" si="33"/>
        <v>0</v>
      </c>
      <c r="K77" s="53">
        <f t="shared" si="33"/>
        <v>0</v>
      </c>
      <c r="L77" s="91">
        <f t="shared" si="24"/>
        <v>26.059523642373428</v>
      </c>
    </row>
    <row r="78" spans="1:12" ht="45.75" customHeight="1">
      <c r="D78" s="124"/>
      <c r="E78" s="124"/>
      <c r="F78" s="124"/>
      <c r="G78" s="124"/>
      <c r="H78" s="124"/>
      <c r="L78" s="85"/>
    </row>
    <row r="79" spans="1:12" ht="21">
      <c r="A79" s="92" t="s">
        <v>3524</v>
      </c>
      <c r="B79" s="88">
        <f>B63</f>
        <v>3.5639153123480001</v>
      </c>
      <c r="C79" s="88">
        <f>B79</f>
        <v>3.5639153123480001</v>
      </c>
      <c r="D79" s="88">
        <f t="shared" ref="D79:K79" si="34">C79</f>
        <v>3.5639153123480001</v>
      </c>
      <c r="E79" s="88">
        <f t="shared" si="34"/>
        <v>3.5639153123480001</v>
      </c>
      <c r="F79" s="88">
        <f t="shared" si="34"/>
        <v>3.5639153123480001</v>
      </c>
      <c r="G79" s="88">
        <f t="shared" si="34"/>
        <v>3.5639153123480001</v>
      </c>
      <c r="H79" s="88">
        <f t="shared" si="34"/>
        <v>3.5639153123480001</v>
      </c>
      <c r="I79" s="88">
        <f t="shared" si="34"/>
        <v>3.5639153123480001</v>
      </c>
      <c r="J79" s="88">
        <f t="shared" si="34"/>
        <v>3.5639153123480001</v>
      </c>
      <c r="K79" s="88">
        <f t="shared" si="34"/>
        <v>3.5639153123480001</v>
      </c>
      <c r="L79" s="85"/>
    </row>
    <row r="80" spans="1:12" ht="21">
      <c r="A80" s="12" t="s">
        <v>9</v>
      </c>
      <c r="B80" s="89">
        <v>0.5</v>
      </c>
      <c r="C80" s="89">
        <v>1</v>
      </c>
      <c r="D80" s="89">
        <v>2</v>
      </c>
      <c r="E80" s="89">
        <v>3</v>
      </c>
      <c r="F80" s="89">
        <v>4</v>
      </c>
      <c r="G80" s="89">
        <v>5</v>
      </c>
      <c r="H80" s="89">
        <v>6</v>
      </c>
      <c r="I80" s="89">
        <v>7</v>
      </c>
      <c r="J80" s="89">
        <v>8</v>
      </c>
      <c r="K80" s="89">
        <v>9</v>
      </c>
      <c r="L80" s="85"/>
    </row>
    <row r="81" spans="1:12" ht="21">
      <c r="A81" s="12" t="s">
        <v>10</v>
      </c>
      <c r="B81" s="53">
        <f>B33*LN(B80)</f>
        <v>0</v>
      </c>
      <c r="C81" s="53">
        <f>C33*LN(C80)</f>
        <v>0</v>
      </c>
      <c r="D81" s="53">
        <f t="shared" ref="D81:K81" si="35">D33*LN(D80)</f>
        <v>0.49791968009215709</v>
      </c>
      <c r="E81" s="53">
        <f t="shared" si="35"/>
        <v>0.26684639569716362</v>
      </c>
      <c r="F81" s="53">
        <f t="shared" si="35"/>
        <v>3.5821559718860217E-2</v>
      </c>
      <c r="G81" s="53">
        <f t="shared" si="35"/>
        <v>8.3175085913906998E-3</v>
      </c>
      <c r="H81" s="53">
        <f t="shared" si="35"/>
        <v>0</v>
      </c>
      <c r="I81" s="53">
        <f t="shared" si="35"/>
        <v>0</v>
      </c>
      <c r="J81" s="53">
        <f t="shared" si="35"/>
        <v>0</v>
      </c>
      <c r="K81" s="53">
        <f t="shared" si="35"/>
        <v>0</v>
      </c>
      <c r="L81" s="91">
        <f>SUM(B81:K81)</f>
        <v>0.80890514409957159</v>
      </c>
    </row>
    <row r="82" spans="1:12" ht="21">
      <c r="A82" s="12" t="s">
        <v>11</v>
      </c>
      <c r="B82" s="53">
        <f>B34*LN(B80)</f>
        <v>0</v>
      </c>
      <c r="C82" s="53">
        <f>C34*LN(C80)</f>
        <v>0</v>
      </c>
      <c r="D82" s="53">
        <f t="shared" ref="D82:K82" si="36">D34*LN(D80)</f>
        <v>0.51629481350349837</v>
      </c>
      <c r="E82" s="53">
        <f t="shared" si="36"/>
        <v>0.24413606414846883</v>
      </c>
      <c r="F82" s="53">
        <f t="shared" si="36"/>
        <v>2.2819660265347996E-2</v>
      </c>
      <c r="G82" s="53">
        <f t="shared" si="36"/>
        <v>1.3246402571474077E-2</v>
      </c>
      <c r="H82" s="53">
        <f t="shared" si="36"/>
        <v>3.6867478790700721E-3</v>
      </c>
      <c r="I82" s="53">
        <f t="shared" si="36"/>
        <v>0</v>
      </c>
      <c r="J82" s="53">
        <f t="shared" si="36"/>
        <v>0</v>
      </c>
      <c r="K82" s="53">
        <f t="shared" si="36"/>
        <v>0</v>
      </c>
      <c r="L82" s="91">
        <f t="shared" ref="L82:L93" si="37">SUM(B82:K82)</f>
        <v>0.80018368836785936</v>
      </c>
    </row>
    <row r="83" spans="1:12" ht="21">
      <c r="A83" s="12" t="s">
        <v>12</v>
      </c>
      <c r="B83" s="53">
        <f>B35*LN(B80)</f>
        <v>0</v>
      </c>
      <c r="C83" s="53">
        <f>C35*LN(C80)</f>
        <v>0</v>
      </c>
      <c r="D83" s="53">
        <f t="shared" ref="D83:K83" si="38">D35*LN(D80)</f>
        <v>0.5075626128616374</v>
      </c>
      <c r="E83" s="53">
        <f t="shared" si="38"/>
        <v>0.2321261448637458</v>
      </c>
      <c r="F83" s="53">
        <f t="shared" si="38"/>
        <v>4.695513158631888E-2</v>
      </c>
      <c r="G83" s="53">
        <f t="shared" si="38"/>
        <v>2.3362808406301457E-2</v>
      </c>
      <c r="H83" s="53">
        <f t="shared" si="38"/>
        <v>0</v>
      </c>
      <c r="I83" s="53">
        <f t="shared" si="38"/>
        <v>0</v>
      </c>
      <c r="J83" s="53">
        <f t="shared" si="38"/>
        <v>0</v>
      </c>
      <c r="K83" s="53">
        <f t="shared" si="38"/>
        <v>0</v>
      </c>
      <c r="L83" s="91">
        <f t="shared" si="37"/>
        <v>0.8100066977180036</v>
      </c>
    </row>
    <row r="84" spans="1:12" ht="21">
      <c r="A84" s="12" t="s">
        <v>13</v>
      </c>
      <c r="B84" s="53">
        <f>B36*LN(B80)</f>
        <v>0</v>
      </c>
      <c r="C84" s="53">
        <f>C36*LN(C80)</f>
        <v>0</v>
      </c>
      <c r="D84" s="53">
        <f t="shared" ref="D84:K84" si="39">D36*LN(D80)</f>
        <v>0.56098524349577727</v>
      </c>
      <c r="E84" s="53">
        <f t="shared" si="39"/>
        <v>0.16044641944037302</v>
      </c>
      <c r="F84" s="53">
        <f t="shared" si="39"/>
        <v>3.9367385508475593E-2</v>
      </c>
      <c r="G84" s="53">
        <f t="shared" si="39"/>
        <v>1.632289972042698E-2</v>
      </c>
      <c r="H84" s="53">
        <f t="shared" si="39"/>
        <v>0</v>
      </c>
      <c r="I84" s="53">
        <f t="shared" si="39"/>
        <v>3.9470794098485059E-3</v>
      </c>
      <c r="J84" s="53">
        <f t="shared" si="39"/>
        <v>0</v>
      </c>
      <c r="K84" s="53">
        <f t="shared" si="39"/>
        <v>0</v>
      </c>
      <c r="L84" s="91">
        <f t="shared" si="37"/>
        <v>0.78106902757490149</v>
      </c>
    </row>
    <row r="85" spans="1:12" ht="21">
      <c r="A85" s="12" t="s">
        <v>14</v>
      </c>
      <c r="B85" s="53">
        <f>B37*LN(B80)</f>
        <v>0</v>
      </c>
      <c r="C85" s="53">
        <f>C37*LN(C80)</f>
        <v>0</v>
      </c>
      <c r="D85" s="53">
        <f t="shared" ref="D85:K85" si="40">D37*LN(D80)</f>
        <v>0.53029934898260866</v>
      </c>
      <c r="E85" s="53">
        <f t="shared" si="40"/>
        <v>0.22281092601501826</v>
      </c>
      <c r="F85" s="53">
        <f t="shared" si="40"/>
        <v>2.5053512550359466E-2</v>
      </c>
      <c r="G85" s="53">
        <f t="shared" si="40"/>
        <v>1.6159015185081328E-2</v>
      </c>
      <c r="H85" s="53">
        <f t="shared" si="40"/>
        <v>0</v>
      </c>
      <c r="I85" s="53">
        <f t="shared" si="40"/>
        <v>0</v>
      </c>
      <c r="J85" s="53">
        <f t="shared" si="40"/>
        <v>0</v>
      </c>
      <c r="K85" s="53">
        <f t="shared" si="40"/>
        <v>0</v>
      </c>
      <c r="L85" s="91">
        <f t="shared" si="37"/>
        <v>0.79432280273306777</v>
      </c>
    </row>
    <row r="86" spans="1:12" ht="21">
      <c r="A86" s="12" t="s">
        <v>15</v>
      </c>
      <c r="B86" s="53">
        <f>B38*LN(B80)</f>
        <v>0</v>
      </c>
      <c r="C86" s="53">
        <f>C38*LN(C80)</f>
        <v>0</v>
      </c>
      <c r="D86" s="53">
        <f t="shared" ref="D86:K86" si="41">D38*LN(D80)</f>
        <v>0.55350830680636409</v>
      </c>
      <c r="E86" s="53">
        <f t="shared" si="41"/>
        <v>0.1893239623675626</v>
      </c>
      <c r="F86" s="53">
        <f t="shared" si="41"/>
        <v>2.0188752831843067E-2</v>
      </c>
      <c r="G86" s="53">
        <f t="shared" si="41"/>
        <v>1.953201350041384E-2</v>
      </c>
      <c r="H86" s="53">
        <f t="shared" si="41"/>
        <v>0</v>
      </c>
      <c r="I86" s="53">
        <f t="shared" si="41"/>
        <v>0</v>
      </c>
      <c r="J86" s="53">
        <f t="shared" si="41"/>
        <v>0</v>
      </c>
      <c r="K86" s="53">
        <f t="shared" si="41"/>
        <v>0</v>
      </c>
      <c r="L86" s="91">
        <f t="shared" si="37"/>
        <v>0.7825530355061836</v>
      </c>
    </row>
    <row r="87" spans="1:12" ht="21">
      <c r="A87" s="12" t="s">
        <v>16</v>
      </c>
      <c r="B87" s="53">
        <f>B39*LN(B80)</f>
        <v>0</v>
      </c>
      <c r="C87" s="53">
        <f>C39*LN(C80)</f>
        <v>0</v>
      </c>
      <c r="D87" s="53">
        <f t="shared" ref="D87:K87" si="42">D39*LN(D80)</f>
        <v>0.57586562339295844</v>
      </c>
      <c r="E87" s="53">
        <f t="shared" si="42"/>
        <v>0.16082347191529364</v>
      </c>
      <c r="F87" s="53">
        <f t="shared" si="42"/>
        <v>1.5813243662964532E-2</v>
      </c>
      <c r="G87" s="53">
        <f t="shared" si="42"/>
        <v>1.223907157744563E-2</v>
      </c>
      <c r="H87" s="53">
        <f t="shared" si="42"/>
        <v>3.4063868236274808E-3</v>
      </c>
      <c r="I87" s="53">
        <f t="shared" si="42"/>
        <v>0</v>
      </c>
      <c r="J87" s="53">
        <f t="shared" si="42"/>
        <v>0</v>
      </c>
      <c r="K87" s="53">
        <f t="shared" si="42"/>
        <v>0</v>
      </c>
      <c r="L87" s="91">
        <f t="shared" si="37"/>
        <v>0.76814779737228978</v>
      </c>
    </row>
    <row r="88" spans="1:12" ht="21">
      <c r="A88" s="12" t="s">
        <v>17</v>
      </c>
      <c r="B88" s="53">
        <f>B40*LN(B80)</f>
        <v>0</v>
      </c>
      <c r="C88" s="53">
        <f>C40*LN(C80)</f>
        <v>0</v>
      </c>
      <c r="D88" s="53">
        <f t="shared" ref="D88:K88" si="43">D40*LN(D80)</f>
        <v>0.52129250769384317</v>
      </c>
      <c r="E88" s="53">
        <f t="shared" si="43"/>
        <v>0.20655726915040909</v>
      </c>
      <c r="F88" s="53">
        <f t="shared" si="43"/>
        <v>4.5827912764293904E-2</v>
      </c>
      <c r="G88" s="53">
        <f t="shared" si="43"/>
        <v>3.6578134373502283E-2</v>
      </c>
      <c r="H88" s="53">
        <f t="shared" si="43"/>
        <v>0</v>
      </c>
      <c r="I88" s="53">
        <f t="shared" si="43"/>
        <v>0</v>
      </c>
      <c r="J88" s="53">
        <f t="shared" si="43"/>
        <v>0</v>
      </c>
      <c r="K88" s="53">
        <f t="shared" si="43"/>
        <v>0</v>
      </c>
      <c r="L88" s="91">
        <f t="shared" si="37"/>
        <v>0.81025582398204843</v>
      </c>
    </row>
    <row r="89" spans="1:12" ht="21">
      <c r="A89" s="12" t="s">
        <v>18</v>
      </c>
      <c r="B89" s="53">
        <f>B41*LN(B80)</f>
        <v>0</v>
      </c>
      <c r="C89" s="53">
        <f>C41*LN(C80)</f>
        <v>0</v>
      </c>
      <c r="D89" s="53">
        <f t="shared" ref="D89:K89" si="44">D41*LN(D80)</f>
        <v>0.55991889130946237</v>
      </c>
      <c r="E89" s="53">
        <f t="shared" si="44"/>
        <v>0.16835876631537267</v>
      </c>
      <c r="F89" s="53">
        <f t="shared" si="44"/>
        <v>4.3209174892048535E-2</v>
      </c>
      <c r="G89" s="53">
        <f t="shared" si="44"/>
        <v>0</v>
      </c>
      <c r="H89" s="53">
        <f t="shared" si="44"/>
        <v>0</v>
      </c>
      <c r="I89" s="53">
        <f t="shared" si="44"/>
        <v>0</v>
      </c>
      <c r="J89" s="53">
        <f t="shared" si="44"/>
        <v>0</v>
      </c>
      <c r="K89" s="53">
        <f t="shared" si="44"/>
        <v>0</v>
      </c>
      <c r="L89" s="91">
        <f t="shared" si="37"/>
        <v>0.77148683251688366</v>
      </c>
    </row>
    <row r="90" spans="1:12" ht="21">
      <c r="A90" s="12" t="s">
        <v>19</v>
      </c>
      <c r="B90" s="53">
        <f>B42*LN(B80)</f>
        <v>0</v>
      </c>
      <c r="C90" s="53">
        <f>C42*LN(C80)</f>
        <v>0</v>
      </c>
      <c r="D90" s="53">
        <f t="shared" ref="D90:K90" si="45">D42*LN(D80)</f>
        <v>0.53332377050602309</v>
      </c>
      <c r="E90" s="53">
        <f t="shared" si="45"/>
        <v>0.2037526550412033</v>
      </c>
      <c r="F90" s="53">
        <f t="shared" si="45"/>
        <v>3.126979761924565E-2</v>
      </c>
      <c r="G90" s="53">
        <f t="shared" si="45"/>
        <v>3.2269431828252634E-2</v>
      </c>
      <c r="H90" s="53">
        <f t="shared" si="45"/>
        <v>0</v>
      </c>
      <c r="I90" s="53">
        <f t="shared" si="45"/>
        <v>0</v>
      </c>
      <c r="J90" s="53">
        <f t="shared" si="45"/>
        <v>0</v>
      </c>
      <c r="K90" s="53">
        <f t="shared" si="45"/>
        <v>0</v>
      </c>
      <c r="L90" s="91">
        <f t="shared" si="37"/>
        <v>0.80061565499472465</v>
      </c>
    </row>
    <row r="91" spans="1:12" ht="21">
      <c r="A91" s="12" t="s">
        <v>20</v>
      </c>
      <c r="B91" s="53">
        <f>B43*LN(B80)</f>
        <v>0</v>
      </c>
      <c r="C91" s="53">
        <f>C43*LN(C80)</f>
        <v>0</v>
      </c>
      <c r="D91" s="53">
        <f t="shared" ref="D91:K91" si="46">D43*LN(D80)</f>
        <v>0.50082888768782174</v>
      </c>
      <c r="E91" s="53">
        <f t="shared" si="46"/>
        <v>0.22543778177871618</v>
      </c>
      <c r="F91" s="53">
        <f t="shared" si="46"/>
        <v>6.4106097624041181E-2</v>
      </c>
      <c r="G91" s="53">
        <f t="shared" si="46"/>
        <v>2.3257773301070813E-2</v>
      </c>
      <c r="H91" s="53">
        <f t="shared" si="46"/>
        <v>0</v>
      </c>
      <c r="I91" s="53">
        <f t="shared" si="46"/>
        <v>0</v>
      </c>
      <c r="J91" s="53">
        <f t="shared" si="46"/>
        <v>0</v>
      </c>
      <c r="K91" s="53">
        <f t="shared" si="46"/>
        <v>0</v>
      </c>
      <c r="L91" s="91">
        <f t="shared" si="37"/>
        <v>0.81363054039164995</v>
      </c>
    </row>
    <row r="92" spans="1:12" ht="21">
      <c r="A92" s="12" t="s">
        <v>21</v>
      </c>
      <c r="B92" s="53">
        <f>B44*LN(B80)</f>
        <v>0</v>
      </c>
      <c r="C92" s="53">
        <f>C44*LN(C80)</f>
        <v>0</v>
      </c>
      <c r="D92" s="53">
        <f t="shared" ref="D92:K92" si="47">D44*LN(D80)</f>
        <v>0.51925659867731089</v>
      </c>
      <c r="E92" s="53">
        <f t="shared" si="47"/>
        <v>0.2488146298377252</v>
      </c>
      <c r="F92" s="53">
        <f t="shared" si="47"/>
        <v>1.4490881823552864E-2</v>
      </c>
      <c r="G92" s="53">
        <f t="shared" si="47"/>
        <v>2.2431190417200004E-2</v>
      </c>
      <c r="H92" s="53">
        <f t="shared" si="47"/>
        <v>0</v>
      </c>
      <c r="I92" s="53">
        <f t="shared" si="47"/>
        <v>0</v>
      </c>
      <c r="J92" s="53">
        <f t="shared" si="47"/>
        <v>0</v>
      </c>
      <c r="K92" s="53">
        <f t="shared" si="47"/>
        <v>0</v>
      </c>
      <c r="L92" s="91">
        <f t="shared" si="37"/>
        <v>0.8049933007557889</v>
      </c>
    </row>
    <row r="93" spans="1:12" ht="21">
      <c r="A93" s="12" t="s">
        <v>22</v>
      </c>
      <c r="B93" s="53">
        <f>B45*LN(B80)</f>
        <v>0</v>
      </c>
      <c r="C93" s="53">
        <f>C45*LN(C80)</f>
        <v>0</v>
      </c>
      <c r="D93" s="53">
        <f t="shared" ref="D93:K93" si="48">D45*LN(D80)</f>
        <v>0.53142135708412186</v>
      </c>
      <c r="E93" s="53">
        <f t="shared" si="48"/>
        <v>0.21078620721425437</v>
      </c>
      <c r="F93" s="53">
        <f t="shared" si="48"/>
        <v>3.3743592570612657E-2</v>
      </c>
      <c r="G93" s="53">
        <f t="shared" si="48"/>
        <v>1.8643020789379978E-2</v>
      </c>
      <c r="H93" s="53">
        <f t="shared" si="48"/>
        <v>5.9109455855812934E-4</v>
      </c>
      <c r="I93" s="53">
        <f t="shared" si="48"/>
        <v>3.289232841540421E-4</v>
      </c>
      <c r="J93" s="53">
        <f t="shared" si="48"/>
        <v>0</v>
      </c>
      <c r="K93" s="53">
        <f t="shared" si="48"/>
        <v>0</v>
      </c>
      <c r="L93" s="91">
        <f t="shared" si="37"/>
        <v>0.79551419550108093</v>
      </c>
    </row>
    <row r="94" spans="1:12">
      <c r="C94" s="71"/>
      <c r="D94" s="71"/>
      <c r="E94" s="71"/>
      <c r="F94" s="71"/>
      <c r="G94" s="71"/>
      <c r="H94" s="71"/>
      <c r="I94" s="71"/>
      <c r="J94" s="71"/>
      <c r="K94" s="71"/>
    </row>
  </sheetData>
  <mergeCells count="7">
    <mergeCell ref="D78:H78"/>
    <mergeCell ref="A5:L5"/>
    <mergeCell ref="C6:L6"/>
    <mergeCell ref="A30:K30"/>
    <mergeCell ref="B31:K31"/>
    <mergeCell ref="D46:H46"/>
    <mergeCell ref="D62:H62"/>
  </mergeCells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I13" sqref="I13"/>
    </sheetView>
  </sheetViews>
  <sheetFormatPr baseColWidth="10" defaultRowHeight="15"/>
  <cols>
    <col min="1" max="1" width="15" bestFit="1" customWidth="1"/>
    <col min="2" max="2" width="15.85546875" customWidth="1"/>
    <col min="3" max="3" width="13.5703125" customWidth="1"/>
    <col min="4" max="5" width="17" customWidth="1"/>
    <col min="6" max="6" width="15.140625" customWidth="1"/>
    <col min="7" max="7" width="19.28515625" customWidth="1"/>
  </cols>
  <sheetData>
    <row r="1" spans="1:7" ht="56.25">
      <c r="A1" s="94" t="s">
        <v>9</v>
      </c>
      <c r="B1" s="95" t="s">
        <v>3521</v>
      </c>
      <c r="C1" s="94" t="s">
        <v>1672</v>
      </c>
      <c r="D1" s="94" t="s">
        <v>3525</v>
      </c>
      <c r="E1" s="94" t="s">
        <v>3526</v>
      </c>
      <c r="F1" s="94" t="s">
        <v>3520</v>
      </c>
      <c r="G1" s="94" t="s">
        <v>3522</v>
      </c>
    </row>
    <row r="2" spans="1:7" ht="21">
      <c r="A2" s="12" t="s">
        <v>10</v>
      </c>
      <c r="B2" s="96">
        <f>'Vitesse Moyen'!M22</f>
        <v>1.9457708871662298</v>
      </c>
      <c r="C2" s="97">
        <f>'Vitesse Moyen'!L22</f>
        <v>1.3062015503875968</v>
      </c>
      <c r="D2" s="98">
        <f>'Max-Likelihood -Jan'!B29</f>
        <v>2.5228970689462784</v>
      </c>
      <c r="E2" s="98">
        <f>'Max-Likelihood -Jan'!A46</f>
        <v>3.9126927701430656</v>
      </c>
      <c r="F2" s="97">
        <f>Variance!M36</f>
        <v>0.17347721836526345</v>
      </c>
      <c r="G2" s="97">
        <f>Variance!N36</f>
        <v>0.13281045204224917</v>
      </c>
    </row>
    <row r="3" spans="1:7" ht="21">
      <c r="A3" s="12" t="s">
        <v>11</v>
      </c>
      <c r="B3" s="96">
        <f>'Vitesse Moyen'!M23</f>
        <v>1.9415386374028378</v>
      </c>
      <c r="C3" s="97">
        <f>'Vitesse Moyen'!L23</f>
        <v>1.2849794238683128</v>
      </c>
      <c r="D3" s="98">
        <f>'Max-Likelihood -Feb'!B29</f>
        <v>2.4975172266321506</v>
      </c>
      <c r="E3" s="98">
        <f>'Max-Likelihood -Feb'!A46</f>
        <v>3.6257128100568847</v>
      </c>
      <c r="F3" s="97">
        <f>Variance!M37</f>
        <v>0.17759269867967248</v>
      </c>
      <c r="G3" s="97">
        <f>Variance!N37</f>
        <v>0.13820664781156256</v>
      </c>
    </row>
    <row r="4" spans="1:7" ht="21">
      <c r="A4" s="12" t="s">
        <v>12</v>
      </c>
      <c r="B4" s="96">
        <f>'Vitesse Moyen'!M24</f>
        <v>1.9629731182795684</v>
      </c>
      <c r="C4" s="97">
        <f>'Vitesse Moyen'!L24</f>
        <v>1.3185483870967742</v>
      </c>
      <c r="D4" s="98">
        <f>'Max-Likelihood -Mars'!B29</f>
        <v>2.4861317164296524</v>
      </c>
      <c r="E4" s="98">
        <f>'Max-Likelihood -Mars'!A46</f>
        <v>3.494213117626447</v>
      </c>
      <c r="F4" s="97">
        <f>Variance!M38</f>
        <v>0.19441255333671523</v>
      </c>
      <c r="G4" s="97">
        <f>Variance!N38</f>
        <v>0.14744438295873202</v>
      </c>
    </row>
    <row r="5" spans="1:7" ht="21">
      <c r="A5" s="12" t="s">
        <v>13</v>
      </c>
      <c r="B5" s="96">
        <f>'Vitesse Moyen'!M25</f>
        <v>1.8449966193373881</v>
      </c>
      <c r="C5" s="97">
        <f>'Vitesse Moyen'!L25</f>
        <v>1.2413793103448276</v>
      </c>
      <c r="D5" s="98">
        <f>'Max-Likelihood -Avril'!B29</f>
        <v>2.4705704275807125</v>
      </c>
      <c r="E5" s="98">
        <f>'Max-Likelihood -Avril'!A46</f>
        <v>3.3114366742227856</v>
      </c>
      <c r="F5" s="97">
        <f>Variance!M39</f>
        <v>0.18557288200951</v>
      </c>
      <c r="G5" s="97">
        <f>Variance!N39</f>
        <v>0.14948926606321639</v>
      </c>
    </row>
    <row r="6" spans="1:7" ht="21">
      <c r="A6" s="12" t="s">
        <v>14</v>
      </c>
      <c r="B6" s="96">
        <f>'Vitesse Moyen'!M26</f>
        <v>1.8621820615795657</v>
      </c>
      <c r="C6" s="97">
        <f>'Vitesse Moyen'!L26</f>
        <v>1.2670682730923695</v>
      </c>
      <c r="D6" s="98">
        <f>'Max-Likelihood -Mai'!B29</f>
        <v>2.5076581402724676</v>
      </c>
      <c r="E6" s="98">
        <f>'Max-Likelihood -Mai'!A46</f>
        <v>3.7413580738145944</v>
      </c>
      <c r="F6" s="97">
        <f>Variance!M40</f>
        <v>0.171796507811211</v>
      </c>
      <c r="G6" s="97">
        <f>Variance!N40</f>
        <v>0.13558583342311106</v>
      </c>
    </row>
    <row r="7" spans="1:7" ht="21">
      <c r="A7" s="12" t="s">
        <v>15</v>
      </c>
      <c r="B7" s="96">
        <f>'Vitesse Moyen'!M27</f>
        <v>1.7795307443365633</v>
      </c>
      <c r="C7" s="97">
        <f>'Vitesse Moyen'!L27</f>
        <v>1.2366504854368932</v>
      </c>
      <c r="D7" s="98">
        <f>'Max-Likelihood -Juin'!B29</f>
        <v>2.5014492544186586</v>
      </c>
      <c r="E7" s="98">
        <f>'Max-Likelihood -Juin'!A46</f>
        <v>3.6707137503512586</v>
      </c>
      <c r="F7" s="97">
        <f>Variance!M41</f>
        <v>0.16864435036540834</v>
      </c>
      <c r="G7" s="97">
        <f>Variance!N41</f>
        <v>0.13637187900009468</v>
      </c>
    </row>
    <row r="8" spans="1:7" ht="21">
      <c r="A8" s="12" t="s">
        <v>16</v>
      </c>
      <c r="B8" s="96">
        <f>'Vitesse Moyen'!M28</f>
        <v>1.7734685255597809</v>
      </c>
      <c r="C8" s="97">
        <f>'Vitesse Moyen'!L28</f>
        <v>1.1986692015209126</v>
      </c>
      <c r="D8" s="98">
        <f>'Max-Likelihood -Juillet'!B29</f>
        <v>2.5004356701403267</v>
      </c>
      <c r="E8" s="98">
        <f>'Max-Likelihood -Juillet'!A46</f>
        <v>3.6591333091664144</v>
      </c>
      <c r="F8" s="97">
        <f>Variance!M42</f>
        <v>0.15870739058184236</v>
      </c>
      <c r="G8" s="97">
        <f>Variance!N42</f>
        <v>0.13240299357026022</v>
      </c>
    </row>
    <row r="9" spans="1:7" ht="21">
      <c r="A9" s="12" t="s">
        <v>17</v>
      </c>
      <c r="B9" s="96">
        <f>'Vitesse Moyen'!M29</f>
        <v>1.7380624426078963</v>
      </c>
      <c r="C9" s="97">
        <f>'Vitesse Moyen'!L29</f>
        <v>1.3202479338842976</v>
      </c>
      <c r="D9" s="98">
        <f>'Max-Likelihood -Août'!B29</f>
        <v>2.4706838398189523</v>
      </c>
      <c r="E9" s="98">
        <f>'Max-Likelihood -Août'!A46</f>
        <v>3.3127821553255514</v>
      </c>
      <c r="F9" s="97">
        <f>Variance!M43</f>
        <v>0.20573470954698686</v>
      </c>
      <c r="G9" s="97">
        <f>Variance!N43</f>
        <v>0.15583035903089457</v>
      </c>
    </row>
    <row r="10" spans="1:7" ht="21">
      <c r="A10" s="12" t="s">
        <v>18</v>
      </c>
      <c r="B10" s="96">
        <f>'Vitesse Moyen'!M30</f>
        <v>1.5898268398268449</v>
      </c>
      <c r="C10" s="97">
        <f>'Vitesse Moyen'!L30</f>
        <v>1.2116883116883117</v>
      </c>
      <c r="D10" s="98">
        <f>'Max-Likelihood -Sept'!B29</f>
        <v>2.5383669224072261</v>
      </c>
      <c r="E10" s="98">
        <f>'Max-Likelihood -Sept'!A46</f>
        <v>4.0838382393637414</v>
      </c>
      <c r="F10" s="97">
        <f>Variance!M44</f>
        <v>0.15331607500998781</v>
      </c>
      <c r="G10" s="97">
        <f>Variance!N44</f>
        <v>0.1265309515087788</v>
      </c>
    </row>
    <row r="11" spans="1:7" ht="21">
      <c r="A11" s="12" t="s">
        <v>19</v>
      </c>
      <c r="B11" s="96">
        <f>'Vitesse Moyen'!M31</f>
        <v>1.7494152046783538</v>
      </c>
      <c r="C11" s="97">
        <f>'Vitesse Moyen'!L31</f>
        <v>1.2894736842105263</v>
      </c>
      <c r="D11" s="98">
        <f>'Max-Likelihood -Octobre'!B29</f>
        <v>2.4788858322326455</v>
      </c>
      <c r="E11" s="98">
        <f>'Max-Likelihood -Octobre'!A46</f>
        <v>3.409559321826241</v>
      </c>
      <c r="F11" s="97">
        <f>Variance!M45</f>
        <v>0.19312480509836574</v>
      </c>
      <c r="G11" s="97">
        <f>Variance!N45</f>
        <v>0.14977025701505914</v>
      </c>
    </row>
    <row r="12" spans="1:7" ht="21">
      <c r="A12" s="12" t="s">
        <v>20</v>
      </c>
      <c r="B12" s="96">
        <f>'Vitesse Moyen'!M32</f>
        <v>1.7503692999357745</v>
      </c>
      <c r="C12" s="97">
        <f>'Vitesse Moyen'!L32</f>
        <v>1.3352601156069366</v>
      </c>
      <c r="D12" s="98">
        <f>'Max-Likelihood -Nov'!B29</f>
        <v>2.4797509892165785</v>
      </c>
      <c r="E12" s="98">
        <f>'Max-Likelihood -Nov'!A46</f>
        <v>3.4197077870026891</v>
      </c>
      <c r="F12" s="97">
        <f>Variance!M46</f>
        <v>0.20266278448853423</v>
      </c>
      <c r="G12" s="97">
        <f>Variance!N46</f>
        <v>0.15177775634855592</v>
      </c>
    </row>
    <row r="13" spans="1:7" ht="21">
      <c r="A13" s="12" t="s">
        <v>21</v>
      </c>
      <c r="B13" s="96">
        <f>'Vitesse Moyen'!M33</f>
        <v>1.7732094463801782</v>
      </c>
      <c r="C13" s="97">
        <f>'Vitesse Moyen'!L33</f>
        <v>1.2891986062717768</v>
      </c>
      <c r="D13" s="98">
        <f>'Max-Likelihood -Déc'!B29</f>
        <v>2.503884052726463</v>
      </c>
      <c r="E13" s="98">
        <f>'Max-Likelihood -Déc'!A46</f>
        <v>3.6984765266531938</v>
      </c>
      <c r="F13" s="97">
        <f>Variance!M47</f>
        <v>0.1760944034110617</v>
      </c>
      <c r="G13" s="97">
        <f>Variance!N47</f>
        <v>0.1365921453485803</v>
      </c>
    </row>
    <row r="14" spans="1:7" ht="21">
      <c r="A14" s="99" t="s">
        <v>22</v>
      </c>
      <c r="B14" s="100">
        <f>'Vitesse Moyen'!M34</f>
        <v>1.8092786522575814</v>
      </c>
      <c r="C14" s="100">
        <f>'Vitesse Moyen'!L34</f>
        <v>1.2749471069507945</v>
      </c>
      <c r="D14" s="101">
        <f>'Max-Likelihood -Moyen'!B29</f>
        <v>2.49214716125651</v>
      </c>
      <c r="E14" s="101">
        <f>'Max-Likelihood -Moyen'!A46</f>
        <v>3.563915312348668</v>
      </c>
      <c r="F14" s="100">
        <f>Variance!M48</f>
        <v>0.18128639037747407</v>
      </c>
      <c r="G14" s="100">
        <f>Variance!N48</f>
        <v>0.14219130298749771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310"/>
  <sheetViews>
    <sheetView topLeftCell="F1" workbookViewId="0">
      <selection activeCell="I488" sqref="I488:K492"/>
    </sheetView>
  </sheetViews>
  <sheetFormatPr baseColWidth="10" defaultRowHeight="15"/>
  <cols>
    <col min="1" max="1" width="15.85546875" bestFit="1" customWidth="1"/>
    <col min="2" max="2" width="20.5703125" bestFit="1" customWidth="1"/>
    <col min="3" max="3" width="19.140625" bestFit="1" customWidth="1"/>
    <col min="4" max="4" width="20.7109375" bestFit="1" customWidth="1"/>
    <col min="5" max="5" width="5" bestFit="1" customWidth="1"/>
    <col min="6" max="6" width="9" bestFit="1" customWidth="1"/>
    <col min="7" max="7" width="15.5703125" bestFit="1" customWidth="1"/>
    <col min="8" max="8" width="13.42578125" bestFit="1" customWidth="1"/>
    <col min="9" max="9" width="23.42578125" bestFit="1" customWidth="1"/>
    <col min="10" max="10" width="20.140625" customWidth="1"/>
    <col min="11" max="11" width="22.85546875" bestFit="1" customWidth="1"/>
    <col min="12" max="12" width="16.42578125" bestFit="1" customWidth="1"/>
  </cols>
  <sheetData>
    <row r="1" spans="1:12" ht="15.75">
      <c r="A1" s="22" t="s">
        <v>24</v>
      </c>
      <c r="B1" s="25" t="s">
        <v>0</v>
      </c>
      <c r="C1" s="1" t="s">
        <v>1</v>
      </c>
      <c r="D1" s="1" t="s">
        <v>2</v>
      </c>
      <c r="F1" s="1" t="s">
        <v>5</v>
      </c>
      <c r="G1" s="1" t="s">
        <v>6</v>
      </c>
      <c r="H1" s="1" t="s">
        <v>7</v>
      </c>
      <c r="I1" s="1" t="s">
        <v>3567</v>
      </c>
      <c r="J1" s="1" t="s">
        <v>3568</v>
      </c>
      <c r="K1" s="122" t="s">
        <v>3569</v>
      </c>
      <c r="L1" s="122" t="s">
        <v>3570</v>
      </c>
    </row>
    <row r="2" spans="1:12">
      <c r="A2" s="18" t="s">
        <v>1806</v>
      </c>
      <c r="B2" s="50">
        <v>0.98333333333333295</v>
      </c>
      <c r="C2" s="51">
        <f t="shared" ref="C2:C65" si="0">INT(B2)</f>
        <v>0</v>
      </c>
      <c r="D2" s="51">
        <f t="shared" ref="D2:D65" si="1">C2+1</f>
        <v>1</v>
      </c>
      <c r="E2" s="9">
        <f>FREQUENCY(D2:D3000,1)</f>
        <v>3</v>
      </c>
      <c r="F2" s="10">
        <f>E2/E11</f>
        <v>6.1728395061728392E-3</v>
      </c>
      <c r="G2" s="10">
        <f>E2/E11</f>
        <v>6.1728395061728392E-3</v>
      </c>
      <c r="H2" s="9">
        <v>1</v>
      </c>
      <c r="I2" s="53">
        <f>B2</f>
        <v>0.98333333333333295</v>
      </c>
      <c r="J2" s="71">
        <f>F14</f>
        <v>1.9415386374028378</v>
      </c>
      <c r="K2" s="71">
        <f>(I2-J2)*(I2-J2)</f>
        <v>0.9181574047469323</v>
      </c>
      <c r="L2" s="71">
        <f>SUM(K2:K388)</f>
        <v>48.087831208874448</v>
      </c>
    </row>
    <row r="3" spans="1:12">
      <c r="A3" s="18" t="s">
        <v>232</v>
      </c>
      <c r="B3" s="50">
        <v>0.98333333333333295</v>
      </c>
      <c r="C3" s="51">
        <f t="shared" si="0"/>
        <v>0</v>
      </c>
      <c r="D3" s="51">
        <f t="shared" si="1"/>
        <v>1</v>
      </c>
      <c r="E3" s="9">
        <f>FREQUENCY(D2:D3000,2)</f>
        <v>365</v>
      </c>
      <c r="F3" s="10">
        <f>(E3-E2)/E11</f>
        <v>0.74485596707818935</v>
      </c>
      <c r="G3" s="10">
        <f>E3/E11</f>
        <v>0.75102880658436211</v>
      </c>
      <c r="H3" s="9">
        <v>2</v>
      </c>
      <c r="I3" s="53">
        <f t="shared" ref="I3:I66" si="2">B3</f>
        <v>0.98333333333333295</v>
      </c>
      <c r="J3" s="71">
        <f>J2</f>
        <v>1.9415386374028378</v>
      </c>
      <c r="K3" s="71">
        <f t="shared" ref="K3:K66" si="3">(I3-J3)*(I3-J3)</f>
        <v>0.9181574047469323</v>
      </c>
    </row>
    <row r="4" spans="1:12">
      <c r="A4" s="18" t="s">
        <v>222</v>
      </c>
      <c r="B4" s="50">
        <v>0.98333333333333295</v>
      </c>
      <c r="C4" s="51">
        <f t="shared" si="0"/>
        <v>0</v>
      </c>
      <c r="D4" s="51">
        <f t="shared" si="1"/>
        <v>1</v>
      </c>
      <c r="E4" s="9">
        <f>FREQUENCY(D2:D3000,3)</f>
        <v>473</v>
      </c>
      <c r="F4" s="10">
        <f>(E4-E3)/E11</f>
        <v>0.22222222222222221</v>
      </c>
      <c r="G4" s="10">
        <f>E4/E11</f>
        <v>0.97325102880658432</v>
      </c>
      <c r="H4" s="9">
        <v>3</v>
      </c>
      <c r="I4" s="53">
        <f t="shared" si="2"/>
        <v>0.98333333333333295</v>
      </c>
      <c r="J4" s="71">
        <f t="shared" ref="J4:J67" si="4">J3</f>
        <v>1.9415386374028378</v>
      </c>
      <c r="K4" s="71">
        <f t="shared" si="3"/>
        <v>0.9181574047469323</v>
      </c>
    </row>
    <row r="5" spans="1:12">
      <c r="A5" s="18" t="s">
        <v>1803</v>
      </c>
      <c r="B5" s="50">
        <v>1.2111111111111099</v>
      </c>
      <c r="C5" s="51">
        <f t="shared" si="0"/>
        <v>1</v>
      </c>
      <c r="D5" s="51">
        <f t="shared" si="1"/>
        <v>2</v>
      </c>
      <c r="E5" s="9">
        <f>FREQUENCY(D2:D3000,4)</f>
        <v>481</v>
      </c>
      <c r="F5" s="10">
        <f>(E5-E4)/E11</f>
        <v>1.646090534979424E-2</v>
      </c>
      <c r="G5" s="10">
        <f>E5/E11</f>
        <v>0.98971193415637859</v>
      </c>
      <c r="H5" s="9">
        <v>4</v>
      </c>
      <c r="I5" s="53">
        <f t="shared" si="2"/>
        <v>1.2111111111111099</v>
      </c>
      <c r="J5" s="71">
        <f t="shared" si="4"/>
        <v>1.9415386374028378</v>
      </c>
      <c r="K5" s="71">
        <f t="shared" si="3"/>
        <v>0.5335243711646529</v>
      </c>
    </row>
    <row r="6" spans="1:12">
      <c r="A6" s="18" t="s">
        <v>180</v>
      </c>
      <c r="B6" s="50">
        <v>1.2111111111111099</v>
      </c>
      <c r="C6" s="51">
        <f t="shared" si="0"/>
        <v>1</v>
      </c>
      <c r="D6" s="51">
        <f t="shared" si="1"/>
        <v>2</v>
      </c>
      <c r="E6" s="9">
        <f>FREQUENCY(D2:D3000,5)</f>
        <v>485</v>
      </c>
      <c r="F6" s="10">
        <f>(E6-E5)/E11</f>
        <v>8.23045267489712E-3</v>
      </c>
      <c r="G6" s="10">
        <f>E6/E11</f>
        <v>0.99794238683127567</v>
      </c>
      <c r="H6" s="9">
        <v>5</v>
      </c>
      <c r="I6" s="53">
        <f t="shared" si="2"/>
        <v>1.2111111111111099</v>
      </c>
      <c r="J6" s="71">
        <f t="shared" si="4"/>
        <v>1.9415386374028378</v>
      </c>
      <c r="K6" s="71">
        <f t="shared" si="3"/>
        <v>0.5335243711646529</v>
      </c>
    </row>
    <row r="7" spans="1:12">
      <c r="A7" s="18" t="s">
        <v>181</v>
      </c>
      <c r="B7" s="50">
        <v>1.2111111111111099</v>
      </c>
      <c r="C7" s="51">
        <f t="shared" si="0"/>
        <v>1</v>
      </c>
      <c r="D7" s="51">
        <f t="shared" si="1"/>
        <v>2</v>
      </c>
      <c r="E7" s="9">
        <f>FREQUENCY(D2:D3000,6)</f>
        <v>486</v>
      </c>
      <c r="F7" s="10">
        <f>(E7-E6)/E11</f>
        <v>2.05761316872428E-3</v>
      </c>
      <c r="G7" s="10">
        <f>E7/E11</f>
        <v>1</v>
      </c>
      <c r="H7" s="9">
        <v>6</v>
      </c>
      <c r="I7" s="53">
        <f t="shared" si="2"/>
        <v>1.2111111111111099</v>
      </c>
      <c r="J7" s="71">
        <f t="shared" si="4"/>
        <v>1.9415386374028378</v>
      </c>
      <c r="K7" s="71">
        <f t="shared" si="3"/>
        <v>0.5335243711646529</v>
      </c>
    </row>
    <row r="8" spans="1:12">
      <c r="A8" s="18" t="s">
        <v>182</v>
      </c>
      <c r="B8" s="50">
        <v>1.2111111111111099</v>
      </c>
      <c r="C8" s="51">
        <f t="shared" si="0"/>
        <v>1</v>
      </c>
      <c r="D8" s="51">
        <f t="shared" si="1"/>
        <v>2</v>
      </c>
      <c r="E8" s="9">
        <f>FREQUENCY(D2:D3000,7)</f>
        <v>486</v>
      </c>
      <c r="F8" s="10">
        <f>(E8-E7)/E11</f>
        <v>0</v>
      </c>
      <c r="G8" s="10">
        <f>E8/E11</f>
        <v>1</v>
      </c>
      <c r="H8" s="9">
        <v>7</v>
      </c>
      <c r="I8" s="53">
        <f t="shared" si="2"/>
        <v>1.2111111111111099</v>
      </c>
      <c r="J8" s="71">
        <f t="shared" si="4"/>
        <v>1.9415386374028378</v>
      </c>
      <c r="K8" s="71">
        <f t="shared" si="3"/>
        <v>0.5335243711646529</v>
      </c>
    </row>
    <row r="9" spans="1:12">
      <c r="A9" s="18" t="s">
        <v>183</v>
      </c>
      <c r="B9" s="50">
        <v>1.2111111111111099</v>
      </c>
      <c r="C9" s="51">
        <f t="shared" si="0"/>
        <v>1</v>
      </c>
      <c r="D9" s="51">
        <f t="shared" si="1"/>
        <v>2</v>
      </c>
      <c r="E9" s="9">
        <f>FREQUENCY(D2:D3000,8)</f>
        <v>486</v>
      </c>
      <c r="F9" s="10">
        <f>(E9-E8)/E11</f>
        <v>0</v>
      </c>
      <c r="G9" s="10">
        <f>E9/E11</f>
        <v>1</v>
      </c>
      <c r="H9" s="9">
        <v>8</v>
      </c>
      <c r="I9" s="53">
        <f t="shared" si="2"/>
        <v>1.2111111111111099</v>
      </c>
      <c r="J9" s="71">
        <f t="shared" si="4"/>
        <v>1.9415386374028378</v>
      </c>
      <c r="K9" s="71">
        <f t="shared" si="3"/>
        <v>0.5335243711646529</v>
      </c>
    </row>
    <row r="10" spans="1:12">
      <c r="A10" s="18" t="s">
        <v>185</v>
      </c>
      <c r="B10" s="50">
        <v>1.2111111111111099</v>
      </c>
      <c r="C10" s="51">
        <f t="shared" si="0"/>
        <v>1</v>
      </c>
      <c r="D10" s="51">
        <f t="shared" si="1"/>
        <v>2</v>
      </c>
      <c r="E10" s="9">
        <f>FREQUENCY(D2:D3000,9)</f>
        <v>486</v>
      </c>
      <c r="F10" s="10">
        <f>(E10-E9)/E11</f>
        <v>0</v>
      </c>
      <c r="G10" s="10">
        <f>E10/E11</f>
        <v>1</v>
      </c>
      <c r="H10" s="9">
        <v>9</v>
      </c>
      <c r="I10" s="53">
        <f t="shared" si="2"/>
        <v>1.2111111111111099</v>
      </c>
      <c r="J10" s="71">
        <f t="shared" si="4"/>
        <v>1.9415386374028378</v>
      </c>
      <c r="K10" s="71">
        <f t="shared" si="3"/>
        <v>0.5335243711646529</v>
      </c>
    </row>
    <row r="11" spans="1:12">
      <c r="A11" s="18" t="s">
        <v>1805</v>
      </c>
      <c r="B11" s="50">
        <v>1.2111111111111099</v>
      </c>
      <c r="C11" s="51">
        <f t="shared" si="0"/>
        <v>1</v>
      </c>
      <c r="D11" s="51">
        <f t="shared" si="1"/>
        <v>2</v>
      </c>
      <c r="E11" s="9">
        <f>FREQUENCY(D2:D3000,10)</f>
        <v>486</v>
      </c>
      <c r="F11" s="10">
        <f>(E11-E10)/E11</f>
        <v>0</v>
      </c>
      <c r="G11" s="10">
        <f>E11/E11</f>
        <v>1</v>
      </c>
      <c r="H11" s="9">
        <v>10</v>
      </c>
      <c r="I11" s="53">
        <f t="shared" si="2"/>
        <v>1.2111111111111099</v>
      </c>
      <c r="J11" s="71">
        <f t="shared" si="4"/>
        <v>1.9415386374028378</v>
      </c>
      <c r="K11" s="71">
        <f t="shared" si="3"/>
        <v>0.5335243711646529</v>
      </c>
    </row>
    <row r="12" spans="1:12">
      <c r="A12" s="18" t="s">
        <v>187</v>
      </c>
      <c r="B12" s="50">
        <v>1.2111111111111099</v>
      </c>
      <c r="C12" s="51">
        <f t="shared" si="0"/>
        <v>1</v>
      </c>
      <c r="D12" s="51">
        <f t="shared" si="1"/>
        <v>2</v>
      </c>
      <c r="I12" s="53">
        <f t="shared" si="2"/>
        <v>1.2111111111111099</v>
      </c>
      <c r="J12" s="71">
        <f t="shared" si="4"/>
        <v>1.9415386374028378</v>
      </c>
      <c r="K12" s="71">
        <f t="shared" si="3"/>
        <v>0.5335243711646529</v>
      </c>
    </row>
    <row r="13" spans="1:12">
      <c r="A13" s="18" t="s">
        <v>1807</v>
      </c>
      <c r="B13" s="50">
        <v>1.2111111111111099</v>
      </c>
      <c r="C13" s="51">
        <f t="shared" si="0"/>
        <v>1</v>
      </c>
      <c r="D13" s="51">
        <f t="shared" si="1"/>
        <v>2</v>
      </c>
      <c r="F13" s="124" t="s">
        <v>25</v>
      </c>
      <c r="G13" s="124"/>
      <c r="H13" s="124"/>
      <c r="I13" s="53">
        <f t="shared" si="2"/>
        <v>1.2111111111111099</v>
      </c>
      <c r="J13" s="71">
        <f t="shared" si="4"/>
        <v>1.9415386374028378</v>
      </c>
      <c r="K13" s="71">
        <f t="shared" si="3"/>
        <v>0.5335243711646529</v>
      </c>
    </row>
    <row r="14" spans="1:12">
      <c r="A14" s="18" t="s">
        <v>197</v>
      </c>
      <c r="B14" s="50">
        <v>1.2111111111111099</v>
      </c>
      <c r="C14" s="51">
        <f t="shared" si="0"/>
        <v>1</v>
      </c>
      <c r="D14" s="51">
        <f t="shared" si="1"/>
        <v>2</v>
      </c>
      <c r="F14" s="49">
        <f>AVERAGE(B2:B10000)</f>
        <v>1.9415386374028378</v>
      </c>
      <c r="G14" s="49">
        <f>INT(F14)</f>
        <v>1</v>
      </c>
      <c r="H14" s="49">
        <f>G14+1</f>
        <v>2</v>
      </c>
      <c r="I14" s="53">
        <f t="shared" si="2"/>
        <v>1.2111111111111099</v>
      </c>
      <c r="J14" s="71">
        <f t="shared" si="4"/>
        <v>1.9415386374028378</v>
      </c>
      <c r="K14" s="71">
        <f t="shared" si="3"/>
        <v>0.5335243711646529</v>
      </c>
    </row>
    <row r="15" spans="1:12">
      <c r="A15" s="18" t="s">
        <v>198</v>
      </c>
      <c r="B15" s="50">
        <v>1.2111111111111099</v>
      </c>
      <c r="C15" s="51">
        <f t="shared" si="0"/>
        <v>1</v>
      </c>
      <c r="D15" s="51">
        <f t="shared" si="1"/>
        <v>2</v>
      </c>
      <c r="I15" s="53">
        <f t="shared" si="2"/>
        <v>1.2111111111111099</v>
      </c>
      <c r="J15" s="71">
        <f t="shared" si="4"/>
        <v>1.9415386374028378</v>
      </c>
      <c r="K15" s="71">
        <f t="shared" si="3"/>
        <v>0.5335243711646529</v>
      </c>
    </row>
    <row r="16" spans="1:12">
      <c r="A16" s="18" t="s">
        <v>201</v>
      </c>
      <c r="B16" s="50">
        <v>1.2111111111111099</v>
      </c>
      <c r="C16" s="51">
        <f t="shared" si="0"/>
        <v>1</v>
      </c>
      <c r="D16" s="51">
        <f t="shared" si="1"/>
        <v>2</v>
      </c>
      <c r="I16" s="53">
        <f t="shared" si="2"/>
        <v>1.2111111111111099</v>
      </c>
      <c r="J16" s="71">
        <f t="shared" si="4"/>
        <v>1.9415386374028378</v>
      </c>
      <c r="K16" s="71">
        <f t="shared" si="3"/>
        <v>0.5335243711646529</v>
      </c>
    </row>
    <row r="17" spans="1:16">
      <c r="A17" s="18" t="s">
        <v>203</v>
      </c>
      <c r="B17" s="50">
        <v>1.2111111111111099</v>
      </c>
      <c r="C17" s="51">
        <f t="shared" si="0"/>
        <v>1</v>
      </c>
      <c r="D17" s="51">
        <f t="shared" si="1"/>
        <v>2</v>
      </c>
      <c r="I17" s="53">
        <f t="shared" si="2"/>
        <v>1.2111111111111099</v>
      </c>
      <c r="J17" s="71">
        <f t="shared" si="4"/>
        <v>1.9415386374028378</v>
      </c>
      <c r="K17" s="71">
        <f t="shared" si="3"/>
        <v>0.5335243711646529</v>
      </c>
    </row>
    <row r="18" spans="1:16">
      <c r="A18" s="18" t="s">
        <v>205</v>
      </c>
      <c r="B18" s="50">
        <v>1.2111111111111099</v>
      </c>
      <c r="C18" s="51">
        <f t="shared" si="0"/>
        <v>1</v>
      </c>
      <c r="D18" s="51">
        <f t="shared" si="1"/>
        <v>2</v>
      </c>
      <c r="I18" s="53">
        <f t="shared" si="2"/>
        <v>1.2111111111111099</v>
      </c>
      <c r="J18" s="71">
        <f t="shared" si="4"/>
        <v>1.9415386374028378</v>
      </c>
      <c r="K18" s="71">
        <f t="shared" si="3"/>
        <v>0.5335243711646529</v>
      </c>
    </row>
    <row r="19" spans="1:16">
      <c r="A19" s="18" t="s">
        <v>206</v>
      </c>
      <c r="B19" s="50">
        <v>1.2111111111111099</v>
      </c>
      <c r="C19" s="51">
        <f t="shared" si="0"/>
        <v>1</v>
      </c>
      <c r="D19" s="51">
        <f t="shared" si="1"/>
        <v>2</v>
      </c>
      <c r="I19" s="53">
        <f t="shared" si="2"/>
        <v>1.2111111111111099</v>
      </c>
      <c r="J19" s="71">
        <f t="shared" si="4"/>
        <v>1.9415386374028378</v>
      </c>
      <c r="K19" s="71">
        <f t="shared" si="3"/>
        <v>0.5335243711646529</v>
      </c>
    </row>
    <row r="20" spans="1:16">
      <c r="A20" s="18" t="s">
        <v>208</v>
      </c>
      <c r="B20" s="50">
        <v>1.2111111111111099</v>
      </c>
      <c r="C20" s="51">
        <f t="shared" si="0"/>
        <v>1</v>
      </c>
      <c r="D20" s="51">
        <f t="shared" si="1"/>
        <v>2</v>
      </c>
      <c r="I20" s="53">
        <f t="shared" si="2"/>
        <v>1.2111111111111099</v>
      </c>
      <c r="J20" s="71">
        <f t="shared" si="4"/>
        <v>1.9415386374028378</v>
      </c>
      <c r="K20" s="71">
        <f t="shared" si="3"/>
        <v>0.5335243711646529</v>
      </c>
    </row>
    <row r="21" spans="1:16">
      <c r="A21" s="18" t="s">
        <v>1808</v>
      </c>
      <c r="B21" s="50">
        <v>1.2111111111111099</v>
      </c>
      <c r="C21" s="51">
        <f t="shared" si="0"/>
        <v>1</v>
      </c>
      <c r="D21" s="51">
        <f t="shared" si="1"/>
        <v>2</v>
      </c>
      <c r="I21" s="53">
        <f t="shared" si="2"/>
        <v>1.2111111111111099</v>
      </c>
      <c r="J21" s="71">
        <f t="shared" si="4"/>
        <v>1.9415386374028378</v>
      </c>
      <c r="K21" s="71">
        <f t="shared" si="3"/>
        <v>0.5335243711646529</v>
      </c>
    </row>
    <row r="22" spans="1:16">
      <c r="A22" s="18" t="s">
        <v>209</v>
      </c>
      <c r="B22" s="50">
        <v>1.2111111111111099</v>
      </c>
      <c r="C22" s="51">
        <f t="shared" si="0"/>
        <v>1</v>
      </c>
      <c r="D22" s="51">
        <f t="shared" si="1"/>
        <v>2</v>
      </c>
      <c r="I22" s="53">
        <f t="shared" si="2"/>
        <v>1.2111111111111099</v>
      </c>
      <c r="J22" s="71">
        <f t="shared" si="4"/>
        <v>1.9415386374028378</v>
      </c>
      <c r="K22" s="71">
        <f t="shared" si="3"/>
        <v>0.5335243711646529</v>
      </c>
    </row>
    <row r="23" spans="1:16">
      <c r="A23" s="18" t="s">
        <v>1809</v>
      </c>
      <c r="B23" s="50">
        <v>1.2111111111111099</v>
      </c>
      <c r="C23" s="51">
        <f t="shared" si="0"/>
        <v>1</v>
      </c>
      <c r="D23" s="51">
        <f t="shared" si="1"/>
        <v>2</v>
      </c>
      <c r="I23" s="53">
        <f t="shared" si="2"/>
        <v>1.2111111111111099</v>
      </c>
      <c r="J23" s="71">
        <f t="shared" si="4"/>
        <v>1.9415386374028378</v>
      </c>
      <c r="K23" s="71">
        <f t="shared" si="3"/>
        <v>0.5335243711646529</v>
      </c>
    </row>
    <row r="24" spans="1:16">
      <c r="A24" s="18" t="s">
        <v>210</v>
      </c>
      <c r="B24" s="50">
        <v>1.2111111111111099</v>
      </c>
      <c r="C24" s="51">
        <f t="shared" si="0"/>
        <v>1</v>
      </c>
      <c r="D24" s="51">
        <f t="shared" si="1"/>
        <v>2</v>
      </c>
      <c r="I24" s="53">
        <f t="shared" si="2"/>
        <v>1.2111111111111099</v>
      </c>
      <c r="J24" s="71">
        <f t="shared" si="4"/>
        <v>1.9415386374028378</v>
      </c>
      <c r="K24" s="71">
        <f t="shared" si="3"/>
        <v>0.5335243711646529</v>
      </c>
    </row>
    <row r="25" spans="1:16">
      <c r="A25" s="18" t="s">
        <v>1811</v>
      </c>
      <c r="B25" s="50">
        <v>1.2111111111111099</v>
      </c>
      <c r="C25" s="51">
        <f t="shared" si="0"/>
        <v>1</v>
      </c>
      <c r="D25" s="51">
        <f t="shared" si="1"/>
        <v>2</v>
      </c>
      <c r="I25" s="53">
        <f t="shared" si="2"/>
        <v>1.2111111111111099</v>
      </c>
      <c r="J25" s="71">
        <f t="shared" si="4"/>
        <v>1.9415386374028378</v>
      </c>
      <c r="K25" s="71">
        <f t="shared" si="3"/>
        <v>0.5335243711646529</v>
      </c>
    </row>
    <row r="26" spans="1:16">
      <c r="A26" s="18" t="s">
        <v>212</v>
      </c>
      <c r="B26" s="50">
        <v>1.4111111111111101</v>
      </c>
      <c r="C26" s="51">
        <f t="shared" si="0"/>
        <v>1</v>
      </c>
      <c r="D26" s="51">
        <f t="shared" si="1"/>
        <v>2</v>
      </c>
      <c r="I26" s="53">
        <f t="shared" si="2"/>
        <v>1.4111111111111101</v>
      </c>
      <c r="J26" s="71">
        <f t="shared" si="4"/>
        <v>1.9415386374028378</v>
      </c>
      <c r="K26" s="71">
        <f t="shared" si="3"/>
        <v>0.28135336064796151</v>
      </c>
    </row>
    <row r="27" spans="1:16">
      <c r="A27" s="18" t="s">
        <v>214</v>
      </c>
      <c r="B27" s="50">
        <v>1.4111111111111101</v>
      </c>
      <c r="C27" s="51">
        <f t="shared" si="0"/>
        <v>1</v>
      </c>
      <c r="D27" s="51">
        <f t="shared" si="1"/>
        <v>2</v>
      </c>
      <c r="F27" s="47"/>
      <c r="G27" s="48"/>
      <c r="H27" s="48"/>
      <c r="I27" s="53">
        <f t="shared" si="2"/>
        <v>1.4111111111111101</v>
      </c>
      <c r="J27" s="71">
        <f t="shared" si="4"/>
        <v>1.9415386374028378</v>
      </c>
      <c r="K27" s="71">
        <f t="shared" si="3"/>
        <v>0.28135336064796151</v>
      </c>
      <c r="L27" s="48"/>
      <c r="M27" s="48"/>
      <c r="N27" s="48"/>
      <c r="O27" s="48"/>
      <c r="P27" s="48"/>
    </row>
    <row r="28" spans="1:16">
      <c r="A28" s="18" t="s">
        <v>219</v>
      </c>
      <c r="B28" s="50">
        <v>1.4111111111111101</v>
      </c>
      <c r="C28" s="51">
        <f t="shared" si="0"/>
        <v>1</v>
      </c>
      <c r="D28" s="51">
        <f t="shared" si="1"/>
        <v>2</v>
      </c>
      <c r="F28" s="47"/>
      <c r="G28" s="48"/>
      <c r="H28" s="48"/>
      <c r="I28" s="53">
        <f t="shared" si="2"/>
        <v>1.4111111111111101</v>
      </c>
      <c r="J28" s="71">
        <f t="shared" si="4"/>
        <v>1.9415386374028378</v>
      </c>
      <c r="K28" s="71">
        <f t="shared" si="3"/>
        <v>0.28135336064796151</v>
      </c>
      <c r="L28" s="48"/>
      <c r="M28" s="48"/>
      <c r="N28" s="48"/>
      <c r="O28" s="48"/>
      <c r="P28" s="48"/>
    </row>
    <row r="29" spans="1:16">
      <c r="A29" s="18" t="s">
        <v>1816</v>
      </c>
      <c r="B29" s="50">
        <v>1.4111111111111101</v>
      </c>
      <c r="C29" s="51">
        <f t="shared" si="0"/>
        <v>1</v>
      </c>
      <c r="D29" s="51">
        <f t="shared" si="1"/>
        <v>2</v>
      </c>
      <c r="F29" s="47"/>
      <c r="G29" s="47"/>
      <c r="H29" s="47"/>
      <c r="I29" s="53">
        <f t="shared" si="2"/>
        <v>1.4111111111111101</v>
      </c>
      <c r="J29" s="71">
        <f t="shared" si="4"/>
        <v>1.9415386374028378</v>
      </c>
      <c r="K29" s="71">
        <f t="shared" si="3"/>
        <v>0.28135336064796151</v>
      </c>
      <c r="L29" s="47"/>
      <c r="M29" s="47"/>
      <c r="N29" s="47"/>
      <c r="O29" s="47"/>
      <c r="P29" s="47"/>
    </row>
    <row r="30" spans="1:16">
      <c r="A30" s="18" t="s">
        <v>223</v>
      </c>
      <c r="B30" s="50">
        <v>1.4111111111111101</v>
      </c>
      <c r="C30" s="51">
        <f t="shared" si="0"/>
        <v>1</v>
      </c>
      <c r="D30" s="51">
        <f t="shared" si="1"/>
        <v>2</v>
      </c>
      <c r="I30" s="53">
        <f t="shared" si="2"/>
        <v>1.4111111111111101</v>
      </c>
      <c r="J30" s="71">
        <f t="shared" si="4"/>
        <v>1.9415386374028378</v>
      </c>
      <c r="K30" s="71">
        <f t="shared" si="3"/>
        <v>0.28135336064796151</v>
      </c>
    </row>
    <row r="31" spans="1:16">
      <c r="A31" s="18" t="s">
        <v>227</v>
      </c>
      <c r="B31" s="50">
        <v>1.4111111111111101</v>
      </c>
      <c r="C31" s="51">
        <f t="shared" si="0"/>
        <v>1</v>
      </c>
      <c r="D31" s="51">
        <f t="shared" si="1"/>
        <v>2</v>
      </c>
      <c r="I31" s="53">
        <f t="shared" si="2"/>
        <v>1.4111111111111101</v>
      </c>
      <c r="J31" s="71">
        <f t="shared" si="4"/>
        <v>1.9415386374028378</v>
      </c>
      <c r="K31" s="71">
        <f t="shared" si="3"/>
        <v>0.28135336064796151</v>
      </c>
    </row>
    <row r="32" spans="1:16">
      <c r="A32" s="18" t="s">
        <v>231</v>
      </c>
      <c r="B32" s="50">
        <v>1.4111111111111101</v>
      </c>
      <c r="C32" s="51">
        <f t="shared" si="0"/>
        <v>1</v>
      </c>
      <c r="D32" s="51">
        <f t="shared" si="1"/>
        <v>2</v>
      </c>
      <c r="I32" s="53">
        <f t="shared" si="2"/>
        <v>1.4111111111111101</v>
      </c>
      <c r="J32" s="71">
        <f t="shared" si="4"/>
        <v>1.9415386374028378</v>
      </c>
      <c r="K32" s="71">
        <f t="shared" si="3"/>
        <v>0.28135336064796151</v>
      </c>
    </row>
    <row r="33" spans="1:11">
      <c r="A33" s="18" t="s">
        <v>233</v>
      </c>
      <c r="B33" s="50">
        <v>1.4111111111111101</v>
      </c>
      <c r="C33" s="51">
        <f t="shared" si="0"/>
        <v>1</v>
      </c>
      <c r="D33" s="51">
        <f t="shared" si="1"/>
        <v>2</v>
      </c>
      <c r="I33" s="53">
        <f t="shared" si="2"/>
        <v>1.4111111111111101</v>
      </c>
      <c r="J33" s="71">
        <f t="shared" si="4"/>
        <v>1.9415386374028378</v>
      </c>
      <c r="K33" s="71">
        <f t="shared" si="3"/>
        <v>0.28135336064796151</v>
      </c>
    </row>
    <row r="34" spans="1:11">
      <c r="A34" s="18" t="s">
        <v>235</v>
      </c>
      <c r="B34" s="50">
        <v>1.4111111111111101</v>
      </c>
      <c r="C34" s="51">
        <f t="shared" si="0"/>
        <v>1</v>
      </c>
      <c r="D34" s="51">
        <f t="shared" si="1"/>
        <v>2</v>
      </c>
      <c r="I34" s="53">
        <f t="shared" si="2"/>
        <v>1.4111111111111101</v>
      </c>
      <c r="J34" s="71">
        <f t="shared" si="4"/>
        <v>1.9415386374028378</v>
      </c>
      <c r="K34" s="71">
        <f t="shared" si="3"/>
        <v>0.28135336064796151</v>
      </c>
    </row>
    <row r="35" spans="1:11">
      <c r="A35" s="18" t="s">
        <v>236</v>
      </c>
      <c r="B35" s="50">
        <v>1.4111111111111101</v>
      </c>
      <c r="C35" s="51">
        <f t="shared" si="0"/>
        <v>1</v>
      </c>
      <c r="D35" s="51">
        <f t="shared" si="1"/>
        <v>2</v>
      </c>
      <c r="I35" s="53">
        <f t="shared" si="2"/>
        <v>1.4111111111111101</v>
      </c>
      <c r="J35" s="71">
        <f t="shared" si="4"/>
        <v>1.9415386374028378</v>
      </c>
      <c r="K35" s="71">
        <f t="shared" si="3"/>
        <v>0.28135336064796151</v>
      </c>
    </row>
    <row r="36" spans="1:11">
      <c r="A36" s="18" t="s">
        <v>237</v>
      </c>
      <c r="B36" s="50">
        <v>1.4111111111111101</v>
      </c>
      <c r="C36" s="51">
        <f t="shared" si="0"/>
        <v>1</v>
      </c>
      <c r="D36" s="51">
        <f t="shared" si="1"/>
        <v>2</v>
      </c>
      <c r="I36" s="53">
        <f t="shared" si="2"/>
        <v>1.4111111111111101</v>
      </c>
      <c r="J36" s="71">
        <f t="shared" si="4"/>
        <v>1.9415386374028378</v>
      </c>
      <c r="K36" s="71">
        <f t="shared" si="3"/>
        <v>0.28135336064796151</v>
      </c>
    </row>
    <row r="37" spans="1:11">
      <c r="A37" s="18" t="s">
        <v>240</v>
      </c>
      <c r="B37" s="50">
        <v>1.4111111111111101</v>
      </c>
      <c r="C37" s="51">
        <f t="shared" si="0"/>
        <v>1</v>
      </c>
      <c r="D37" s="51">
        <f t="shared" si="1"/>
        <v>2</v>
      </c>
      <c r="I37" s="53">
        <f t="shared" si="2"/>
        <v>1.4111111111111101</v>
      </c>
      <c r="J37" s="71">
        <f t="shared" si="4"/>
        <v>1.9415386374028378</v>
      </c>
      <c r="K37" s="71">
        <f t="shared" si="3"/>
        <v>0.28135336064796151</v>
      </c>
    </row>
    <row r="38" spans="1:11">
      <c r="A38" s="18" t="s">
        <v>241</v>
      </c>
      <c r="B38" s="50">
        <v>1.4111111111111101</v>
      </c>
      <c r="C38" s="51">
        <f t="shared" si="0"/>
        <v>1</v>
      </c>
      <c r="D38" s="51">
        <f t="shared" si="1"/>
        <v>2</v>
      </c>
      <c r="I38" s="53">
        <f t="shared" si="2"/>
        <v>1.4111111111111101</v>
      </c>
      <c r="J38" s="71">
        <f t="shared" si="4"/>
        <v>1.9415386374028378</v>
      </c>
      <c r="K38" s="71">
        <f t="shared" si="3"/>
        <v>0.28135336064796151</v>
      </c>
    </row>
    <row r="39" spans="1:11">
      <c r="A39" s="18" t="s">
        <v>1826</v>
      </c>
      <c r="B39" s="50">
        <v>1.4111111111111101</v>
      </c>
      <c r="C39" s="51">
        <f t="shared" si="0"/>
        <v>1</v>
      </c>
      <c r="D39" s="51">
        <f t="shared" si="1"/>
        <v>2</v>
      </c>
      <c r="I39" s="53">
        <f t="shared" si="2"/>
        <v>1.4111111111111101</v>
      </c>
      <c r="J39" s="71">
        <f t="shared" si="4"/>
        <v>1.9415386374028378</v>
      </c>
      <c r="K39" s="71">
        <f t="shared" si="3"/>
        <v>0.28135336064796151</v>
      </c>
    </row>
    <row r="40" spans="1:11">
      <c r="A40" s="18" t="s">
        <v>1828</v>
      </c>
      <c r="B40" s="50">
        <v>1.4111111111111101</v>
      </c>
      <c r="C40" s="51">
        <f t="shared" si="0"/>
        <v>1</v>
      </c>
      <c r="D40" s="51">
        <f t="shared" si="1"/>
        <v>2</v>
      </c>
      <c r="I40" s="53">
        <f t="shared" si="2"/>
        <v>1.4111111111111101</v>
      </c>
      <c r="J40" s="71">
        <f t="shared" si="4"/>
        <v>1.9415386374028378</v>
      </c>
      <c r="K40" s="71">
        <f t="shared" si="3"/>
        <v>0.28135336064796151</v>
      </c>
    </row>
    <row r="41" spans="1:11">
      <c r="A41" s="18" t="s">
        <v>242</v>
      </c>
      <c r="B41" s="50">
        <v>1.4111111111111101</v>
      </c>
      <c r="C41" s="51">
        <f t="shared" si="0"/>
        <v>1</v>
      </c>
      <c r="D41" s="51">
        <f t="shared" si="1"/>
        <v>2</v>
      </c>
      <c r="I41" s="53">
        <f t="shared" si="2"/>
        <v>1.4111111111111101</v>
      </c>
      <c r="J41" s="71">
        <f t="shared" si="4"/>
        <v>1.9415386374028378</v>
      </c>
      <c r="K41" s="71">
        <f t="shared" si="3"/>
        <v>0.28135336064796151</v>
      </c>
    </row>
    <row r="42" spans="1:11">
      <c r="A42" s="18" t="s">
        <v>243</v>
      </c>
      <c r="B42" s="50">
        <v>1.4111111111111101</v>
      </c>
      <c r="C42" s="51">
        <f t="shared" si="0"/>
        <v>1</v>
      </c>
      <c r="D42" s="51">
        <f t="shared" si="1"/>
        <v>2</v>
      </c>
      <c r="I42" s="53">
        <f t="shared" si="2"/>
        <v>1.4111111111111101</v>
      </c>
      <c r="J42" s="71">
        <f t="shared" si="4"/>
        <v>1.9415386374028378</v>
      </c>
      <c r="K42" s="71">
        <f t="shared" si="3"/>
        <v>0.28135336064796151</v>
      </c>
    </row>
    <row r="43" spans="1:11">
      <c r="A43" s="18" t="s">
        <v>245</v>
      </c>
      <c r="B43" s="50">
        <v>1.4111111111111101</v>
      </c>
      <c r="C43" s="51">
        <f t="shared" si="0"/>
        <v>1</v>
      </c>
      <c r="D43" s="51">
        <f t="shared" si="1"/>
        <v>2</v>
      </c>
      <c r="I43" s="53">
        <f t="shared" si="2"/>
        <v>1.4111111111111101</v>
      </c>
      <c r="J43" s="71">
        <f t="shared" si="4"/>
        <v>1.9415386374028378</v>
      </c>
      <c r="K43" s="71">
        <f t="shared" si="3"/>
        <v>0.28135336064796151</v>
      </c>
    </row>
    <row r="44" spans="1:11">
      <c r="A44" s="18" t="s">
        <v>1831</v>
      </c>
      <c r="B44" s="50">
        <v>1.4111111111111101</v>
      </c>
      <c r="C44" s="51">
        <f t="shared" si="0"/>
        <v>1</v>
      </c>
      <c r="D44" s="51">
        <f t="shared" si="1"/>
        <v>2</v>
      </c>
      <c r="I44" s="53">
        <f t="shared" si="2"/>
        <v>1.4111111111111101</v>
      </c>
      <c r="J44" s="71">
        <f t="shared" si="4"/>
        <v>1.9415386374028378</v>
      </c>
      <c r="K44" s="71">
        <f t="shared" si="3"/>
        <v>0.28135336064796151</v>
      </c>
    </row>
    <row r="45" spans="1:11">
      <c r="A45" s="18" t="s">
        <v>1832</v>
      </c>
      <c r="B45" s="50">
        <v>1.4111111111111101</v>
      </c>
      <c r="C45" s="51">
        <f t="shared" si="0"/>
        <v>1</v>
      </c>
      <c r="D45" s="51">
        <f t="shared" si="1"/>
        <v>2</v>
      </c>
      <c r="I45" s="53">
        <f t="shared" si="2"/>
        <v>1.4111111111111101</v>
      </c>
      <c r="J45" s="71">
        <f t="shared" si="4"/>
        <v>1.9415386374028378</v>
      </c>
      <c r="K45" s="71">
        <f t="shared" si="3"/>
        <v>0.28135336064796151</v>
      </c>
    </row>
    <row r="46" spans="1:11">
      <c r="A46" s="18" t="s">
        <v>246</v>
      </c>
      <c r="B46" s="50">
        <v>1.4111111111111101</v>
      </c>
      <c r="C46" s="51">
        <f t="shared" si="0"/>
        <v>1</v>
      </c>
      <c r="D46" s="51">
        <f t="shared" si="1"/>
        <v>2</v>
      </c>
      <c r="I46" s="53">
        <f t="shared" si="2"/>
        <v>1.4111111111111101</v>
      </c>
      <c r="J46" s="71">
        <f t="shared" si="4"/>
        <v>1.9415386374028378</v>
      </c>
      <c r="K46" s="71">
        <f t="shared" si="3"/>
        <v>0.28135336064796151</v>
      </c>
    </row>
    <row r="47" spans="1:11">
      <c r="A47" s="18" t="s">
        <v>247</v>
      </c>
      <c r="B47" s="50">
        <v>1.4111111111111101</v>
      </c>
      <c r="C47" s="51">
        <f t="shared" si="0"/>
        <v>1</v>
      </c>
      <c r="D47" s="51">
        <f t="shared" si="1"/>
        <v>2</v>
      </c>
      <c r="I47" s="53">
        <f t="shared" si="2"/>
        <v>1.4111111111111101</v>
      </c>
      <c r="J47" s="71">
        <f t="shared" si="4"/>
        <v>1.9415386374028378</v>
      </c>
      <c r="K47" s="71">
        <f t="shared" si="3"/>
        <v>0.28135336064796151</v>
      </c>
    </row>
    <row r="48" spans="1:11">
      <c r="A48" s="18" t="s">
        <v>1833</v>
      </c>
      <c r="B48" s="50">
        <v>1.4111111111111101</v>
      </c>
      <c r="C48" s="51">
        <f t="shared" si="0"/>
        <v>1</v>
      </c>
      <c r="D48" s="51">
        <f t="shared" si="1"/>
        <v>2</v>
      </c>
      <c r="I48" s="53">
        <f t="shared" si="2"/>
        <v>1.4111111111111101</v>
      </c>
      <c r="J48" s="71">
        <f t="shared" si="4"/>
        <v>1.9415386374028378</v>
      </c>
      <c r="K48" s="71">
        <f t="shared" si="3"/>
        <v>0.28135336064796151</v>
      </c>
    </row>
    <row r="49" spans="1:11">
      <c r="A49" s="18" t="s">
        <v>249</v>
      </c>
      <c r="B49" s="50">
        <v>1.4111111111111101</v>
      </c>
      <c r="C49" s="51">
        <f t="shared" si="0"/>
        <v>1</v>
      </c>
      <c r="D49" s="51">
        <f t="shared" si="1"/>
        <v>2</v>
      </c>
      <c r="I49" s="53">
        <f t="shared" si="2"/>
        <v>1.4111111111111101</v>
      </c>
      <c r="J49" s="71">
        <f t="shared" si="4"/>
        <v>1.9415386374028378</v>
      </c>
      <c r="K49" s="71">
        <f t="shared" si="3"/>
        <v>0.28135336064796151</v>
      </c>
    </row>
    <row r="50" spans="1:11">
      <c r="A50" s="18" t="s">
        <v>1834</v>
      </c>
      <c r="B50" s="50">
        <v>1.4111111111111101</v>
      </c>
      <c r="C50" s="51">
        <f t="shared" si="0"/>
        <v>1</v>
      </c>
      <c r="D50" s="51">
        <f t="shared" si="1"/>
        <v>2</v>
      </c>
      <c r="I50" s="53">
        <f t="shared" si="2"/>
        <v>1.4111111111111101</v>
      </c>
      <c r="J50" s="71">
        <f t="shared" si="4"/>
        <v>1.9415386374028378</v>
      </c>
      <c r="K50" s="71">
        <f t="shared" si="3"/>
        <v>0.28135336064796151</v>
      </c>
    </row>
    <row r="51" spans="1:11">
      <c r="A51" s="18" t="s">
        <v>257</v>
      </c>
      <c r="B51" s="50">
        <v>1.4111111111111101</v>
      </c>
      <c r="C51" s="51">
        <f t="shared" si="0"/>
        <v>1</v>
      </c>
      <c r="D51" s="51">
        <f t="shared" si="1"/>
        <v>2</v>
      </c>
      <c r="I51" s="53">
        <f t="shared" si="2"/>
        <v>1.4111111111111101</v>
      </c>
      <c r="J51" s="71">
        <f t="shared" si="4"/>
        <v>1.9415386374028378</v>
      </c>
      <c r="K51" s="71">
        <f t="shared" si="3"/>
        <v>0.28135336064796151</v>
      </c>
    </row>
    <row r="52" spans="1:11">
      <c r="A52" s="18" t="s">
        <v>260</v>
      </c>
      <c r="B52" s="50">
        <v>1.4111111111111101</v>
      </c>
      <c r="C52" s="51">
        <f t="shared" si="0"/>
        <v>1</v>
      </c>
      <c r="D52" s="51">
        <f t="shared" si="1"/>
        <v>2</v>
      </c>
      <c r="I52" s="53">
        <f t="shared" si="2"/>
        <v>1.4111111111111101</v>
      </c>
      <c r="J52" s="71">
        <f t="shared" si="4"/>
        <v>1.9415386374028378</v>
      </c>
      <c r="K52" s="71">
        <f t="shared" si="3"/>
        <v>0.28135336064796151</v>
      </c>
    </row>
    <row r="53" spans="1:11">
      <c r="A53" s="18" t="s">
        <v>263</v>
      </c>
      <c r="B53" s="50">
        <v>1.4111111111111101</v>
      </c>
      <c r="C53" s="51">
        <f t="shared" si="0"/>
        <v>1</v>
      </c>
      <c r="D53" s="51">
        <f t="shared" si="1"/>
        <v>2</v>
      </c>
      <c r="I53" s="53">
        <f t="shared" si="2"/>
        <v>1.4111111111111101</v>
      </c>
      <c r="J53" s="71">
        <f t="shared" si="4"/>
        <v>1.9415386374028378</v>
      </c>
      <c r="K53" s="71">
        <f t="shared" si="3"/>
        <v>0.28135336064796151</v>
      </c>
    </row>
    <row r="54" spans="1:11">
      <c r="A54" s="18" t="s">
        <v>1840</v>
      </c>
      <c r="B54" s="50">
        <v>1.4111111111111101</v>
      </c>
      <c r="C54" s="51">
        <f t="shared" si="0"/>
        <v>1</v>
      </c>
      <c r="D54" s="51">
        <f t="shared" si="1"/>
        <v>2</v>
      </c>
      <c r="I54" s="53">
        <f t="shared" si="2"/>
        <v>1.4111111111111101</v>
      </c>
      <c r="J54" s="71">
        <f t="shared" si="4"/>
        <v>1.9415386374028378</v>
      </c>
      <c r="K54" s="71">
        <f t="shared" si="3"/>
        <v>0.28135336064796151</v>
      </c>
    </row>
    <row r="55" spans="1:11">
      <c r="A55" s="18" t="s">
        <v>266</v>
      </c>
      <c r="B55" s="50">
        <v>1.4111111111111101</v>
      </c>
      <c r="C55" s="51">
        <f t="shared" si="0"/>
        <v>1</v>
      </c>
      <c r="D55" s="51">
        <f t="shared" si="1"/>
        <v>2</v>
      </c>
      <c r="I55" s="53">
        <f t="shared" si="2"/>
        <v>1.4111111111111101</v>
      </c>
      <c r="J55" s="71">
        <f t="shared" si="4"/>
        <v>1.9415386374028378</v>
      </c>
      <c r="K55" s="71">
        <f t="shared" si="3"/>
        <v>0.28135336064796151</v>
      </c>
    </row>
    <row r="56" spans="1:11">
      <c r="A56" s="18" t="s">
        <v>269</v>
      </c>
      <c r="B56" s="50">
        <v>1.4111111111111101</v>
      </c>
      <c r="C56" s="51">
        <f t="shared" si="0"/>
        <v>1</v>
      </c>
      <c r="D56" s="51">
        <f t="shared" si="1"/>
        <v>2</v>
      </c>
      <c r="I56" s="53">
        <f t="shared" si="2"/>
        <v>1.4111111111111101</v>
      </c>
      <c r="J56" s="71">
        <f t="shared" si="4"/>
        <v>1.9415386374028378</v>
      </c>
      <c r="K56" s="71">
        <f t="shared" si="3"/>
        <v>0.28135336064796151</v>
      </c>
    </row>
    <row r="57" spans="1:11">
      <c r="A57" s="18" t="s">
        <v>270</v>
      </c>
      <c r="B57" s="50">
        <v>1.4111111111111101</v>
      </c>
      <c r="C57" s="51">
        <f t="shared" si="0"/>
        <v>1</v>
      </c>
      <c r="D57" s="51">
        <f t="shared" si="1"/>
        <v>2</v>
      </c>
      <c r="I57" s="53">
        <f t="shared" si="2"/>
        <v>1.4111111111111101</v>
      </c>
      <c r="J57" s="71">
        <f t="shared" si="4"/>
        <v>1.9415386374028378</v>
      </c>
      <c r="K57" s="71">
        <f t="shared" si="3"/>
        <v>0.28135336064796151</v>
      </c>
    </row>
    <row r="58" spans="1:11">
      <c r="A58" s="18" t="s">
        <v>1842</v>
      </c>
      <c r="B58" s="50">
        <v>1.4111111111111101</v>
      </c>
      <c r="C58" s="51">
        <f t="shared" si="0"/>
        <v>1</v>
      </c>
      <c r="D58" s="51">
        <f t="shared" si="1"/>
        <v>2</v>
      </c>
      <c r="I58" s="53">
        <f t="shared" si="2"/>
        <v>1.4111111111111101</v>
      </c>
      <c r="J58" s="71">
        <f t="shared" si="4"/>
        <v>1.9415386374028378</v>
      </c>
      <c r="K58" s="71">
        <f t="shared" si="3"/>
        <v>0.28135336064796151</v>
      </c>
    </row>
    <row r="59" spans="1:11">
      <c r="A59" s="18" t="s">
        <v>1844</v>
      </c>
      <c r="B59" s="50">
        <v>1.4111111111111101</v>
      </c>
      <c r="C59" s="51">
        <f t="shared" si="0"/>
        <v>1</v>
      </c>
      <c r="D59" s="51">
        <f t="shared" si="1"/>
        <v>2</v>
      </c>
      <c r="I59" s="53">
        <f t="shared" si="2"/>
        <v>1.4111111111111101</v>
      </c>
      <c r="J59" s="71">
        <f t="shared" si="4"/>
        <v>1.9415386374028378</v>
      </c>
      <c r="K59" s="71">
        <f t="shared" si="3"/>
        <v>0.28135336064796151</v>
      </c>
    </row>
    <row r="60" spans="1:11">
      <c r="A60" s="18" t="s">
        <v>1845</v>
      </c>
      <c r="B60" s="50">
        <v>1.4111111111111101</v>
      </c>
      <c r="C60" s="51">
        <f t="shared" si="0"/>
        <v>1</v>
      </c>
      <c r="D60" s="51">
        <f t="shared" si="1"/>
        <v>2</v>
      </c>
      <c r="I60" s="53">
        <f t="shared" si="2"/>
        <v>1.4111111111111101</v>
      </c>
      <c r="J60" s="71">
        <f t="shared" si="4"/>
        <v>1.9415386374028378</v>
      </c>
      <c r="K60" s="71">
        <f t="shared" si="3"/>
        <v>0.28135336064796151</v>
      </c>
    </row>
    <row r="61" spans="1:11">
      <c r="A61" s="18" t="s">
        <v>1847</v>
      </c>
      <c r="B61" s="50">
        <v>1.4111111111111101</v>
      </c>
      <c r="C61" s="51">
        <f t="shared" si="0"/>
        <v>1</v>
      </c>
      <c r="D61" s="51">
        <f t="shared" si="1"/>
        <v>2</v>
      </c>
      <c r="I61" s="53">
        <f t="shared" si="2"/>
        <v>1.4111111111111101</v>
      </c>
      <c r="J61" s="71">
        <f t="shared" si="4"/>
        <v>1.9415386374028378</v>
      </c>
      <c r="K61" s="71">
        <f t="shared" si="3"/>
        <v>0.28135336064796151</v>
      </c>
    </row>
    <row r="62" spans="1:11">
      <c r="A62" s="18" t="s">
        <v>275</v>
      </c>
      <c r="B62" s="50">
        <v>1.4111111111111101</v>
      </c>
      <c r="C62" s="51">
        <f t="shared" si="0"/>
        <v>1</v>
      </c>
      <c r="D62" s="51">
        <f t="shared" si="1"/>
        <v>2</v>
      </c>
      <c r="I62" s="53">
        <f t="shared" si="2"/>
        <v>1.4111111111111101</v>
      </c>
      <c r="J62" s="71">
        <f t="shared" si="4"/>
        <v>1.9415386374028378</v>
      </c>
      <c r="K62" s="71">
        <f t="shared" si="3"/>
        <v>0.28135336064796151</v>
      </c>
    </row>
    <row r="63" spans="1:11">
      <c r="A63" s="18" t="s">
        <v>1848</v>
      </c>
      <c r="B63" s="50">
        <v>1.4111111111111101</v>
      </c>
      <c r="C63" s="51">
        <f t="shared" si="0"/>
        <v>1</v>
      </c>
      <c r="D63" s="51">
        <f t="shared" si="1"/>
        <v>2</v>
      </c>
      <c r="I63" s="53">
        <f t="shared" si="2"/>
        <v>1.4111111111111101</v>
      </c>
      <c r="J63" s="71">
        <f t="shared" si="4"/>
        <v>1.9415386374028378</v>
      </c>
      <c r="K63" s="71">
        <f t="shared" si="3"/>
        <v>0.28135336064796151</v>
      </c>
    </row>
    <row r="64" spans="1:11">
      <c r="A64" s="18" t="s">
        <v>277</v>
      </c>
      <c r="B64" s="50">
        <v>1.4111111111111101</v>
      </c>
      <c r="C64" s="51">
        <f t="shared" si="0"/>
        <v>1</v>
      </c>
      <c r="D64" s="51">
        <f t="shared" si="1"/>
        <v>2</v>
      </c>
      <c r="I64" s="53">
        <f t="shared" si="2"/>
        <v>1.4111111111111101</v>
      </c>
      <c r="J64" s="71">
        <f t="shared" si="4"/>
        <v>1.9415386374028378</v>
      </c>
      <c r="K64" s="71">
        <f t="shared" si="3"/>
        <v>0.28135336064796151</v>
      </c>
    </row>
    <row r="65" spans="1:11">
      <c r="A65" s="18" t="s">
        <v>1849</v>
      </c>
      <c r="B65" s="50">
        <v>1.4111111111111101</v>
      </c>
      <c r="C65" s="51">
        <f t="shared" si="0"/>
        <v>1</v>
      </c>
      <c r="D65" s="51">
        <f t="shared" si="1"/>
        <v>2</v>
      </c>
      <c r="I65" s="53">
        <f t="shared" si="2"/>
        <v>1.4111111111111101</v>
      </c>
      <c r="J65" s="71">
        <f t="shared" si="4"/>
        <v>1.9415386374028378</v>
      </c>
      <c r="K65" s="71">
        <f t="shared" si="3"/>
        <v>0.28135336064796151</v>
      </c>
    </row>
    <row r="66" spans="1:11">
      <c r="A66" s="18" t="s">
        <v>1850</v>
      </c>
      <c r="B66" s="50">
        <v>1.4111111111111101</v>
      </c>
      <c r="C66" s="51">
        <f t="shared" ref="C66:C129" si="5">INT(B66)</f>
        <v>1</v>
      </c>
      <c r="D66" s="51">
        <f t="shared" ref="D66:D129" si="6">C66+1</f>
        <v>2</v>
      </c>
      <c r="I66" s="53">
        <f t="shared" si="2"/>
        <v>1.4111111111111101</v>
      </c>
      <c r="J66" s="71">
        <f t="shared" si="4"/>
        <v>1.9415386374028378</v>
      </c>
      <c r="K66" s="71">
        <f t="shared" si="3"/>
        <v>0.28135336064796151</v>
      </c>
    </row>
    <row r="67" spans="1:11">
      <c r="A67" s="18" t="s">
        <v>283</v>
      </c>
      <c r="B67" s="50">
        <v>1.4111111111111101</v>
      </c>
      <c r="C67" s="51">
        <f t="shared" si="5"/>
        <v>1</v>
      </c>
      <c r="D67" s="51">
        <f t="shared" si="6"/>
        <v>2</v>
      </c>
      <c r="I67" s="53">
        <f t="shared" ref="I67:I130" si="7">B67</f>
        <v>1.4111111111111101</v>
      </c>
      <c r="J67" s="71">
        <f t="shared" si="4"/>
        <v>1.9415386374028378</v>
      </c>
      <c r="K67" s="71">
        <f t="shared" ref="K67:K130" si="8">(I67-J67)*(I67-J67)</f>
        <v>0.28135336064796151</v>
      </c>
    </row>
    <row r="68" spans="1:11">
      <c r="A68" s="18" t="s">
        <v>284</v>
      </c>
      <c r="B68" s="50">
        <v>1.4311111111111099</v>
      </c>
      <c r="C68" s="51">
        <f t="shared" si="5"/>
        <v>1</v>
      </c>
      <c r="D68" s="51">
        <f t="shared" si="6"/>
        <v>2</v>
      </c>
      <c r="I68" s="53">
        <f t="shared" si="7"/>
        <v>1.4311111111111099</v>
      </c>
      <c r="J68" s="71">
        <f t="shared" ref="J68:J131" si="9">J67</f>
        <v>1.9415386374028378</v>
      </c>
      <c r="K68" s="71">
        <f t="shared" si="8"/>
        <v>0.26053625959629262</v>
      </c>
    </row>
    <row r="69" spans="1:11">
      <c r="A69" s="18" t="s">
        <v>285</v>
      </c>
      <c r="B69" s="50">
        <v>1.4311111111111099</v>
      </c>
      <c r="C69" s="51">
        <f t="shared" si="5"/>
        <v>1</v>
      </c>
      <c r="D69" s="51">
        <f t="shared" si="6"/>
        <v>2</v>
      </c>
      <c r="I69" s="53">
        <f t="shared" si="7"/>
        <v>1.4311111111111099</v>
      </c>
      <c r="J69" s="71">
        <f t="shared" si="9"/>
        <v>1.9415386374028378</v>
      </c>
      <c r="K69" s="71">
        <f t="shared" si="8"/>
        <v>0.26053625959629262</v>
      </c>
    </row>
    <row r="70" spans="1:11">
      <c r="A70" s="18" t="s">
        <v>1855</v>
      </c>
      <c r="B70" s="50">
        <v>1.4311111111111099</v>
      </c>
      <c r="C70" s="51">
        <f t="shared" si="5"/>
        <v>1</v>
      </c>
      <c r="D70" s="51">
        <f t="shared" si="6"/>
        <v>2</v>
      </c>
      <c r="I70" s="53">
        <f t="shared" si="7"/>
        <v>1.4311111111111099</v>
      </c>
      <c r="J70" s="71">
        <f t="shared" si="9"/>
        <v>1.9415386374028378</v>
      </c>
      <c r="K70" s="71">
        <f t="shared" si="8"/>
        <v>0.26053625959629262</v>
      </c>
    </row>
    <row r="71" spans="1:11">
      <c r="A71" s="18" t="s">
        <v>286</v>
      </c>
      <c r="B71" s="50">
        <v>1.4311111111111099</v>
      </c>
      <c r="C71" s="51">
        <f t="shared" si="5"/>
        <v>1</v>
      </c>
      <c r="D71" s="51">
        <f t="shared" si="6"/>
        <v>2</v>
      </c>
      <c r="I71" s="53">
        <f t="shared" si="7"/>
        <v>1.4311111111111099</v>
      </c>
      <c r="J71" s="71">
        <f t="shared" si="9"/>
        <v>1.9415386374028378</v>
      </c>
      <c r="K71" s="71">
        <f t="shared" si="8"/>
        <v>0.26053625959629262</v>
      </c>
    </row>
    <row r="72" spans="1:11">
      <c r="A72" s="18" t="s">
        <v>1856</v>
      </c>
      <c r="B72" s="50">
        <v>1.4311111111111099</v>
      </c>
      <c r="C72" s="51">
        <f t="shared" si="5"/>
        <v>1</v>
      </c>
      <c r="D72" s="51">
        <f t="shared" si="6"/>
        <v>2</v>
      </c>
      <c r="I72" s="53">
        <f t="shared" si="7"/>
        <v>1.4311111111111099</v>
      </c>
      <c r="J72" s="71">
        <f t="shared" si="9"/>
        <v>1.9415386374028378</v>
      </c>
      <c r="K72" s="71">
        <f t="shared" si="8"/>
        <v>0.26053625959629262</v>
      </c>
    </row>
    <row r="73" spans="1:11">
      <c r="A73" s="18" t="s">
        <v>287</v>
      </c>
      <c r="B73" s="50">
        <v>1.4311111111111099</v>
      </c>
      <c r="C73" s="51">
        <f t="shared" si="5"/>
        <v>1</v>
      </c>
      <c r="D73" s="51">
        <f t="shared" si="6"/>
        <v>2</v>
      </c>
      <c r="I73" s="53">
        <f t="shared" si="7"/>
        <v>1.4311111111111099</v>
      </c>
      <c r="J73" s="71">
        <f t="shared" si="9"/>
        <v>1.9415386374028378</v>
      </c>
      <c r="K73" s="71">
        <f t="shared" si="8"/>
        <v>0.26053625959629262</v>
      </c>
    </row>
    <row r="74" spans="1:11">
      <c r="A74" s="18" t="s">
        <v>288</v>
      </c>
      <c r="B74" s="50">
        <v>1.4311111111111099</v>
      </c>
      <c r="C74" s="51">
        <f t="shared" si="5"/>
        <v>1</v>
      </c>
      <c r="D74" s="51">
        <f t="shared" si="6"/>
        <v>2</v>
      </c>
      <c r="I74" s="53">
        <f t="shared" si="7"/>
        <v>1.4311111111111099</v>
      </c>
      <c r="J74" s="71">
        <f t="shared" si="9"/>
        <v>1.9415386374028378</v>
      </c>
      <c r="K74" s="71">
        <f t="shared" si="8"/>
        <v>0.26053625959629262</v>
      </c>
    </row>
    <row r="75" spans="1:11">
      <c r="A75" s="18" t="s">
        <v>295</v>
      </c>
      <c r="B75" s="50">
        <v>1.4311111111111099</v>
      </c>
      <c r="C75" s="51">
        <f t="shared" si="5"/>
        <v>1</v>
      </c>
      <c r="D75" s="51">
        <f t="shared" si="6"/>
        <v>2</v>
      </c>
      <c r="I75" s="53">
        <f t="shared" si="7"/>
        <v>1.4311111111111099</v>
      </c>
      <c r="J75" s="71">
        <f t="shared" si="9"/>
        <v>1.9415386374028378</v>
      </c>
      <c r="K75" s="71">
        <f t="shared" si="8"/>
        <v>0.26053625959629262</v>
      </c>
    </row>
    <row r="76" spans="1:11">
      <c r="A76" s="18" t="s">
        <v>296</v>
      </c>
      <c r="B76" s="50">
        <v>1.4311111111111099</v>
      </c>
      <c r="C76" s="51">
        <f t="shared" si="5"/>
        <v>1</v>
      </c>
      <c r="D76" s="51">
        <f t="shared" si="6"/>
        <v>2</v>
      </c>
      <c r="I76" s="53">
        <f t="shared" si="7"/>
        <v>1.4311111111111099</v>
      </c>
      <c r="J76" s="71">
        <f t="shared" si="9"/>
        <v>1.9415386374028378</v>
      </c>
      <c r="K76" s="71">
        <f t="shared" si="8"/>
        <v>0.26053625959629262</v>
      </c>
    </row>
    <row r="77" spans="1:11">
      <c r="A77" s="18" t="s">
        <v>297</v>
      </c>
      <c r="B77" s="50">
        <v>1.4311111111111099</v>
      </c>
      <c r="C77" s="51">
        <f t="shared" si="5"/>
        <v>1</v>
      </c>
      <c r="D77" s="51">
        <f t="shared" si="6"/>
        <v>2</v>
      </c>
      <c r="I77" s="53">
        <f t="shared" si="7"/>
        <v>1.4311111111111099</v>
      </c>
      <c r="J77" s="71">
        <f t="shared" si="9"/>
        <v>1.9415386374028378</v>
      </c>
      <c r="K77" s="71">
        <f t="shared" si="8"/>
        <v>0.26053625959629262</v>
      </c>
    </row>
    <row r="78" spans="1:11">
      <c r="A78" s="18" t="s">
        <v>301</v>
      </c>
      <c r="B78" s="50">
        <v>1.4311111111111099</v>
      </c>
      <c r="C78" s="51">
        <f t="shared" si="5"/>
        <v>1</v>
      </c>
      <c r="D78" s="51">
        <f t="shared" si="6"/>
        <v>2</v>
      </c>
      <c r="I78" s="53">
        <f t="shared" si="7"/>
        <v>1.4311111111111099</v>
      </c>
      <c r="J78" s="71">
        <f t="shared" si="9"/>
        <v>1.9415386374028378</v>
      </c>
      <c r="K78" s="71">
        <f t="shared" si="8"/>
        <v>0.26053625959629262</v>
      </c>
    </row>
    <row r="79" spans="1:11">
      <c r="A79" s="18" t="s">
        <v>304</v>
      </c>
      <c r="B79" s="50">
        <v>1.4311111111111099</v>
      </c>
      <c r="C79" s="51">
        <f t="shared" si="5"/>
        <v>1</v>
      </c>
      <c r="D79" s="51">
        <f t="shared" si="6"/>
        <v>2</v>
      </c>
      <c r="I79" s="53">
        <f t="shared" si="7"/>
        <v>1.4311111111111099</v>
      </c>
      <c r="J79" s="71">
        <f t="shared" si="9"/>
        <v>1.9415386374028378</v>
      </c>
      <c r="K79" s="71">
        <f t="shared" si="8"/>
        <v>0.26053625959629262</v>
      </c>
    </row>
    <row r="80" spans="1:11">
      <c r="A80" s="18" t="s">
        <v>305</v>
      </c>
      <c r="B80" s="50">
        <v>1.4311111111111099</v>
      </c>
      <c r="C80" s="51">
        <f t="shared" si="5"/>
        <v>1</v>
      </c>
      <c r="D80" s="51">
        <f t="shared" si="6"/>
        <v>2</v>
      </c>
      <c r="I80" s="53">
        <f t="shared" si="7"/>
        <v>1.4311111111111099</v>
      </c>
      <c r="J80" s="71">
        <f t="shared" si="9"/>
        <v>1.9415386374028378</v>
      </c>
      <c r="K80" s="71">
        <f t="shared" si="8"/>
        <v>0.26053625959629262</v>
      </c>
    </row>
    <row r="81" spans="1:11">
      <c r="A81" s="18" t="s">
        <v>310</v>
      </c>
      <c r="B81" s="50">
        <v>1.4311111111111099</v>
      </c>
      <c r="C81" s="51">
        <f t="shared" si="5"/>
        <v>1</v>
      </c>
      <c r="D81" s="51">
        <f t="shared" si="6"/>
        <v>2</v>
      </c>
      <c r="I81" s="53">
        <f t="shared" si="7"/>
        <v>1.4311111111111099</v>
      </c>
      <c r="J81" s="71">
        <f t="shared" si="9"/>
        <v>1.9415386374028378</v>
      </c>
      <c r="K81" s="71">
        <f t="shared" si="8"/>
        <v>0.26053625959629262</v>
      </c>
    </row>
    <row r="82" spans="1:11">
      <c r="A82" s="18" t="s">
        <v>311</v>
      </c>
      <c r="B82" s="50">
        <v>1.4311111111111099</v>
      </c>
      <c r="C82" s="51">
        <f t="shared" si="5"/>
        <v>1</v>
      </c>
      <c r="D82" s="51">
        <f t="shared" si="6"/>
        <v>2</v>
      </c>
      <c r="I82" s="53">
        <f t="shared" si="7"/>
        <v>1.4311111111111099</v>
      </c>
      <c r="J82" s="71">
        <f t="shared" si="9"/>
        <v>1.9415386374028378</v>
      </c>
      <c r="K82" s="71">
        <f t="shared" si="8"/>
        <v>0.26053625959629262</v>
      </c>
    </row>
    <row r="83" spans="1:11">
      <c r="A83" s="18" t="s">
        <v>313</v>
      </c>
      <c r="B83" s="50">
        <v>1.4311111111111099</v>
      </c>
      <c r="C83" s="51">
        <f t="shared" si="5"/>
        <v>1</v>
      </c>
      <c r="D83" s="51">
        <f t="shared" si="6"/>
        <v>2</v>
      </c>
      <c r="I83" s="53">
        <f t="shared" si="7"/>
        <v>1.4311111111111099</v>
      </c>
      <c r="J83" s="71">
        <f t="shared" si="9"/>
        <v>1.9415386374028378</v>
      </c>
      <c r="K83" s="71">
        <f t="shared" si="8"/>
        <v>0.26053625959629262</v>
      </c>
    </row>
    <row r="84" spans="1:11">
      <c r="A84" s="18" t="s">
        <v>315</v>
      </c>
      <c r="B84" s="50">
        <v>1.4311111111111099</v>
      </c>
      <c r="C84" s="51">
        <f t="shared" si="5"/>
        <v>1</v>
      </c>
      <c r="D84" s="51">
        <f t="shared" si="6"/>
        <v>2</v>
      </c>
      <c r="I84" s="53">
        <f t="shared" si="7"/>
        <v>1.4311111111111099</v>
      </c>
      <c r="J84" s="71">
        <f t="shared" si="9"/>
        <v>1.9415386374028378</v>
      </c>
      <c r="K84" s="71">
        <f t="shared" si="8"/>
        <v>0.26053625959629262</v>
      </c>
    </row>
    <row r="85" spans="1:11">
      <c r="A85" s="18" t="s">
        <v>1861</v>
      </c>
      <c r="B85" s="50">
        <v>1.4311111111111099</v>
      </c>
      <c r="C85" s="51">
        <f t="shared" si="5"/>
        <v>1</v>
      </c>
      <c r="D85" s="51">
        <f t="shared" si="6"/>
        <v>2</v>
      </c>
      <c r="I85" s="53">
        <f t="shared" si="7"/>
        <v>1.4311111111111099</v>
      </c>
      <c r="J85" s="71">
        <f t="shared" si="9"/>
        <v>1.9415386374028378</v>
      </c>
      <c r="K85" s="71">
        <f t="shared" si="8"/>
        <v>0.26053625959629262</v>
      </c>
    </row>
    <row r="86" spans="1:11">
      <c r="A86" s="18" t="s">
        <v>320</v>
      </c>
      <c r="B86" s="50">
        <v>1.4311111111111099</v>
      </c>
      <c r="C86" s="51">
        <f t="shared" si="5"/>
        <v>1</v>
      </c>
      <c r="D86" s="51">
        <f t="shared" si="6"/>
        <v>2</v>
      </c>
      <c r="I86" s="53">
        <f t="shared" si="7"/>
        <v>1.4311111111111099</v>
      </c>
      <c r="J86" s="71">
        <f t="shared" si="9"/>
        <v>1.9415386374028378</v>
      </c>
      <c r="K86" s="71">
        <f t="shared" si="8"/>
        <v>0.26053625959629262</v>
      </c>
    </row>
    <row r="87" spans="1:11">
      <c r="A87" s="18" t="s">
        <v>321</v>
      </c>
      <c r="B87" s="50">
        <v>1.4311111111111099</v>
      </c>
      <c r="C87" s="51">
        <f t="shared" si="5"/>
        <v>1</v>
      </c>
      <c r="D87" s="51">
        <f t="shared" si="6"/>
        <v>2</v>
      </c>
      <c r="I87" s="53">
        <f t="shared" si="7"/>
        <v>1.4311111111111099</v>
      </c>
      <c r="J87" s="71">
        <f t="shared" si="9"/>
        <v>1.9415386374028378</v>
      </c>
      <c r="K87" s="71">
        <f t="shared" si="8"/>
        <v>0.26053625959629262</v>
      </c>
    </row>
    <row r="88" spans="1:11">
      <c r="A88" s="18" t="s">
        <v>1863</v>
      </c>
      <c r="B88" s="50">
        <v>1.4311111111111099</v>
      </c>
      <c r="C88" s="51">
        <f t="shared" si="5"/>
        <v>1</v>
      </c>
      <c r="D88" s="51">
        <f t="shared" si="6"/>
        <v>2</v>
      </c>
      <c r="I88" s="53">
        <f t="shared" si="7"/>
        <v>1.4311111111111099</v>
      </c>
      <c r="J88" s="71">
        <f t="shared" si="9"/>
        <v>1.9415386374028378</v>
      </c>
      <c r="K88" s="71">
        <f t="shared" si="8"/>
        <v>0.26053625959629262</v>
      </c>
    </row>
    <row r="89" spans="1:11">
      <c r="A89" s="18" t="s">
        <v>1866</v>
      </c>
      <c r="B89" s="50">
        <v>1.4311111111111099</v>
      </c>
      <c r="C89" s="51">
        <f t="shared" si="5"/>
        <v>1</v>
      </c>
      <c r="D89" s="51">
        <f t="shared" si="6"/>
        <v>2</v>
      </c>
      <c r="I89" s="53">
        <f t="shared" si="7"/>
        <v>1.4311111111111099</v>
      </c>
      <c r="J89" s="71">
        <f t="shared" si="9"/>
        <v>1.9415386374028378</v>
      </c>
      <c r="K89" s="71">
        <f t="shared" si="8"/>
        <v>0.26053625959629262</v>
      </c>
    </row>
    <row r="90" spans="1:11">
      <c r="A90" s="18" t="s">
        <v>326</v>
      </c>
      <c r="B90" s="50">
        <v>1.4311111111111099</v>
      </c>
      <c r="C90" s="51">
        <f t="shared" si="5"/>
        <v>1</v>
      </c>
      <c r="D90" s="51">
        <f t="shared" si="6"/>
        <v>2</v>
      </c>
      <c r="I90" s="53">
        <f t="shared" si="7"/>
        <v>1.4311111111111099</v>
      </c>
      <c r="J90" s="71">
        <f t="shared" si="9"/>
        <v>1.9415386374028378</v>
      </c>
      <c r="K90" s="71">
        <f t="shared" si="8"/>
        <v>0.26053625959629262</v>
      </c>
    </row>
    <row r="91" spans="1:11">
      <c r="A91" s="18" t="s">
        <v>1867</v>
      </c>
      <c r="B91" s="50">
        <v>1.4311111111111099</v>
      </c>
      <c r="C91" s="51">
        <f t="shared" si="5"/>
        <v>1</v>
      </c>
      <c r="D91" s="51">
        <f t="shared" si="6"/>
        <v>2</v>
      </c>
      <c r="I91" s="53">
        <f t="shared" si="7"/>
        <v>1.4311111111111099</v>
      </c>
      <c r="J91" s="71">
        <f t="shared" si="9"/>
        <v>1.9415386374028378</v>
      </c>
      <c r="K91" s="71">
        <f t="shared" si="8"/>
        <v>0.26053625959629262</v>
      </c>
    </row>
    <row r="92" spans="1:11">
      <c r="A92" s="18" t="s">
        <v>330</v>
      </c>
      <c r="B92" s="50">
        <v>1.4311111111111099</v>
      </c>
      <c r="C92" s="51">
        <f t="shared" si="5"/>
        <v>1</v>
      </c>
      <c r="D92" s="51">
        <f t="shared" si="6"/>
        <v>2</v>
      </c>
      <c r="I92" s="53">
        <f t="shared" si="7"/>
        <v>1.4311111111111099</v>
      </c>
      <c r="J92" s="71">
        <f t="shared" si="9"/>
        <v>1.9415386374028378</v>
      </c>
      <c r="K92" s="71">
        <f t="shared" si="8"/>
        <v>0.26053625959629262</v>
      </c>
    </row>
    <row r="93" spans="1:11">
      <c r="A93" s="18" t="s">
        <v>331</v>
      </c>
      <c r="B93" s="50">
        <v>1.4311111111111099</v>
      </c>
      <c r="C93" s="51">
        <f t="shared" si="5"/>
        <v>1</v>
      </c>
      <c r="D93" s="51">
        <f t="shared" si="6"/>
        <v>2</v>
      </c>
      <c r="I93" s="53">
        <f t="shared" si="7"/>
        <v>1.4311111111111099</v>
      </c>
      <c r="J93" s="71">
        <f t="shared" si="9"/>
        <v>1.9415386374028378</v>
      </c>
      <c r="K93" s="71">
        <f t="shared" si="8"/>
        <v>0.26053625959629262</v>
      </c>
    </row>
    <row r="94" spans="1:11">
      <c r="A94" s="18" t="s">
        <v>337</v>
      </c>
      <c r="B94" s="50">
        <v>1.4311111111111099</v>
      </c>
      <c r="C94" s="51">
        <f t="shared" si="5"/>
        <v>1</v>
      </c>
      <c r="D94" s="51">
        <f t="shared" si="6"/>
        <v>2</v>
      </c>
      <c r="I94" s="53">
        <f t="shared" si="7"/>
        <v>1.4311111111111099</v>
      </c>
      <c r="J94" s="71">
        <f t="shared" si="9"/>
        <v>1.9415386374028378</v>
      </c>
      <c r="K94" s="71">
        <f t="shared" si="8"/>
        <v>0.26053625959629262</v>
      </c>
    </row>
    <row r="95" spans="1:11">
      <c r="A95" s="18" t="s">
        <v>338</v>
      </c>
      <c r="B95" s="50">
        <v>1.4311111111111099</v>
      </c>
      <c r="C95" s="51">
        <f t="shared" si="5"/>
        <v>1</v>
      </c>
      <c r="D95" s="51">
        <f t="shared" si="6"/>
        <v>2</v>
      </c>
      <c r="I95" s="53">
        <f t="shared" si="7"/>
        <v>1.4311111111111099</v>
      </c>
      <c r="J95" s="71">
        <f t="shared" si="9"/>
        <v>1.9415386374028378</v>
      </c>
      <c r="K95" s="71">
        <f t="shared" si="8"/>
        <v>0.26053625959629262</v>
      </c>
    </row>
    <row r="96" spans="1:11">
      <c r="A96" s="18" t="s">
        <v>339</v>
      </c>
      <c r="B96" s="50">
        <v>1.4311111111111099</v>
      </c>
      <c r="C96" s="51">
        <f t="shared" si="5"/>
        <v>1</v>
      </c>
      <c r="D96" s="51">
        <f t="shared" si="6"/>
        <v>2</v>
      </c>
      <c r="I96" s="53">
        <f t="shared" si="7"/>
        <v>1.4311111111111099</v>
      </c>
      <c r="J96" s="71">
        <f t="shared" si="9"/>
        <v>1.9415386374028378</v>
      </c>
      <c r="K96" s="71">
        <f t="shared" si="8"/>
        <v>0.26053625959629262</v>
      </c>
    </row>
    <row r="97" spans="1:11">
      <c r="A97" s="18" t="s">
        <v>340</v>
      </c>
      <c r="B97" s="50">
        <v>1.4311111111111099</v>
      </c>
      <c r="C97" s="51">
        <f t="shared" si="5"/>
        <v>1</v>
      </c>
      <c r="D97" s="51">
        <f t="shared" si="6"/>
        <v>2</v>
      </c>
      <c r="I97" s="53">
        <f t="shared" si="7"/>
        <v>1.4311111111111099</v>
      </c>
      <c r="J97" s="71">
        <f t="shared" si="9"/>
        <v>1.9415386374028378</v>
      </c>
      <c r="K97" s="71">
        <f t="shared" si="8"/>
        <v>0.26053625959629262</v>
      </c>
    </row>
    <row r="98" spans="1:11">
      <c r="A98" s="18" t="s">
        <v>341</v>
      </c>
      <c r="B98" s="50">
        <v>1.4311111111111099</v>
      </c>
      <c r="C98" s="51">
        <f t="shared" si="5"/>
        <v>1</v>
      </c>
      <c r="D98" s="51">
        <f t="shared" si="6"/>
        <v>2</v>
      </c>
      <c r="I98" s="53">
        <f t="shared" si="7"/>
        <v>1.4311111111111099</v>
      </c>
      <c r="J98" s="71">
        <f t="shared" si="9"/>
        <v>1.9415386374028378</v>
      </c>
      <c r="K98" s="71">
        <f t="shared" si="8"/>
        <v>0.26053625959629262</v>
      </c>
    </row>
    <row r="99" spans="1:11">
      <c r="A99" s="18" t="s">
        <v>342</v>
      </c>
      <c r="B99" s="50">
        <v>1.4311111111111099</v>
      </c>
      <c r="C99" s="51">
        <f t="shared" si="5"/>
        <v>1</v>
      </c>
      <c r="D99" s="51">
        <f t="shared" si="6"/>
        <v>2</v>
      </c>
      <c r="I99" s="53">
        <f t="shared" si="7"/>
        <v>1.4311111111111099</v>
      </c>
      <c r="J99" s="71">
        <f t="shared" si="9"/>
        <v>1.9415386374028378</v>
      </c>
      <c r="K99" s="71">
        <f t="shared" si="8"/>
        <v>0.26053625959629262</v>
      </c>
    </row>
    <row r="100" spans="1:11">
      <c r="A100" s="18" t="s">
        <v>343</v>
      </c>
      <c r="B100" s="50">
        <v>1.4311111111111099</v>
      </c>
      <c r="C100" s="51">
        <f t="shared" si="5"/>
        <v>1</v>
      </c>
      <c r="D100" s="51">
        <f t="shared" si="6"/>
        <v>2</v>
      </c>
      <c r="I100" s="53">
        <f t="shared" si="7"/>
        <v>1.4311111111111099</v>
      </c>
      <c r="J100" s="71">
        <f t="shared" si="9"/>
        <v>1.9415386374028378</v>
      </c>
      <c r="K100" s="71">
        <f t="shared" si="8"/>
        <v>0.26053625959629262</v>
      </c>
    </row>
    <row r="101" spans="1:11">
      <c r="A101" s="18" t="s">
        <v>344</v>
      </c>
      <c r="B101" s="50">
        <v>1.4311111111111099</v>
      </c>
      <c r="C101" s="51">
        <f t="shared" si="5"/>
        <v>1</v>
      </c>
      <c r="D101" s="51">
        <f t="shared" si="6"/>
        <v>2</v>
      </c>
      <c r="I101" s="53">
        <f t="shared" si="7"/>
        <v>1.4311111111111099</v>
      </c>
      <c r="J101" s="71">
        <f t="shared" si="9"/>
        <v>1.9415386374028378</v>
      </c>
      <c r="K101" s="71">
        <f t="shared" si="8"/>
        <v>0.26053625959629262</v>
      </c>
    </row>
    <row r="102" spans="1:11">
      <c r="A102" s="18" t="s">
        <v>1870</v>
      </c>
      <c r="B102" s="50">
        <v>1.4311111111111099</v>
      </c>
      <c r="C102" s="51">
        <f t="shared" si="5"/>
        <v>1</v>
      </c>
      <c r="D102" s="51">
        <f t="shared" si="6"/>
        <v>2</v>
      </c>
      <c r="I102" s="53">
        <f t="shared" si="7"/>
        <v>1.4311111111111099</v>
      </c>
      <c r="J102" s="71">
        <f t="shared" si="9"/>
        <v>1.9415386374028378</v>
      </c>
      <c r="K102" s="71">
        <f t="shared" si="8"/>
        <v>0.26053625959629262</v>
      </c>
    </row>
    <row r="103" spans="1:11">
      <c r="A103" s="18" t="s">
        <v>348</v>
      </c>
      <c r="B103" s="50">
        <v>1.4311111111111099</v>
      </c>
      <c r="C103" s="51">
        <f t="shared" si="5"/>
        <v>1</v>
      </c>
      <c r="D103" s="51">
        <f t="shared" si="6"/>
        <v>2</v>
      </c>
      <c r="I103" s="53">
        <f t="shared" si="7"/>
        <v>1.4311111111111099</v>
      </c>
      <c r="J103" s="71">
        <f t="shared" si="9"/>
        <v>1.9415386374028378</v>
      </c>
      <c r="K103" s="71">
        <f t="shared" si="8"/>
        <v>0.26053625959629262</v>
      </c>
    </row>
    <row r="104" spans="1:11">
      <c r="A104" s="18" t="s">
        <v>1872</v>
      </c>
      <c r="B104" s="50">
        <v>1.4311111111111099</v>
      </c>
      <c r="C104" s="51">
        <f t="shared" si="5"/>
        <v>1</v>
      </c>
      <c r="D104" s="51">
        <f t="shared" si="6"/>
        <v>2</v>
      </c>
      <c r="I104" s="53">
        <f t="shared" si="7"/>
        <v>1.4311111111111099</v>
      </c>
      <c r="J104" s="71">
        <f t="shared" si="9"/>
        <v>1.9415386374028378</v>
      </c>
      <c r="K104" s="71">
        <f t="shared" si="8"/>
        <v>0.26053625959629262</v>
      </c>
    </row>
    <row r="105" spans="1:11">
      <c r="A105" s="18" t="s">
        <v>1875</v>
      </c>
      <c r="B105" s="50">
        <v>1.4311111111111099</v>
      </c>
      <c r="C105" s="51">
        <f t="shared" si="5"/>
        <v>1</v>
      </c>
      <c r="D105" s="51">
        <f t="shared" si="6"/>
        <v>2</v>
      </c>
      <c r="I105" s="53">
        <f t="shared" si="7"/>
        <v>1.4311111111111099</v>
      </c>
      <c r="J105" s="71">
        <f t="shared" si="9"/>
        <v>1.9415386374028378</v>
      </c>
      <c r="K105" s="71">
        <f t="shared" si="8"/>
        <v>0.26053625959629262</v>
      </c>
    </row>
    <row r="106" spans="1:11">
      <c r="A106" s="18" t="s">
        <v>1877</v>
      </c>
      <c r="B106" s="50">
        <v>1.4311111111111099</v>
      </c>
      <c r="C106" s="51">
        <f t="shared" si="5"/>
        <v>1</v>
      </c>
      <c r="D106" s="51">
        <f t="shared" si="6"/>
        <v>2</v>
      </c>
      <c r="I106" s="53">
        <f t="shared" si="7"/>
        <v>1.4311111111111099</v>
      </c>
      <c r="J106" s="71">
        <f t="shared" si="9"/>
        <v>1.9415386374028378</v>
      </c>
      <c r="K106" s="71">
        <f t="shared" si="8"/>
        <v>0.26053625959629262</v>
      </c>
    </row>
    <row r="107" spans="1:11">
      <c r="A107" s="18" t="s">
        <v>1879</v>
      </c>
      <c r="B107" s="50">
        <v>1.4311111111111099</v>
      </c>
      <c r="C107" s="51">
        <f t="shared" si="5"/>
        <v>1</v>
      </c>
      <c r="D107" s="51">
        <f t="shared" si="6"/>
        <v>2</v>
      </c>
      <c r="I107" s="53">
        <f t="shared" si="7"/>
        <v>1.4311111111111099</v>
      </c>
      <c r="J107" s="71">
        <f t="shared" si="9"/>
        <v>1.9415386374028378</v>
      </c>
      <c r="K107" s="71">
        <f t="shared" si="8"/>
        <v>0.26053625959629262</v>
      </c>
    </row>
    <row r="108" spans="1:11">
      <c r="A108" s="18" t="s">
        <v>1881</v>
      </c>
      <c r="B108" s="50">
        <v>1.4311111111111099</v>
      </c>
      <c r="C108" s="51">
        <f t="shared" si="5"/>
        <v>1</v>
      </c>
      <c r="D108" s="51">
        <f t="shared" si="6"/>
        <v>2</v>
      </c>
      <c r="I108" s="53">
        <f t="shared" si="7"/>
        <v>1.4311111111111099</v>
      </c>
      <c r="J108" s="71">
        <f t="shared" si="9"/>
        <v>1.9415386374028378</v>
      </c>
      <c r="K108" s="71">
        <f t="shared" si="8"/>
        <v>0.26053625959629262</v>
      </c>
    </row>
    <row r="109" spans="1:11">
      <c r="A109" s="18" t="s">
        <v>1884</v>
      </c>
      <c r="B109" s="50">
        <v>1.4311111111111099</v>
      </c>
      <c r="C109" s="51">
        <f t="shared" si="5"/>
        <v>1</v>
      </c>
      <c r="D109" s="51">
        <f t="shared" si="6"/>
        <v>2</v>
      </c>
      <c r="I109" s="53">
        <f t="shared" si="7"/>
        <v>1.4311111111111099</v>
      </c>
      <c r="J109" s="71">
        <f t="shared" si="9"/>
        <v>1.9415386374028378</v>
      </c>
      <c r="K109" s="71">
        <f t="shared" si="8"/>
        <v>0.26053625959629262</v>
      </c>
    </row>
    <row r="110" spans="1:11">
      <c r="A110" s="18" t="s">
        <v>1888</v>
      </c>
      <c r="B110" s="50">
        <v>1.4311111111111099</v>
      </c>
      <c r="C110" s="51">
        <f t="shared" si="5"/>
        <v>1</v>
      </c>
      <c r="D110" s="51">
        <f t="shared" si="6"/>
        <v>2</v>
      </c>
      <c r="I110" s="53">
        <f t="shared" si="7"/>
        <v>1.4311111111111099</v>
      </c>
      <c r="J110" s="71">
        <f t="shared" si="9"/>
        <v>1.9415386374028378</v>
      </c>
      <c r="K110" s="71">
        <f t="shared" si="8"/>
        <v>0.26053625959629262</v>
      </c>
    </row>
    <row r="111" spans="1:11">
      <c r="A111" s="18" t="s">
        <v>1889</v>
      </c>
      <c r="B111" s="50">
        <v>1.4311111111111099</v>
      </c>
      <c r="C111" s="51">
        <f t="shared" si="5"/>
        <v>1</v>
      </c>
      <c r="D111" s="51">
        <f t="shared" si="6"/>
        <v>2</v>
      </c>
      <c r="I111" s="53">
        <f t="shared" si="7"/>
        <v>1.4311111111111099</v>
      </c>
      <c r="J111" s="71">
        <f t="shared" si="9"/>
        <v>1.9415386374028378</v>
      </c>
      <c r="K111" s="71">
        <f t="shared" si="8"/>
        <v>0.26053625959629262</v>
      </c>
    </row>
    <row r="112" spans="1:11">
      <c r="A112" s="18" t="s">
        <v>1892</v>
      </c>
      <c r="B112" s="50">
        <v>1.4311111111111099</v>
      </c>
      <c r="C112" s="51">
        <f t="shared" si="5"/>
        <v>1</v>
      </c>
      <c r="D112" s="51">
        <f t="shared" si="6"/>
        <v>2</v>
      </c>
      <c r="I112" s="53">
        <f t="shared" si="7"/>
        <v>1.4311111111111099</v>
      </c>
      <c r="J112" s="71">
        <f t="shared" si="9"/>
        <v>1.9415386374028378</v>
      </c>
      <c r="K112" s="71">
        <f t="shared" si="8"/>
        <v>0.26053625959629262</v>
      </c>
    </row>
    <row r="113" spans="1:11">
      <c r="A113" s="18" t="s">
        <v>1894</v>
      </c>
      <c r="B113" s="50">
        <v>1.4311111111111099</v>
      </c>
      <c r="C113" s="51">
        <f t="shared" si="5"/>
        <v>1</v>
      </c>
      <c r="D113" s="51">
        <f t="shared" si="6"/>
        <v>2</v>
      </c>
      <c r="I113" s="53">
        <f t="shared" si="7"/>
        <v>1.4311111111111099</v>
      </c>
      <c r="J113" s="71">
        <f t="shared" si="9"/>
        <v>1.9415386374028378</v>
      </c>
      <c r="K113" s="71">
        <f t="shared" si="8"/>
        <v>0.26053625959629262</v>
      </c>
    </row>
    <row r="114" spans="1:11">
      <c r="A114" s="18" t="s">
        <v>1896</v>
      </c>
      <c r="B114" s="50">
        <v>1.4311111111111099</v>
      </c>
      <c r="C114" s="51">
        <f t="shared" si="5"/>
        <v>1</v>
      </c>
      <c r="D114" s="51">
        <f t="shared" si="6"/>
        <v>2</v>
      </c>
      <c r="I114" s="53">
        <f t="shared" si="7"/>
        <v>1.4311111111111099</v>
      </c>
      <c r="J114" s="71">
        <f t="shared" si="9"/>
        <v>1.9415386374028378</v>
      </c>
      <c r="K114" s="71">
        <f t="shared" si="8"/>
        <v>0.26053625959629262</v>
      </c>
    </row>
    <row r="115" spans="1:11">
      <c r="A115" s="18" t="s">
        <v>1897</v>
      </c>
      <c r="B115" s="50">
        <v>1.4311111111111099</v>
      </c>
      <c r="C115" s="51">
        <f t="shared" si="5"/>
        <v>1</v>
      </c>
      <c r="D115" s="51">
        <f t="shared" si="6"/>
        <v>2</v>
      </c>
      <c r="I115" s="53">
        <f t="shared" si="7"/>
        <v>1.4311111111111099</v>
      </c>
      <c r="J115" s="71">
        <f t="shared" si="9"/>
        <v>1.9415386374028378</v>
      </c>
      <c r="K115" s="71">
        <f t="shared" si="8"/>
        <v>0.26053625959629262</v>
      </c>
    </row>
    <row r="116" spans="1:11">
      <c r="A116" s="18" t="s">
        <v>1899</v>
      </c>
      <c r="B116" s="50">
        <v>1.4311111111111099</v>
      </c>
      <c r="C116" s="51">
        <f t="shared" si="5"/>
        <v>1</v>
      </c>
      <c r="D116" s="51">
        <f t="shared" si="6"/>
        <v>2</v>
      </c>
      <c r="I116" s="53">
        <f t="shared" si="7"/>
        <v>1.4311111111111099</v>
      </c>
      <c r="J116" s="71">
        <f t="shared" si="9"/>
        <v>1.9415386374028378</v>
      </c>
      <c r="K116" s="71">
        <f t="shared" si="8"/>
        <v>0.26053625959629262</v>
      </c>
    </row>
    <row r="117" spans="1:11">
      <c r="A117" s="18" t="s">
        <v>1900</v>
      </c>
      <c r="B117" s="50">
        <v>1.4311111111111099</v>
      </c>
      <c r="C117" s="51">
        <f t="shared" si="5"/>
        <v>1</v>
      </c>
      <c r="D117" s="51">
        <f t="shared" si="6"/>
        <v>2</v>
      </c>
      <c r="I117" s="53">
        <f t="shared" si="7"/>
        <v>1.4311111111111099</v>
      </c>
      <c r="J117" s="71">
        <f t="shared" si="9"/>
        <v>1.9415386374028378</v>
      </c>
      <c r="K117" s="71">
        <f t="shared" si="8"/>
        <v>0.26053625959629262</v>
      </c>
    </row>
    <row r="118" spans="1:11">
      <c r="A118" s="18" t="s">
        <v>1902</v>
      </c>
      <c r="B118" s="50">
        <v>1.4311111111111099</v>
      </c>
      <c r="C118" s="51">
        <f t="shared" si="5"/>
        <v>1</v>
      </c>
      <c r="D118" s="51">
        <f t="shared" si="6"/>
        <v>2</v>
      </c>
      <c r="I118" s="53">
        <f t="shared" si="7"/>
        <v>1.4311111111111099</v>
      </c>
      <c r="J118" s="71">
        <f t="shared" si="9"/>
        <v>1.9415386374028378</v>
      </c>
      <c r="K118" s="71">
        <f t="shared" si="8"/>
        <v>0.26053625959629262</v>
      </c>
    </row>
    <row r="119" spans="1:11">
      <c r="A119" s="18" t="s">
        <v>1904</v>
      </c>
      <c r="B119" s="50">
        <v>1.4311111111111099</v>
      </c>
      <c r="C119" s="51">
        <f t="shared" si="5"/>
        <v>1</v>
      </c>
      <c r="D119" s="51">
        <f t="shared" si="6"/>
        <v>2</v>
      </c>
      <c r="I119" s="53">
        <f t="shared" si="7"/>
        <v>1.4311111111111099</v>
      </c>
      <c r="J119" s="71">
        <f t="shared" si="9"/>
        <v>1.9415386374028378</v>
      </c>
      <c r="K119" s="71">
        <f t="shared" si="8"/>
        <v>0.26053625959629262</v>
      </c>
    </row>
    <row r="120" spans="1:11">
      <c r="A120" s="18" t="s">
        <v>1906</v>
      </c>
      <c r="B120" s="50">
        <v>1.4311111111111099</v>
      </c>
      <c r="C120" s="51">
        <f t="shared" si="5"/>
        <v>1</v>
      </c>
      <c r="D120" s="51">
        <f t="shared" si="6"/>
        <v>2</v>
      </c>
      <c r="I120" s="53">
        <f t="shared" si="7"/>
        <v>1.4311111111111099</v>
      </c>
      <c r="J120" s="71">
        <f t="shared" si="9"/>
        <v>1.9415386374028378</v>
      </c>
      <c r="K120" s="71">
        <f t="shared" si="8"/>
        <v>0.26053625959629262</v>
      </c>
    </row>
    <row r="121" spans="1:11">
      <c r="A121" s="18" t="s">
        <v>1907</v>
      </c>
      <c r="B121" s="50">
        <v>1.4311111111111099</v>
      </c>
      <c r="C121" s="51">
        <f t="shared" si="5"/>
        <v>1</v>
      </c>
      <c r="D121" s="51">
        <f t="shared" si="6"/>
        <v>2</v>
      </c>
      <c r="I121" s="53">
        <f t="shared" si="7"/>
        <v>1.4311111111111099</v>
      </c>
      <c r="J121" s="71">
        <f t="shared" si="9"/>
        <v>1.9415386374028378</v>
      </c>
      <c r="K121" s="71">
        <f t="shared" si="8"/>
        <v>0.26053625959629262</v>
      </c>
    </row>
    <row r="122" spans="1:11">
      <c r="A122" s="18" t="s">
        <v>1909</v>
      </c>
      <c r="B122" s="50">
        <v>1.4311111111111099</v>
      </c>
      <c r="C122" s="51">
        <f t="shared" si="5"/>
        <v>1</v>
      </c>
      <c r="D122" s="51">
        <f t="shared" si="6"/>
        <v>2</v>
      </c>
      <c r="I122" s="53">
        <f t="shared" si="7"/>
        <v>1.4311111111111099</v>
      </c>
      <c r="J122" s="71">
        <f t="shared" si="9"/>
        <v>1.9415386374028378</v>
      </c>
      <c r="K122" s="71">
        <f t="shared" si="8"/>
        <v>0.26053625959629262</v>
      </c>
    </row>
    <row r="123" spans="1:11">
      <c r="A123" s="18" t="s">
        <v>1911</v>
      </c>
      <c r="B123" s="50">
        <v>1.4311111111111099</v>
      </c>
      <c r="C123" s="51">
        <f t="shared" si="5"/>
        <v>1</v>
      </c>
      <c r="D123" s="51">
        <f t="shared" si="6"/>
        <v>2</v>
      </c>
      <c r="I123" s="53">
        <f t="shared" si="7"/>
        <v>1.4311111111111099</v>
      </c>
      <c r="J123" s="71">
        <f t="shared" si="9"/>
        <v>1.9415386374028378</v>
      </c>
      <c r="K123" s="71">
        <f t="shared" si="8"/>
        <v>0.26053625959629262</v>
      </c>
    </row>
    <row r="124" spans="1:11">
      <c r="A124" s="18" t="s">
        <v>1912</v>
      </c>
      <c r="B124" s="50">
        <v>1.4311111111111099</v>
      </c>
      <c r="C124" s="51">
        <f t="shared" si="5"/>
        <v>1</v>
      </c>
      <c r="D124" s="51">
        <f t="shared" si="6"/>
        <v>2</v>
      </c>
      <c r="I124" s="53">
        <f t="shared" si="7"/>
        <v>1.4311111111111099</v>
      </c>
      <c r="J124" s="71">
        <f t="shared" si="9"/>
        <v>1.9415386374028378</v>
      </c>
      <c r="K124" s="71">
        <f t="shared" si="8"/>
        <v>0.26053625959629262</v>
      </c>
    </row>
    <row r="125" spans="1:11">
      <c r="A125" s="18" t="s">
        <v>1914</v>
      </c>
      <c r="B125" s="50">
        <v>1.4311111111111099</v>
      </c>
      <c r="C125" s="51">
        <f t="shared" si="5"/>
        <v>1</v>
      </c>
      <c r="D125" s="51">
        <f t="shared" si="6"/>
        <v>2</v>
      </c>
      <c r="I125" s="53">
        <f t="shared" si="7"/>
        <v>1.4311111111111099</v>
      </c>
      <c r="J125" s="71">
        <f t="shared" si="9"/>
        <v>1.9415386374028378</v>
      </c>
      <c r="K125" s="71">
        <f t="shared" si="8"/>
        <v>0.26053625959629262</v>
      </c>
    </row>
    <row r="126" spans="1:11">
      <c r="A126" s="18" t="s">
        <v>1916</v>
      </c>
      <c r="B126" s="50">
        <v>1.4311111111111099</v>
      </c>
      <c r="C126" s="51">
        <f t="shared" si="5"/>
        <v>1</v>
      </c>
      <c r="D126" s="51">
        <f t="shared" si="6"/>
        <v>2</v>
      </c>
      <c r="I126" s="53">
        <f t="shared" si="7"/>
        <v>1.4311111111111099</v>
      </c>
      <c r="J126" s="71">
        <f t="shared" si="9"/>
        <v>1.9415386374028378</v>
      </c>
      <c r="K126" s="71">
        <f t="shared" si="8"/>
        <v>0.26053625959629262</v>
      </c>
    </row>
    <row r="127" spans="1:11">
      <c r="A127" s="18" t="s">
        <v>1917</v>
      </c>
      <c r="B127" s="50">
        <v>1.4311111111111099</v>
      </c>
      <c r="C127" s="51">
        <f t="shared" si="5"/>
        <v>1</v>
      </c>
      <c r="D127" s="51">
        <f t="shared" si="6"/>
        <v>2</v>
      </c>
      <c r="I127" s="53">
        <f t="shared" si="7"/>
        <v>1.4311111111111099</v>
      </c>
      <c r="J127" s="71">
        <f t="shared" si="9"/>
        <v>1.9415386374028378</v>
      </c>
      <c r="K127" s="71">
        <f t="shared" si="8"/>
        <v>0.26053625959629262</v>
      </c>
    </row>
    <row r="128" spans="1:11">
      <c r="A128" s="18" t="s">
        <v>1919</v>
      </c>
      <c r="B128" s="50">
        <v>1.6711111111111101</v>
      </c>
      <c r="C128" s="51">
        <f t="shared" si="5"/>
        <v>1</v>
      </c>
      <c r="D128" s="51">
        <f t="shared" si="6"/>
        <v>2</v>
      </c>
      <c r="I128" s="53">
        <f t="shared" si="7"/>
        <v>1.6711111111111101</v>
      </c>
      <c r="J128" s="71">
        <f t="shared" si="9"/>
        <v>1.9415386374028378</v>
      </c>
      <c r="K128" s="71">
        <f t="shared" si="8"/>
        <v>7.3131046976263089E-2</v>
      </c>
    </row>
    <row r="129" spans="1:11">
      <c r="A129" s="18" t="s">
        <v>1920</v>
      </c>
      <c r="B129" s="50">
        <v>1.6711111111111101</v>
      </c>
      <c r="C129" s="51">
        <f t="shared" si="5"/>
        <v>1</v>
      </c>
      <c r="D129" s="51">
        <f t="shared" si="6"/>
        <v>2</v>
      </c>
      <c r="I129" s="53">
        <f t="shared" si="7"/>
        <v>1.6711111111111101</v>
      </c>
      <c r="J129" s="71">
        <f t="shared" si="9"/>
        <v>1.9415386374028378</v>
      </c>
      <c r="K129" s="71">
        <f t="shared" si="8"/>
        <v>7.3131046976263089E-2</v>
      </c>
    </row>
    <row r="130" spans="1:11">
      <c r="A130" s="18" t="s">
        <v>1921</v>
      </c>
      <c r="B130" s="50">
        <v>1.6711111111111101</v>
      </c>
      <c r="C130" s="51">
        <f t="shared" ref="C130:C193" si="10">INT(B130)</f>
        <v>1</v>
      </c>
      <c r="D130" s="51">
        <f t="shared" ref="D130:D193" si="11">C130+1</f>
        <v>2</v>
      </c>
      <c r="I130" s="53">
        <f t="shared" si="7"/>
        <v>1.6711111111111101</v>
      </c>
      <c r="J130" s="71">
        <f t="shared" si="9"/>
        <v>1.9415386374028378</v>
      </c>
      <c r="K130" s="71">
        <f t="shared" si="8"/>
        <v>7.3131046976263089E-2</v>
      </c>
    </row>
    <row r="131" spans="1:11">
      <c r="A131" s="18" t="s">
        <v>1922</v>
      </c>
      <c r="B131" s="50">
        <v>1.6711111111111101</v>
      </c>
      <c r="C131" s="51">
        <f t="shared" si="10"/>
        <v>1</v>
      </c>
      <c r="D131" s="51">
        <f t="shared" si="11"/>
        <v>2</v>
      </c>
      <c r="I131" s="53">
        <f t="shared" ref="I131:I194" si="12">B131</f>
        <v>1.6711111111111101</v>
      </c>
      <c r="J131" s="71">
        <f t="shared" si="9"/>
        <v>1.9415386374028378</v>
      </c>
      <c r="K131" s="71">
        <f t="shared" ref="K131:K194" si="13">(I131-J131)*(I131-J131)</f>
        <v>7.3131046976263089E-2</v>
      </c>
    </row>
    <row r="132" spans="1:11">
      <c r="A132" s="18" t="s">
        <v>1924</v>
      </c>
      <c r="B132" s="50">
        <v>1.6711111111111101</v>
      </c>
      <c r="C132" s="51">
        <f t="shared" si="10"/>
        <v>1</v>
      </c>
      <c r="D132" s="51">
        <f t="shared" si="11"/>
        <v>2</v>
      </c>
      <c r="I132" s="53">
        <f t="shared" si="12"/>
        <v>1.6711111111111101</v>
      </c>
      <c r="J132" s="71">
        <f t="shared" ref="J132:J195" si="14">J131</f>
        <v>1.9415386374028378</v>
      </c>
      <c r="K132" s="71">
        <f t="shared" si="13"/>
        <v>7.3131046976263089E-2</v>
      </c>
    </row>
    <row r="133" spans="1:11">
      <c r="A133" s="18" t="s">
        <v>1926</v>
      </c>
      <c r="B133" s="50">
        <v>1.6711111111111101</v>
      </c>
      <c r="C133" s="51">
        <f t="shared" si="10"/>
        <v>1</v>
      </c>
      <c r="D133" s="51">
        <f t="shared" si="11"/>
        <v>2</v>
      </c>
      <c r="I133" s="53">
        <f t="shared" si="12"/>
        <v>1.6711111111111101</v>
      </c>
      <c r="J133" s="71">
        <f t="shared" si="14"/>
        <v>1.9415386374028378</v>
      </c>
      <c r="K133" s="71">
        <f t="shared" si="13"/>
        <v>7.3131046976263089E-2</v>
      </c>
    </row>
    <row r="134" spans="1:11">
      <c r="A134" s="18" t="s">
        <v>1928</v>
      </c>
      <c r="B134" s="50">
        <v>1.6711111111111101</v>
      </c>
      <c r="C134" s="51">
        <f t="shared" si="10"/>
        <v>1</v>
      </c>
      <c r="D134" s="51">
        <f t="shared" si="11"/>
        <v>2</v>
      </c>
      <c r="I134" s="53">
        <f t="shared" si="12"/>
        <v>1.6711111111111101</v>
      </c>
      <c r="J134" s="71">
        <f t="shared" si="14"/>
        <v>1.9415386374028378</v>
      </c>
      <c r="K134" s="71">
        <f t="shared" si="13"/>
        <v>7.3131046976263089E-2</v>
      </c>
    </row>
    <row r="135" spans="1:11">
      <c r="A135" s="18" t="s">
        <v>1929</v>
      </c>
      <c r="B135" s="50">
        <v>1.6711111111111101</v>
      </c>
      <c r="C135" s="51">
        <f t="shared" si="10"/>
        <v>1</v>
      </c>
      <c r="D135" s="51">
        <f t="shared" si="11"/>
        <v>2</v>
      </c>
      <c r="I135" s="53">
        <f t="shared" si="12"/>
        <v>1.6711111111111101</v>
      </c>
      <c r="J135" s="71">
        <f t="shared" si="14"/>
        <v>1.9415386374028378</v>
      </c>
      <c r="K135" s="71">
        <f t="shared" si="13"/>
        <v>7.3131046976263089E-2</v>
      </c>
    </row>
    <row r="136" spans="1:11">
      <c r="A136" s="18" t="s">
        <v>1931</v>
      </c>
      <c r="B136" s="50">
        <v>1.6711111111111101</v>
      </c>
      <c r="C136" s="51">
        <f t="shared" si="10"/>
        <v>1</v>
      </c>
      <c r="D136" s="51">
        <f t="shared" si="11"/>
        <v>2</v>
      </c>
      <c r="I136" s="53">
        <f t="shared" si="12"/>
        <v>1.6711111111111101</v>
      </c>
      <c r="J136" s="71">
        <f t="shared" si="14"/>
        <v>1.9415386374028378</v>
      </c>
      <c r="K136" s="71">
        <f t="shared" si="13"/>
        <v>7.3131046976263089E-2</v>
      </c>
    </row>
    <row r="137" spans="1:11">
      <c r="A137" s="18" t="s">
        <v>1932</v>
      </c>
      <c r="B137" s="50">
        <v>1.6711111111111101</v>
      </c>
      <c r="C137" s="51">
        <f t="shared" si="10"/>
        <v>1</v>
      </c>
      <c r="D137" s="51">
        <f t="shared" si="11"/>
        <v>2</v>
      </c>
      <c r="I137" s="53">
        <f t="shared" si="12"/>
        <v>1.6711111111111101</v>
      </c>
      <c r="J137" s="71">
        <f t="shared" si="14"/>
        <v>1.9415386374028378</v>
      </c>
      <c r="K137" s="71">
        <f t="shared" si="13"/>
        <v>7.3131046976263089E-2</v>
      </c>
    </row>
    <row r="138" spans="1:11">
      <c r="A138" s="18" t="s">
        <v>1933</v>
      </c>
      <c r="B138" s="50">
        <v>1.6711111111111101</v>
      </c>
      <c r="C138" s="51">
        <f t="shared" si="10"/>
        <v>1</v>
      </c>
      <c r="D138" s="51">
        <f t="shared" si="11"/>
        <v>2</v>
      </c>
      <c r="I138" s="53">
        <f t="shared" si="12"/>
        <v>1.6711111111111101</v>
      </c>
      <c r="J138" s="71">
        <f t="shared" si="14"/>
        <v>1.9415386374028378</v>
      </c>
      <c r="K138" s="71">
        <f t="shared" si="13"/>
        <v>7.3131046976263089E-2</v>
      </c>
    </row>
    <row r="139" spans="1:11">
      <c r="A139" s="18" t="s">
        <v>1935</v>
      </c>
      <c r="B139" s="50">
        <v>1.6711111111111101</v>
      </c>
      <c r="C139" s="51">
        <f t="shared" si="10"/>
        <v>1</v>
      </c>
      <c r="D139" s="51">
        <f t="shared" si="11"/>
        <v>2</v>
      </c>
      <c r="I139" s="53">
        <f t="shared" si="12"/>
        <v>1.6711111111111101</v>
      </c>
      <c r="J139" s="71">
        <f t="shared" si="14"/>
        <v>1.9415386374028378</v>
      </c>
      <c r="K139" s="71">
        <f t="shared" si="13"/>
        <v>7.3131046976263089E-2</v>
      </c>
    </row>
    <row r="140" spans="1:11">
      <c r="A140" s="18" t="s">
        <v>1936</v>
      </c>
      <c r="B140" s="50">
        <v>1.6711111111111101</v>
      </c>
      <c r="C140" s="51">
        <f t="shared" si="10"/>
        <v>1</v>
      </c>
      <c r="D140" s="51">
        <f t="shared" si="11"/>
        <v>2</v>
      </c>
      <c r="I140" s="53">
        <f t="shared" si="12"/>
        <v>1.6711111111111101</v>
      </c>
      <c r="J140" s="71">
        <f t="shared" si="14"/>
        <v>1.9415386374028378</v>
      </c>
      <c r="K140" s="71">
        <f t="shared" si="13"/>
        <v>7.3131046976263089E-2</v>
      </c>
    </row>
    <row r="141" spans="1:11">
      <c r="A141" s="18" t="s">
        <v>1937</v>
      </c>
      <c r="B141" s="50">
        <v>1.6711111111111101</v>
      </c>
      <c r="C141" s="51">
        <f t="shared" si="10"/>
        <v>1</v>
      </c>
      <c r="D141" s="51">
        <f t="shared" si="11"/>
        <v>2</v>
      </c>
      <c r="I141" s="53">
        <f t="shared" si="12"/>
        <v>1.6711111111111101</v>
      </c>
      <c r="J141" s="71">
        <f t="shared" si="14"/>
        <v>1.9415386374028378</v>
      </c>
      <c r="K141" s="71">
        <f t="shared" si="13"/>
        <v>7.3131046976263089E-2</v>
      </c>
    </row>
    <row r="142" spans="1:11">
      <c r="A142" s="18" t="s">
        <v>1939</v>
      </c>
      <c r="B142" s="50">
        <v>1.6711111111111101</v>
      </c>
      <c r="C142" s="51">
        <f t="shared" si="10"/>
        <v>1</v>
      </c>
      <c r="D142" s="51">
        <f t="shared" si="11"/>
        <v>2</v>
      </c>
      <c r="I142" s="53">
        <f t="shared" si="12"/>
        <v>1.6711111111111101</v>
      </c>
      <c r="J142" s="71">
        <f t="shared" si="14"/>
        <v>1.9415386374028378</v>
      </c>
      <c r="K142" s="71">
        <f t="shared" si="13"/>
        <v>7.3131046976263089E-2</v>
      </c>
    </row>
    <row r="143" spans="1:11">
      <c r="A143" s="18" t="s">
        <v>1940</v>
      </c>
      <c r="B143" s="50">
        <v>1.6711111111111101</v>
      </c>
      <c r="C143" s="51">
        <f t="shared" si="10"/>
        <v>1</v>
      </c>
      <c r="D143" s="51">
        <f t="shared" si="11"/>
        <v>2</v>
      </c>
      <c r="I143" s="53">
        <f t="shared" si="12"/>
        <v>1.6711111111111101</v>
      </c>
      <c r="J143" s="71">
        <f t="shared" si="14"/>
        <v>1.9415386374028378</v>
      </c>
      <c r="K143" s="71">
        <f t="shared" si="13"/>
        <v>7.3131046976263089E-2</v>
      </c>
    </row>
    <row r="144" spans="1:11">
      <c r="A144" s="18" t="s">
        <v>1942</v>
      </c>
      <c r="B144" s="50">
        <v>1.6711111111111101</v>
      </c>
      <c r="C144" s="51">
        <f t="shared" si="10"/>
        <v>1</v>
      </c>
      <c r="D144" s="51">
        <f t="shared" si="11"/>
        <v>2</v>
      </c>
      <c r="I144" s="53">
        <f t="shared" si="12"/>
        <v>1.6711111111111101</v>
      </c>
      <c r="J144" s="71">
        <f t="shared" si="14"/>
        <v>1.9415386374028378</v>
      </c>
      <c r="K144" s="71">
        <f t="shared" si="13"/>
        <v>7.3131046976263089E-2</v>
      </c>
    </row>
    <row r="145" spans="1:11">
      <c r="A145" s="18" t="s">
        <v>1946</v>
      </c>
      <c r="B145" s="50">
        <v>1.6711111111111101</v>
      </c>
      <c r="C145" s="51">
        <f t="shared" si="10"/>
        <v>1</v>
      </c>
      <c r="D145" s="51">
        <f t="shared" si="11"/>
        <v>2</v>
      </c>
      <c r="I145" s="53">
        <f t="shared" si="12"/>
        <v>1.6711111111111101</v>
      </c>
      <c r="J145" s="71">
        <f t="shared" si="14"/>
        <v>1.9415386374028378</v>
      </c>
      <c r="K145" s="71">
        <f t="shared" si="13"/>
        <v>7.3131046976263089E-2</v>
      </c>
    </row>
    <row r="146" spans="1:11">
      <c r="A146" s="18" t="s">
        <v>1948</v>
      </c>
      <c r="B146" s="50">
        <v>1.6711111111111101</v>
      </c>
      <c r="C146" s="51">
        <f t="shared" si="10"/>
        <v>1</v>
      </c>
      <c r="D146" s="51">
        <f t="shared" si="11"/>
        <v>2</v>
      </c>
      <c r="I146" s="53">
        <f t="shared" si="12"/>
        <v>1.6711111111111101</v>
      </c>
      <c r="J146" s="71">
        <f t="shared" si="14"/>
        <v>1.9415386374028378</v>
      </c>
      <c r="K146" s="71">
        <f t="shared" si="13"/>
        <v>7.3131046976263089E-2</v>
      </c>
    </row>
    <row r="147" spans="1:11">
      <c r="A147" s="18" t="s">
        <v>1949</v>
      </c>
      <c r="B147" s="50">
        <v>1.6711111111111101</v>
      </c>
      <c r="C147" s="51">
        <f t="shared" si="10"/>
        <v>1</v>
      </c>
      <c r="D147" s="51">
        <f t="shared" si="11"/>
        <v>2</v>
      </c>
      <c r="I147" s="53">
        <f t="shared" si="12"/>
        <v>1.6711111111111101</v>
      </c>
      <c r="J147" s="71">
        <f t="shared" si="14"/>
        <v>1.9415386374028378</v>
      </c>
      <c r="K147" s="71">
        <f t="shared" si="13"/>
        <v>7.3131046976263089E-2</v>
      </c>
    </row>
    <row r="148" spans="1:11">
      <c r="A148" s="18" t="s">
        <v>1952</v>
      </c>
      <c r="B148" s="50">
        <v>1.6711111111111101</v>
      </c>
      <c r="C148" s="51">
        <f t="shared" si="10"/>
        <v>1</v>
      </c>
      <c r="D148" s="51">
        <f t="shared" si="11"/>
        <v>2</v>
      </c>
      <c r="I148" s="53">
        <f t="shared" si="12"/>
        <v>1.6711111111111101</v>
      </c>
      <c r="J148" s="71">
        <f t="shared" si="14"/>
        <v>1.9415386374028378</v>
      </c>
      <c r="K148" s="71">
        <f t="shared" si="13"/>
        <v>7.3131046976263089E-2</v>
      </c>
    </row>
    <row r="149" spans="1:11">
      <c r="A149" s="18" t="s">
        <v>1955</v>
      </c>
      <c r="B149" s="50">
        <v>1.6711111111111101</v>
      </c>
      <c r="C149" s="51">
        <f t="shared" si="10"/>
        <v>1</v>
      </c>
      <c r="D149" s="51">
        <f t="shared" si="11"/>
        <v>2</v>
      </c>
      <c r="I149" s="53">
        <f t="shared" si="12"/>
        <v>1.6711111111111101</v>
      </c>
      <c r="J149" s="71">
        <f t="shared" si="14"/>
        <v>1.9415386374028378</v>
      </c>
      <c r="K149" s="71">
        <f t="shared" si="13"/>
        <v>7.3131046976263089E-2</v>
      </c>
    </row>
    <row r="150" spans="1:11">
      <c r="A150" s="18" t="s">
        <v>1957</v>
      </c>
      <c r="B150" s="50">
        <v>1.6711111111111101</v>
      </c>
      <c r="C150" s="51">
        <f t="shared" si="10"/>
        <v>1</v>
      </c>
      <c r="D150" s="51">
        <f t="shared" si="11"/>
        <v>2</v>
      </c>
      <c r="I150" s="53">
        <f t="shared" si="12"/>
        <v>1.6711111111111101</v>
      </c>
      <c r="J150" s="71">
        <f t="shared" si="14"/>
        <v>1.9415386374028378</v>
      </c>
      <c r="K150" s="71">
        <f t="shared" si="13"/>
        <v>7.3131046976263089E-2</v>
      </c>
    </row>
    <row r="151" spans="1:11">
      <c r="A151" s="18" t="s">
        <v>1958</v>
      </c>
      <c r="B151" s="50">
        <v>1.6711111111111101</v>
      </c>
      <c r="C151" s="51">
        <f t="shared" si="10"/>
        <v>1</v>
      </c>
      <c r="D151" s="51">
        <f t="shared" si="11"/>
        <v>2</v>
      </c>
      <c r="I151" s="53">
        <f t="shared" si="12"/>
        <v>1.6711111111111101</v>
      </c>
      <c r="J151" s="71">
        <f t="shared" si="14"/>
        <v>1.9415386374028378</v>
      </c>
      <c r="K151" s="71">
        <f t="shared" si="13"/>
        <v>7.3131046976263089E-2</v>
      </c>
    </row>
    <row r="152" spans="1:11">
      <c r="A152" s="18" t="s">
        <v>1961</v>
      </c>
      <c r="B152" s="50">
        <v>1.6711111111111101</v>
      </c>
      <c r="C152" s="51">
        <f t="shared" si="10"/>
        <v>1</v>
      </c>
      <c r="D152" s="51">
        <f t="shared" si="11"/>
        <v>2</v>
      </c>
      <c r="I152" s="53">
        <f t="shared" si="12"/>
        <v>1.6711111111111101</v>
      </c>
      <c r="J152" s="71">
        <f t="shared" si="14"/>
        <v>1.9415386374028378</v>
      </c>
      <c r="K152" s="71">
        <f t="shared" si="13"/>
        <v>7.3131046976263089E-2</v>
      </c>
    </row>
    <row r="153" spans="1:11">
      <c r="A153" s="18">
        <v>19940201</v>
      </c>
      <c r="B153" s="50">
        <v>1.6711111111111101</v>
      </c>
      <c r="C153" s="51">
        <f t="shared" si="10"/>
        <v>1</v>
      </c>
      <c r="D153" s="51">
        <f t="shared" si="11"/>
        <v>2</v>
      </c>
      <c r="I153" s="53">
        <f t="shared" si="12"/>
        <v>1.6711111111111101</v>
      </c>
      <c r="J153" s="71">
        <f t="shared" si="14"/>
        <v>1.9415386374028378</v>
      </c>
      <c r="K153" s="71">
        <f t="shared" si="13"/>
        <v>7.3131046976263089E-2</v>
      </c>
    </row>
    <row r="154" spans="1:11">
      <c r="A154" s="18">
        <v>19940221</v>
      </c>
      <c r="B154" s="50">
        <v>1.6711111111111101</v>
      </c>
      <c r="C154" s="51">
        <f t="shared" si="10"/>
        <v>1</v>
      </c>
      <c r="D154" s="51">
        <f t="shared" si="11"/>
        <v>2</v>
      </c>
      <c r="I154" s="53">
        <f t="shared" si="12"/>
        <v>1.6711111111111101</v>
      </c>
      <c r="J154" s="71">
        <f t="shared" si="14"/>
        <v>1.9415386374028378</v>
      </c>
      <c r="K154" s="71">
        <f t="shared" si="13"/>
        <v>7.3131046976263089E-2</v>
      </c>
    </row>
    <row r="155" spans="1:11">
      <c r="A155" s="6">
        <v>19930220</v>
      </c>
      <c r="B155" s="50">
        <v>1.6711111111111101</v>
      </c>
      <c r="C155" s="52">
        <f t="shared" si="10"/>
        <v>1</v>
      </c>
      <c r="D155" s="52">
        <f t="shared" si="11"/>
        <v>2</v>
      </c>
      <c r="I155" s="53">
        <f t="shared" si="12"/>
        <v>1.6711111111111101</v>
      </c>
      <c r="J155" s="71">
        <f t="shared" si="14"/>
        <v>1.9415386374028378</v>
      </c>
      <c r="K155" s="71">
        <f t="shared" si="13"/>
        <v>7.3131046976263089E-2</v>
      </c>
    </row>
    <row r="156" spans="1:11">
      <c r="A156" s="6">
        <v>19930222</v>
      </c>
      <c r="B156" s="50">
        <v>1.6711111111111101</v>
      </c>
      <c r="C156" s="52">
        <f t="shared" si="10"/>
        <v>1</v>
      </c>
      <c r="D156" s="52">
        <f t="shared" si="11"/>
        <v>2</v>
      </c>
      <c r="I156" s="53">
        <f t="shared" si="12"/>
        <v>1.6711111111111101</v>
      </c>
      <c r="J156" s="71">
        <f t="shared" si="14"/>
        <v>1.9415386374028378</v>
      </c>
      <c r="K156" s="71">
        <f t="shared" si="13"/>
        <v>7.3131046976263089E-2</v>
      </c>
    </row>
    <row r="157" spans="1:11">
      <c r="A157" s="54">
        <v>19900204</v>
      </c>
      <c r="B157" s="50">
        <v>1.6711111111111101</v>
      </c>
      <c r="C157" s="56">
        <f t="shared" si="10"/>
        <v>1</v>
      </c>
      <c r="D157" s="56">
        <f t="shared" si="11"/>
        <v>2</v>
      </c>
      <c r="I157" s="53">
        <f t="shared" si="12"/>
        <v>1.6711111111111101</v>
      </c>
      <c r="J157" s="71">
        <f t="shared" si="14"/>
        <v>1.9415386374028378</v>
      </c>
      <c r="K157" s="71">
        <f t="shared" si="13"/>
        <v>7.3131046976263089E-2</v>
      </c>
    </row>
    <row r="158" spans="1:11">
      <c r="A158" s="54">
        <v>19900205</v>
      </c>
      <c r="B158" s="50">
        <v>1.6711111111111101</v>
      </c>
      <c r="C158" s="56">
        <f t="shared" si="10"/>
        <v>1</v>
      </c>
      <c r="D158" s="56">
        <f t="shared" si="11"/>
        <v>2</v>
      </c>
      <c r="I158" s="53">
        <f t="shared" si="12"/>
        <v>1.6711111111111101</v>
      </c>
      <c r="J158" s="71">
        <f t="shared" si="14"/>
        <v>1.9415386374028378</v>
      </c>
      <c r="K158" s="71">
        <f t="shared" si="13"/>
        <v>7.3131046976263089E-2</v>
      </c>
    </row>
    <row r="159" spans="1:11">
      <c r="A159" s="18">
        <v>19870219</v>
      </c>
      <c r="B159" s="50">
        <v>1.6711111111111101</v>
      </c>
      <c r="C159" s="51">
        <f t="shared" si="10"/>
        <v>1</v>
      </c>
      <c r="D159" s="51">
        <f t="shared" si="11"/>
        <v>2</v>
      </c>
      <c r="I159" s="53">
        <f t="shared" si="12"/>
        <v>1.6711111111111101</v>
      </c>
      <c r="J159" s="71">
        <f t="shared" si="14"/>
        <v>1.9415386374028378</v>
      </c>
      <c r="K159" s="71">
        <f t="shared" si="13"/>
        <v>7.3131046976263089E-2</v>
      </c>
    </row>
    <row r="160" spans="1:11">
      <c r="A160" s="18">
        <v>19870220</v>
      </c>
      <c r="B160" s="50">
        <v>1.6711111111111101</v>
      </c>
      <c r="C160" s="51">
        <f t="shared" si="10"/>
        <v>1</v>
      </c>
      <c r="D160" s="51">
        <f t="shared" si="11"/>
        <v>2</v>
      </c>
      <c r="I160" s="53">
        <f t="shared" si="12"/>
        <v>1.6711111111111101</v>
      </c>
      <c r="J160" s="71">
        <f t="shared" si="14"/>
        <v>1.9415386374028378</v>
      </c>
      <c r="K160" s="71">
        <f t="shared" si="13"/>
        <v>7.3131046976263089E-2</v>
      </c>
    </row>
    <row r="161" spans="1:11">
      <c r="A161" s="18">
        <v>19870221</v>
      </c>
      <c r="B161" s="50">
        <v>1.6711111111111101</v>
      </c>
      <c r="C161" s="51">
        <f t="shared" si="10"/>
        <v>1</v>
      </c>
      <c r="D161" s="51">
        <f t="shared" si="11"/>
        <v>2</v>
      </c>
      <c r="I161" s="53">
        <f t="shared" si="12"/>
        <v>1.6711111111111101</v>
      </c>
      <c r="J161" s="71">
        <f t="shared" si="14"/>
        <v>1.9415386374028378</v>
      </c>
      <c r="K161" s="71">
        <f t="shared" si="13"/>
        <v>7.3131046976263089E-2</v>
      </c>
    </row>
    <row r="162" spans="1:11">
      <c r="A162" s="6">
        <v>19860201</v>
      </c>
      <c r="B162" s="50">
        <v>1.6711111111111101</v>
      </c>
      <c r="C162" s="52">
        <f t="shared" si="10"/>
        <v>1</v>
      </c>
      <c r="D162" s="52">
        <f t="shared" si="11"/>
        <v>2</v>
      </c>
      <c r="I162" s="53">
        <f t="shared" si="12"/>
        <v>1.6711111111111101</v>
      </c>
      <c r="J162" s="71">
        <f t="shared" si="14"/>
        <v>1.9415386374028378</v>
      </c>
      <c r="K162" s="71">
        <f t="shared" si="13"/>
        <v>7.3131046976263089E-2</v>
      </c>
    </row>
    <row r="163" spans="1:11">
      <c r="A163" s="6">
        <v>19860221</v>
      </c>
      <c r="B163" s="50">
        <v>1.6711111111111101</v>
      </c>
      <c r="C163" s="52">
        <f t="shared" si="10"/>
        <v>1</v>
      </c>
      <c r="D163" s="52">
        <f t="shared" si="11"/>
        <v>2</v>
      </c>
      <c r="I163" s="53">
        <f t="shared" si="12"/>
        <v>1.6711111111111101</v>
      </c>
      <c r="J163" s="71">
        <f t="shared" si="14"/>
        <v>1.9415386374028378</v>
      </c>
      <c r="K163" s="71">
        <f t="shared" si="13"/>
        <v>7.3131046976263089E-2</v>
      </c>
    </row>
    <row r="164" spans="1:11">
      <c r="A164" s="6">
        <v>19860223</v>
      </c>
      <c r="B164" s="50">
        <v>1.6711111111111101</v>
      </c>
      <c r="C164" s="52">
        <f t="shared" si="10"/>
        <v>1</v>
      </c>
      <c r="D164" s="52">
        <f t="shared" si="11"/>
        <v>2</v>
      </c>
      <c r="I164" s="53">
        <f t="shared" si="12"/>
        <v>1.6711111111111101</v>
      </c>
      <c r="J164" s="71">
        <f t="shared" si="14"/>
        <v>1.9415386374028378</v>
      </c>
      <c r="K164" s="71">
        <f t="shared" si="13"/>
        <v>7.3131046976263089E-2</v>
      </c>
    </row>
    <row r="165" spans="1:11">
      <c r="A165" s="6">
        <v>19860225</v>
      </c>
      <c r="B165" s="50">
        <v>1.6711111111111101</v>
      </c>
      <c r="C165" s="52">
        <f t="shared" si="10"/>
        <v>1</v>
      </c>
      <c r="D165" s="52">
        <f t="shared" si="11"/>
        <v>2</v>
      </c>
      <c r="I165" s="53">
        <f t="shared" si="12"/>
        <v>1.6711111111111101</v>
      </c>
      <c r="J165" s="71">
        <f t="shared" si="14"/>
        <v>1.9415386374028378</v>
      </c>
      <c r="K165" s="71">
        <f t="shared" si="13"/>
        <v>7.3131046976263089E-2</v>
      </c>
    </row>
    <row r="166" spans="1:11">
      <c r="A166" s="6">
        <v>19860226</v>
      </c>
      <c r="B166" s="50">
        <v>1.6711111111111101</v>
      </c>
      <c r="C166" s="52">
        <f t="shared" si="10"/>
        <v>1</v>
      </c>
      <c r="D166" s="52">
        <f t="shared" si="11"/>
        <v>2</v>
      </c>
      <c r="I166" s="53">
        <f t="shared" si="12"/>
        <v>1.6711111111111101</v>
      </c>
      <c r="J166" s="71">
        <f t="shared" si="14"/>
        <v>1.9415386374028378</v>
      </c>
      <c r="K166" s="71">
        <f t="shared" si="13"/>
        <v>7.3131046976263089E-2</v>
      </c>
    </row>
    <row r="167" spans="1:11">
      <c r="A167" s="6">
        <v>19840206</v>
      </c>
      <c r="B167" s="50">
        <v>1.6711111111111101</v>
      </c>
      <c r="C167" s="52">
        <f t="shared" si="10"/>
        <v>1</v>
      </c>
      <c r="D167" s="52">
        <f t="shared" si="11"/>
        <v>2</v>
      </c>
      <c r="I167" s="53">
        <f t="shared" si="12"/>
        <v>1.6711111111111101</v>
      </c>
      <c r="J167" s="71">
        <f t="shared" si="14"/>
        <v>1.9415386374028378</v>
      </c>
      <c r="K167" s="71">
        <f t="shared" si="13"/>
        <v>7.3131046976263089E-2</v>
      </c>
    </row>
    <row r="168" spans="1:11">
      <c r="A168" s="6">
        <v>19840207</v>
      </c>
      <c r="B168" s="50">
        <v>1.6711111111111101</v>
      </c>
      <c r="C168" s="52">
        <f t="shared" si="10"/>
        <v>1</v>
      </c>
      <c r="D168" s="52">
        <f t="shared" si="11"/>
        <v>2</v>
      </c>
      <c r="I168" s="53">
        <f t="shared" si="12"/>
        <v>1.6711111111111101</v>
      </c>
      <c r="J168" s="71">
        <f t="shared" si="14"/>
        <v>1.9415386374028378</v>
      </c>
      <c r="K168" s="71">
        <f t="shared" si="13"/>
        <v>7.3131046976263089E-2</v>
      </c>
    </row>
    <row r="169" spans="1:11">
      <c r="A169" s="6">
        <v>19840208</v>
      </c>
      <c r="B169" s="50">
        <v>1.6711111111111101</v>
      </c>
      <c r="C169" s="52">
        <f t="shared" si="10"/>
        <v>1</v>
      </c>
      <c r="D169" s="52">
        <f t="shared" si="11"/>
        <v>2</v>
      </c>
      <c r="I169" s="53">
        <f t="shared" si="12"/>
        <v>1.6711111111111101</v>
      </c>
      <c r="J169" s="71">
        <f t="shared" si="14"/>
        <v>1.9415386374028378</v>
      </c>
      <c r="K169" s="71">
        <f t="shared" si="13"/>
        <v>7.3131046976263089E-2</v>
      </c>
    </row>
    <row r="170" spans="1:11">
      <c r="A170" s="6">
        <v>19840209</v>
      </c>
      <c r="B170" s="50">
        <v>1.6711111111111101</v>
      </c>
      <c r="C170" s="52">
        <f t="shared" si="10"/>
        <v>1</v>
      </c>
      <c r="D170" s="52">
        <f t="shared" si="11"/>
        <v>2</v>
      </c>
      <c r="I170" s="53">
        <f t="shared" si="12"/>
        <v>1.6711111111111101</v>
      </c>
      <c r="J170" s="71">
        <f t="shared" si="14"/>
        <v>1.9415386374028378</v>
      </c>
      <c r="K170" s="71">
        <f t="shared" si="13"/>
        <v>7.3131046976263089E-2</v>
      </c>
    </row>
    <row r="171" spans="1:11">
      <c r="A171" s="6">
        <v>19840210</v>
      </c>
      <c r="B171" s="50">
        <v>1.6711111111111101</v>
      </c>
      <c r="C171" s="52">
        <f t="shared" si="10"/>
        <v>1</v>
      </c>
      <c r="D171" s="52">
        <f t="shared" si="11"/>
        <v>2</v>
      </c>
      <c r="I171" s="53">
        <f t="shared" si="12"/>
        <v>1.6711111111111101</v>
      </c>
      <c r="J171" s="71">
        <f t="shared" si="14"/>
        <v>1.9415386374028378</v>
      </c>
      <c r="K171" s="71">
        <f t="shared" si="13"/>
        <v>7.3131046976263089E-2</v>
      </c>
    </row>
    <row r="172" spans="1:11">
      <c r="A172" s="6">
        <v>19840211</v>
      </c>
      <c r="B172" s="50">
        <v>1.6711111111111101</v>
      </c>
      <c r="C172" s="52">
        <f t="shared" si="10"/>
        <v>1</v>
      </c>
      <c r="D172" s="52">
        <f t="shared" si="11"/>
        <v>2</v>
      </c>
      <c r="I172" s="53">
        <f t="shared" si="12"/>
        <v>1.6711111111111101</v>
      </c>
      <c r="J172" s="71">
        <f t="shared" si="14"/>
        <v>1.9415386374028378</v>
      </c>
      <c r="K172" s="71">
        <f t="shared" si="13"/>
        <v>7.3131046976263089E-2</v>
      </c>
    </row>
    <row r="173" spans="1:11">
      <c r="A173" s="6">
        <v>19840214</v>
      </c>
      <c r="B173" s="50">
        <v>1.6711111111111101</v>
      </c>
      <c r="C173" s="52">
        <f t="shared" si="10"/>
        <v>1</v>
      </c>
      <c r="D173" s="52">
        <f t="shared" si="11"/>
        <v>2</v>
      </c>
      <c r="I173" s="53">
        <f t="shared" si="12"/>
        <v>1.6711111111111101</v>
      </c>
      <c r="J173" s="71">
        <f t="shared" si="14"/>
        <v>1.9415386374028378</v>
      </c>
      <c r="K173" s="71">
        <f t="shared" si="13"/>
        <v>7.3131046976263089E-2</v>
      </c>
    </row>
    <row r="174" spans="1:11">
      <c r="A174" s="6">
        <v>19840215</v>
      </c>
      <c r="B174" s="50">
        <v>1.6711111111111101</v>
      </c>
      <c r="C174" s="52">
        <f t="shared" si="10"/>
        <v>1</v>
      </c>
      <c r="D174" s="52">
        <f t="shared" si="11"/>
        <v>2</v>
      </c>
      <c r="I174" s="53">
        <f t="shared" si="12"/>
        <v>1.6711111111111101</v>
      </c>
      <c r="J174" s="71">
        <f t="shared" si="14"/>
        <v>1.9415386374028378</v>
      </c>
      <c r="K174" s="71">
        <f t="shared" si="13"/>
        <v>7.3131046976263089E-2</v>
      </c>
    </row>
    <row r="175" spans="1:11">
      <c r="A175" s="6">
        <v>19840220</v>
      </c>
      <c r="B175" s="50">
        <v>1.6711111111111101</v>
      </c>
      <c r="C175" s="52">
        <f t="shared" si="10"/>
        <v>1</v>
      </c>
      <c r="D175" s="52">
        <f t="shared" si="11"/>
        <v>2</v>
      </c>
      <c r="I175" s="53">
        <f t="shared" si="12"/>
        <v>1.6711111111111101</v>
      </c>
      <c r="J175" s="71">
        <f t="shared" si="14"/>
        <v>1.9415386374028378</v>
      </c>
      <c r="K175" s="71">
        <f t="shared" si="13"/>
        <v>7.3131046976263089E-2</v>
      </c>
    </row>
    <row r="176" spans="1:11">
      <c r="A176" s="6">
        <v>19840224</v>
      </c>
      <c r="B176" s="50">
        <v>1.6711111111111101</v>
      </c>
      <c r="C176" s="52">
        <f t="shared" si="10"/>
        <v>1</v>
      </c>
      <c r="D176" s="52">
        <f t="shared" si="11"/>
        <v>2</v>
      </c>
      <c r="I176" s="53">
        <f t="shared" si="12"/>
        <v>1.6711111111111101</v>
      </c>
      <c r="J176" s="71">
        <f t="shared" si="14"/>
        <v>1.9415386374028378</v>
      </c>
      <c r="K176" s="71">
        <f t="shared" si="13"/>
        <v>7.3131046976263089E-2</v>
      </c>
    </row>
    <row r="177" spans="1:11">
      <c r="A177" s="18">
        <v>19770208</v>
      </c>
      <c r="B177" s="50">
        <v>1.6711111111111101</v>
      </c>
      <c r="C177" s="51">
        <f t="shared" si="10"/>
        <v>1</v>
      </c>
      <c r="D177" s="51">
        <f t="shared" si="11"/>
        <v>2</v>
      </c>
      <c r="I177" s="53">
        <f t="shared" si="12"/>
        <v>1.6711111111111101</v>
      </c>
      <c r="J177" s="71">
        <f t="shared" si="14"/>
        <v>1.9415386374028378</v>
      </c>
      <c r="K177" s="71">
        <f t="shared" si="13"/>
        <v>7.3131046976263089E-2</v>
      </c>
    </row>
    <row r="178" spans="1:11">
      <c r="A178" s="18">
        <v>19770220</v>
      </c>
      <c r="B178" s="50">
        <v>1.6711111111111101</v>
      </c>
      <c r="C178" s="51">
        <f t="shared" si="10"/>
        <v>1</v>
      </c>
      <c r="D178" s="51">
        <f t="shared" si="11"/>
        <v>2</v>
      </c>
      <c r="I178" s="53">
        <f t="shared" si="12"/>
        <v>1.6711111111111101</v>
      </c>
      <c r="J178" s="71">
        <f t="shared" si="14"/>
        <v>1.9415386374028378</v>
      </c>
      <c r="K178" s="71">
        <f t="shared" si="13"/>
        <v>7.3131046976263089E-2</v>
      </c>
    </row>
    <row r="179" spans="1:11">
      <c r="A179" s="18">
        <v>19770222</v>
      </c>
      <c r="B179" s="50">
        <v>1.6711111111111101</v>
      </c>
      <c r="C179" s="51">
        <f t="shared" si="10"/>
        <v>1</v>
      </c>
      <c r="D179" s="51">
        <f t="shared" si="11"/>
        <v>2</v>
      </c>
      <c r="I179" s="53">
        <f t="shared" si="12"/>
        <v>1.6711111111111101</v>
      </c>
      <c r="J179" s="71">
        <f t="shared" si="14"/>
        <v>1.9415386374028378</v>
      </c>
      <c r="K179" s="71">
        <f t="shared" si="13"/>
        <v>7.3131046976263089E-2</v>
      </c>
    </row>
    <row r="180" spans="1:11">
      <c r="A180" s="18">
        <v>19770223</v>
      </c>
      <c r="B180" s="50">
        <v>1.6711111111111101</v>
      </c>
      <c r="C180" s="51">
        <f t="shared" si="10"/>
        <v>1</v>
      </c>
      <c r="D180" s="51">
        <f t="shared" si="11"/>
        <v>2</v>
      </c>
      <c r="I180" s="53">
        <f t="shared" si="12"/>
        <v>1.6711111111111101</v>
      </c>
      <c r="J180" s="71">
        <f t="shared" si="14"/>
        <v>1.9415386374028378</v>
      </c>
      <c r="K180" s="71">
        <f t="shared" si="13"/>
        <v>7.3131046976263089E-2</v>
      </c>
    </row>
    <row r="181" spans="1:11">
      <c r="A181" s="18">
        <v>19770224</v>
      </c>
      <c r="B181" s="50">
        <v>1.6711111111111101</v>
      </c>
      <c r="C181" s="51">
        <f t="shared" si="10"/>
        <v>1</v>
      </c>
      <c r="D181" s="51">
        <f t="shared" si="11"/>
        <v>2</v>
      </c>
      <c r="I181" s="53">
        <f t="shared" si="12"/>
        <v>1.6711111111111101</v>
      </c>
      <c r="J181" s="71">
        <f t="shared" si="14"/>
        <v>1.9415386374028378</v>
      </c>
      <c r="K181" s="71">
        <f t="shared" si="13"/>
        <v>7.3131046976263089E-2</v>
      </c>
    </row>
    <row r="182" spans="1:11">
      <c r="A182" s="18">
        <v>19770226</v>
      </c>
      <c r="B182" s="50">
        <v>1.6711111111111101</v>
      </c>
      <c r="C182" s="51">
        <f t="shared" si="10"/>
        <v>1</v>
      </c>
      <c r="D182" s="51">
        <f t="shared" si="11"/>
        <v>2</v>
      </c>
      <c r="I182" s="53">
        <f t="shared" si="12"/>
        <v>1.6711111111111101</v>
      </c>
      <c r="J182" s="71">
        <f t="shared" si="14"/>
        <v>1.9415386374028378</v>
      </c>
      <c r="K182" s="71">
        <f t="shared" si="13"/>
        <v>7.3131046976263089E-2</v>
      </c>
    </row>
    <row r="183" spans="1:11">
      <c r="A183" s="18">
        <v>19770227</v>
      </c>
      <c r="B183" s="50">
        <v>1.6711111111111101</v>
      </c>
      <c r="C183" s="51">
        <f t="shared" si="10"/>
        <v>1</v>
      </c>
      <c r="D183" s="51">
        <f t="shared" si="11"/>
        <v>2</v>
      </c>
      <c r="I183" s="53">
        <f t="shared" si="12"/>
        <v>1.6711111111111101</v>
      </c>
      <c r="J183" s="71">
        <f t="shared" si="14"/>
        <v>1.9415386374028378</v>
      </c>
      <c r="K183" s="71">
        <f t="shared" si="13"/>
        <v>7.3131046976263089E-2</v>
      </c>
    </row>
    <row r="184" spans="1:11">
      <c r="A184" s="18" t="s">
        <v>1804</v>
      </c>
      <c r="B184" s="50">
        <v>1.86666666666666</v>
      </c>
      <c r="C184" s="51">
        <f t="shared" si="10"/>
        <v>1</v>
      </c>
      <c r="D184" s="51">
        <f t="shared" si="11"/>
        <v>2</v>
      </c>
      <c r="I184" s="53">
        <f t="shared" si="12"/>
        <v>1.86666666666666</v>
      </c>
      <c r="J184" s="71">
        <f t="shared" si="14"/>
        <v>1.9415386374028378</v>
      </c>
      <c r="K184" s="71">
        <f t="shared" si="13"/>
        <v>5.6058120019190638E-3</v>
      </c>
    </row>
    <row r="185" spans="1:11">
      <c r="A185" s="18" t="s">
        <v>184</v>
      </c>
      <c r="B185" s="50">
        <v>1.86666666666666</v>
      </c>
      <c r="C185" s="51">
        <f t="shared" si="10"/>
        <v>1</v>
      </c>
      <c r="D185" s="51">
        <f t="shared" si="11"/>
        <v>2</v>
      </c>
      <c r="I185" s="53">
        <f t="shared" si="12"/>
        <v>1.86666666666666</v>
      </c>
      <c r="J185" s="71">
        <f t="shared" si="14"/>
        <v>1.9415386374028378</v>
      </c>
      <c r="K185" s="71">
        <f t="shared" si="13"/>
        <v>5.6058120019190638E-3</v>
      </c>
    </row>
    <row r="186" spans="1:11">
      <c r="A186" s="18" t="s">
        <v>186</v>
      </c>
      <c r="B186" s="50">
        <v>1.86666666666666</v>
      </c>
      <c r="C186" s="51">
        <f t="shared" si="10"/>
        <v>1</v>
      </c>
      <c r="D186" s="51">
        <f t="shared" si="11"/>
        <v>2</v>
      </c>
      <c r="I186" s="53">
        <f t="shared" si="12"/>
        <v>1.86666666666666</v>
      </c>
      <c r="J186" s="71">
        <f t="shared" si="14"/>
        <v>1.9415386374028378</v>
      </c>
      <c r="K186" s="71">
        <f t="shared" si="13"/>
        <v>5.6058120019190638E-3</v>
      </c>
    </row>
    <row r="187" spans="1:11">
      <c r="A187" s="18" t="s">
        <v>190</v>
      </c>
      <c r="B187" s="50">
        <v>1.86666666666666</v>
      </c>
      <c r="C187" s="51">
        <f t="shared" si="10"/>
        <v>1</v>
      </c>
      <c r="D187" s="51">
        <f t="shared" si="11"/>
        <v>2</v>
      </c>
      <c r="I187" s="53">
        <f t="shared" si="12"/>
        <v>1.86666666666666</v>
      </c>
      <c r="J187" s="71">
        <f t="shared" si="14"/>
        <v>1.9415386374028378</v>
      </c>
      <c r="K187" s="71">
        <f t="shared" si="13"/>
        <v>5.6058120019190638E-3</v>
      </c>
    </row>
    <row r="188" spans="1:11">
      <c r="A188" s="18" t="s">
        <v>194</v>
      </c>
      <c r="B188" s="50">
        <v>1.86666666666666</v>
      </c>
      <c r="C188" s="51">
        <f t="shared" si="10"/>
        <v>1</v>
      </c>
      <c r="D188" s="51">
        <f t="shared" si="11"/>
        <v>2</v>
      </c>
      <c r="I188" s="53">
        <f t="shared" si="12"/>
        <v>1.86666666666666</v>
      </c>
      <c r="J188" s="71">
        <f t="shared" si="14"/>
        <v>1.9415386374028378</v>
      </c>
      <c r="K188" s="71">
        <f t="shared" si="13"/>
        <v>5.6058120019190638E-3</v>
      </c>
    </row>
    <row r="189" spans="1:11">
      <c r="A189" s="18" t="s">
        <v>196</v>
      </c>
      <c r="B189" s="50">
        <v>1.86666666666666</v>
      </c>
      <c r="C189" s="51">
        <f t="shared" si="10"/>
        <v>1</v>
      </c>
      <c r="D189" s="51">
        <f t="shared" si="11"/>
        <v>2</v>
      </c>
      <c r="I189" s="53">
        <f t="shared" si="12"/>
        <v>1.86666666666666</v>
      </c>
      <c r="J189" s="71">
        <f t="shared" si="14"/>
        <v>1.9415386374028378</v>
      </c>
      <c r="K189" s="71">
        <f t="shared" si="13"/>
        <v>5.6058120019190638E-3</v>
      </c>
    </row>
    <row r="190" spans="1:11">
      <c r="A190" s="18" t="s">
        <v>200</v>
      </c>
      <c r="B190" s="50">
        <v>1.86666666666666</v>
      </c>
      <c r="C190" s="51">
        <f t="shared" si="10"/>
        <v>1</v>
      </c>
      <c r="D190" s="51">
        <f t="shared" si="11"/>
        <v>2</v>
      </c>
      <c r="I190" s="53">
        <f t="shared" si="12"/>
        <v>1.86666666666666</v>
      </c>
      <c r="J190" s="71">
        <f t="shared" si="14"/>
        <v>1.9415386374028378</v>
      </c>
      <c r="K190" s="71">
        <f t="shared" si="13"/>
        <v>5.6058120019190638E-3</v>
      </c>
    </row>
    <row r="191" spans="1:11">
      <c r="A191" s="18" t="s">
        <v>202</v>
      </c>
      <c r="B191" s="50">
        <v>1.86666666666666</v>
      </c>
      <c r="C191" s="51">
        <f t="shared" si="10"/>
        <v>1</v>
      </c>
      <c r="D191" s="51">
        <f t="shared" si="11"/>
        <v>2</v>
      </c>
      <c r="I191" s="53">
        <f t="shared" si="12"/>
        <v>1.86666666666666</v>
      </c>
      <c r="J191" s="71">
        <f t="shared" si="14"/>
        <v>1.9415386374028378</v>
      </c>
      <c r="K191" s="71">
        <f t="shared" si="13"/>
        <v>5.6058120019190638E-3</v>
      </c>
    </row>
    <row r="192" spans="1:11">
      <c r="A192" s="18" t="s">
        <v>204</v>
      </c>
      <c r="B192" s="50">
        <v>1.86666666666666</v>
      </c>
      <c r="C192" s="51">
        <f t="shared" si="10"/>
        <v>1</v>
      </c>
      <c r="D192" s="51">
        <f t="shared" si="11"/>
        <v>2</v>
      </c>
      <c r="I192" s="53">
        <f t="shared" si="12"/>
        <v>1.86666666666666</v>
      </c>
      <c r="J192" s="71">
        <f t="shared" si="14"/>
        <v>1.9415386374028378</v>
      </c>
      <c r="K192" s="71">
        <f t="shared" si="13"/>
        <v>5.6058120019190638E-3</v>
      </c>
    </row>
    <row r="193" spans="1:11">
      <c r="A193" s="18" t="s">
        <v>207</v>
      </c>
      <c r="B193" s="50">
        <v>1.86666666666666</v>
      </c>
      <c r="C193" s="51">
        <f t="shared" si="10"/>
        <v>1</v>
      </c>
      <c r="D193" s="51">
        <f t="shared" si="11"/>
        <v>2</v>
      </c>
      <c r="I193" s="53">
        <f t="shared" si="12"/>
        <v>1.86666666666666</v>
      </c>
      <c r="J193" s="71">
        <f t="shared" si="14"/>
        <v>1.9415386374028378</v>
      </c>
      <c r="K193" s="71">
        <f t="shared" si="13"/>
        <v>5.6058120019190638E-3</v>
      </c>
    </row>
    <row r="194" spans="1:11" ht="14.25" customHeight="1">
      <c r="A194" s="18" t="s">
        <v>1810</v>
      </c>
      <c r="B194" s="50">
        <v>1.86666666666666</v>
      </c>
      <c r="C194" s="51">
        <f t="shared" ref="C194:C257" si="15">INT(B194)</f>
        <v>1</v>
      </c>
      <c r="D194" s="51">
        <f t="shared" ref="D194:D257" si="16">C194+1</f>
        <v>2</v>
      </c>
      <c r="I194" s="53">
        <f t="shared" si="12"/>
        <v>1.86666666666666</v>
      </c>
      <c r="J194" s="71">
        <f t="shared" si="14"/>
        <v>1.9415386374028378</v>
      </c>
      <c r="K194" s="71">
        <f t="shared" si="13"/>
        <v>5.6058120019190638E-3</v>
      </c>
    </row>
    <row r="195" spans="1:11">
      <c r="A195" s="18" t="s">
        <v>211</v>
      </c>
      <c r="B195" s="50">
        <v>1.86666666666666</v>
      </c>
      <c r="C195" s="51">
        <f t="shared" si="15"/>
        <v>1</v>
      </c>
      <c r="D195" s="51">
        <f t="shared" si="16"/>
        <v>2</v>
      </c>
      <c r="I195" s="53">
        <f t="shared" ref="I195:I258" si="17">B195</f>
        <v>1.86666666666666</v>
      </c>
      <c r="J195" s="71">
        <f t="shared" si="14"/>
        <v>1.9415386374028378</v>
      </c>
      <c r="K195" s="71">
        <f t="shared" ref="K195:K258" si="18">(I195-J195)*(I195-J195)</f>
        <v>5.6058120019190638E-3</v>
      </c>
    </row>
    <row r="196" spans="1:11">
      <c r="A196" s="18" t="s">
        <v>215</v>
      </c>
      <c r="B196" s="50">
        <v>1.86666666666666</v>
      </c>
      <c r="C196" s="51">
        <f t="shared" si="15"/>
        <v>1</v>
      </c>
      <c r="D196" s="51">
        <f t="shared" si="16"/>
        <v>2</v>
      </c>
      <c r="I196" s="53">
        <f t="shared" si="17"/>
        <v>1.86666666666666</v>
      </c>
      <c r="J196" s="71">
        <f t="shared" ref="J196:J259" si="19">J195</f>
        <v>1.9415386374028378</v>
      </c>
      <c r="K196" s="71">
        <f t="shared" si="18"/>
        <v>5.6058120019190638E-3</v>
      </c>
    </row>
    <row r="197" spans="1:11">
      <c r="A197" s="18" t="s">
        <v>1812</v>
      </c>
      <c r="B197" s="50">
        <v>1.86666666666666</v>
      </c>
      <c r="C197" s="51">
        <f t="shared" si="15"/>
        <v>1</v>
      </c>
      <c r="D197" s="51">
        <f t="shared" si="16"/>
        <v>2</v>
      </c>
      <c r="I197" s="53">
        <f t="shared" si="17"/>
        <v>1.86666666666666</v>
      </c>
      <c r="J197" s="71">
        <f t="shared" si="19"/>
        <v>1.9415386374028378</v>
      </c>
      <c r="K197" s="71">
        <f t="shared" si="18"/>
        <v>5.6058120019190638E-3</v>
      </c>
    </row>
    <row r="198" spans="1:11">
      <c r="A198" s="18" t="s">
        <v>1815</v>
      </c>
      <c r="B198" s="50">
        <v>1.86666666666666</v>
      </c>
      <c r="C198" s="51">
        <f t="shared" si="15"/>
        <v>1</v>
      </c>
      <c r="D198" s="51">
        <f t="shared" si="16"/>
        <v>2</v>
      </c>
      <c r="I198" s="53">
        <f t="shared" si="17"/>
        <v>1.86666666666666</v>
      </c>
      <c r="J198" s="71">
        <f t="shared" si="19"/>
        <v>1.9415386374028378</v>
      </c>
      <c r="K198" s="71">
        <f t="shared" si="18"/>
        <v>5.6058120019190638E-3</v>
      </c>
    </row>
    <row r="199" spans="1:11">
      <c r="A199" s="18" t="s">
        <v>224</v>
      </c>
      <c r="B199" s="50">
        <v>1.86666666666666</v>
      </c>
      <c r="C199" s="51">
        <f t="shared" si="15"/>
        <v>1</v>
      </c>
      <c r="D199" s="51">
        <f t="shared" si="16"/>
        <v>2</v>
      </c>
      <c r="I199" s="53">
        <f t="shared" si="17"/>
        <v>1.86666666666666</v>
      </c>
      <c r="J199" s="71">
        <f t="shared" si="19"/>
        <v>1.9415386374028378</v>
      </c>
      <c r="K199" s="71">
        <f t="shared" si="18"/>
        <v>5.6058120019190638E-3</v>
      </c>
    </row>
    <row r="200" spans="1:11">
      <c r="A200" s="18" t="s">
        <v>225</v>
      </c>
      <c r="B200" s="50">
        <v>1.86666666666666</v>
      </c>
      <c r="C200" s="51">
        <f t="shared" si="15"/>
        <v>1</v>
      </c>
      <c r="D200" s="51">
        <f t="shared" si="16"/>
        <v>2</v>
      </c>
      <c r="I200" s="53">
        <f t="shared" si="17"/>
        <v>1.86666666666666</v>
      </c>
      <c r="J200" s="71">
        <f t="shared" si="19"/>
        <v>1.9415386374028378</v>
      </c>
      <c r="K200" s="71">
        <f t="shared" si="18"/>
        <v>5.6058120019190638E-3</v>
      </c>
    </row>
    <row r="201" spans="1:11">
      <c r="A201" s="18" t="s">
        <v>1818</v>
      </c>
      <c r="B201" s="50">
        <v>1.86666666666666</v>
      </c>
      <c r="C201" s="51">
        <f t="shared" si="15"/>
        <v>1</v>
      </c>
      <c r="D201" s="51">
        <f t="shared" si="16"/>
        <v>2</v>
      </c>
      <c r="I201" s="53">
        <f t="shared" si="17"/>
        <v>1.86666666666666</v>
      </c>
      <c r="J201" s="71">
        <f t="shared" si="19"/>
        <v>1.9415386374028378</v>
      </c>
      <c r="K201" s="71">
        <f t="shared" si="18"/>
        <v>5.6058120019190638E-3</v>
      </c>
    </row>
    <row r="202" spans="1:11">
      <c r="A202" s="18" t="s">
        <v>1820</v>
      </c>
      <c r="B202" s="50">
        <v>1.86666666666666</v>
      </c>
      <c r="C202" s="51">
        <f t="shared" si="15"/>
        <v>1</v>
      </c>
      <c r="D202" s="51">
        <f t="shared" si="16"/>
        <v>2</v>
      </c>
      <c r="I202" s="53">
        <f t="shared" si="17"/>
        <v>1.86666666666666</v>
      </c>
      <c r="J202" s="71">
        <f t="shared" si="19"/>
        <v>1.9415386374028378</v>
      </c>
      <c r="K202" s="71">
        <f t="shared" si="18"/>
        <v>5.6058120019190638E-3</v>
      </c>
    </row>
    <row r="203" spans="1:11">
      <c r="A203" s="18" t="s">
        <v>226</v>
      </c>
      <c r="B203" s="50">
        <v>1.86666666666666</v>
      </c>
      <c r="C203" s="51">
        <f t="shared" si="15"/>
        <v>1</v>
      </c>
      <c r="D203" s="51">
        <f t="shared" si="16"/>
        <v>2</v>
      </c>
      <c r="I203" s="53">
        <f t="shared" si="17"/>
        <v>1.86666666666666</v>
      </c>
      <c r="J203" s="71">
        <f t="shared" si="19"/>
        <v>1.9415386374028378</v>
      </c>
      <c r="K203" s="71">
        <f t="shared" si="18"/>
        <v>5.6058120019190638E-3</v>
      </c>
    </row>
    <row r="204" spans="1:11">
      <c r="A204" s="18" t="s">
        <v>229</v>
      </c>
      <c r="B204" s="50">
        <v>1.86666666666666</v>
      </c>
      <c r="C204" s="51">
        <f t="shared" si="15"/>
        <v>1</v>
      </c>
      <c r="D204" s="51">
        <f t="shared" si="16"/>
        <v>2</v>
      </c>
      <c r="I204" s="53">
        <f t="shared" si="17"/>
        <v>1.86666666666666</v>
      </c>
      <c r="J204" s="71">
        <f t="shared" si="19"/>
        <v>1.9415386374028378</v>
      </c>
      <c r="K204" s="71">
        <f t="shared" si="18"/>
        <v>5.6058120019190638E-3</v>
      </c>
    </row>
    <row r="205" spans="1:11">
      <c r="A205" s="18" t="s">
        <v>1823</v>
      </c>
      <c r="B205" s="50">
        <v>1.86666666666666</v>
      </c>
      <c r="C205" s="51">
        <f t="shared" si="15"/>
        <v>1</v>
      </c>
      <c r="D205" s="51">
        <f t="shared" si="16"/>
        <v>2</v>
      </c>
      <c r="I205" s="53">
        <f t="shared" si="17"/>
        <v>1.86666666666666</v>
      </c>
      <c r="J205" s="71">
        <f t="shared" si="19"/>
        <v>1.9415386374028378</v>
      </c>
      <c r="K205" s="71">
        <f t="shared" si="18"/>
        <v>5.6058120019190638E-3</v>
      </c>
    </row>
    <row r="206" spans="1:11">
      <c r="A206" s="18" t="s">
        <v>234</v>
      </c>
      <c r="B206" s="50">
        <v>1.86666666666666</v>
      </c>
      <c r="C206" s="51">
        <f t="shared" si="15"/>
        <v>1</v>
      </c>
      <c r="D206" s="51">
        <f t="shared" si="16"/>
        <v>2</v>
      </c>
      <c r="I206" s="53">
        <f t="shared" si="17"/>
        <v>1.86666666666666</v>
      </c>
      <c r="J206" s="71">
        <f t="shared" si="19"/>
        <v>1.9415386374028378</v>
      </c>
      <c r="K206" s="71">
        <f t="shared" si="18"/>
        <v>5.6058120019190638E-3</v>
      </c>
    </row>
    <row r="207" spans="1:11">
      <c r="A207" s="18" t="s">
        <v>238</v>
      </c>
      <c r="B207" s="50">
        <v>1.86666666666666</v>
      </c>
      <c r="C207" s="51">
        <f t="shared" si="15"/>
        <v>1</v>
      </c>
      <c r="D207" s="51">
        <f t="shared" si="16"/>
        <v>2</v>
      </c>
      <c r="I207" s="53">
        <f t="shared" si="17"/>
        <v>1.86666666666666</v>
      </c>
      <c r="J207" s="71">
        <f t="shared" si="19"/>
        <v>1.9415386374028378</v>
      </c>
      <c r="K207" s="71">
        <f t="shared" si="18"/>
        <v>5.6058120019190638E-3</v>
      </c>
    </row>
    <row r="208" spans="1:11">
      <c r="A208" s="18" t="s">
        <v>1825</v>
      </c>
      <c r="B208" s="50">
        <v>1.86666666666666</v>
      </c>
      <c r="C208" s="51">
        <f t="shared" si="15"/>
        <v>1</v>
      </c>
      <c r="D208" s="51">
        <f t="shared" si="16"/>
        <v>2</v>
      </c>
      <c r="I208" s="53">
        <f t="shared" si="17"/>
        <v>1.86666666666666</v>
      </c>
      <c r="J208" s="71">
        <f t="shared" si="19"/>
        <v>1.9415386374028378</v>
      </c>
      <c r="K208" s="71">
        <f t="shared" si="18"/>
        <v>5.6058120019190638E-3</v>
      </c>
    </row>
    <row r="209" spans="1:11">
      <c r="A209" s="18" t="s">
        <v>1829</v>
      </c>
      <c r="B209" s="50">
        <v>1.86666666666666</v>
      </c>
      <c r="C209" s="51">
        <f t="shared" si="15"/>
        <v>1</v>
      </c>
      <c r="D209" s="51">
        <f t="shared" si="16"/>
        <v>2</v>
      </c>
      <c r="I209" s="53">
        <f t="shared" si="17"/>
        <v>1.86666666666666</v>
      </c>
      <c r="J209" s="71">
        <f t="shared" si="19"/>
        <v>1.9415386374028378</v>
      </c>
      <c r="K209" s="71">
        <f t="shared" si="18"/>
        <v>5.6058120019190638E-3</v>
      </c>
    </row>
    <row r="210" spans="1:11">
      <c r="A210" s="18" t="s">
        <v>1830</v>
      </c>
      <c r="B210" s="50">
        <v>1.86666666666666</v>
      </c>
      <c r="C210" s="51">
        <f t="shared" si="15"/>
        <v>1</v>
      </c>
      <c r="D210" s="51">
        <f t="shared" si="16"/>
        <v>2</v>
      </c>
      <c r="I210" s="53">
        <f t="shared" si="17"/>
        <v>1.86666666666666</v>
      </c>
      <c r="J210" s="71">
        <f t="shared" si="19"/>
        <v>1.9415386374028378</v>
      </c>
      <c r="K210" s="71">
        <f t="shared" si="18"/>
        <v>5.6058120019190638E-3</v>
      </c>
    </row>
    <row r="211" spans="1:11">
      <c r="A211" s="18" t="s">
        <v>244</v>
      </c>
      <c r="B211" s="50">
        <v>1.86666666666666</v>
      </c>
      <c r="C211" s="51">
        <f t="shared" si="15"/>
        <v>1</v>
      </c>
      <c r="D211" s="51">
        <f t="shared" si="16"/>
        <v>2</v>
      </c>
      <c r="I211" s="53">
        <f t="shared" si="17"/>
        <v>1.86666666666666</v>
      </c>
      <c r="J211" s="71">
        <f t="shared" si="19"/>
        <v>1.9415386374028378</v>
      </c>
      <c r="K211" s="71">
        <f t="shared" si="18"/>
        <v>5.6058120019190638E-3</v>
      </c>
    </row>
    <row r="212" spans="1:11">
      <c r="A212" s="18" t="s">
        <v>251</v>
      </c>
      <c r="B212" s="50">
        <v>1.86666666666666</v>
      </c>
      <c r="C212" s="51">
        <f t="shared" si="15"/>
        <v>1</v>
      </c>
      <c r="D212" s="51">
        <f t="shared" si="16"/>
        <v>2</v>
      </c>
      <c r="I212" s="53">
        <f t="shared" si="17"/>
        <v>1.86666666666666</v>
      </c>
      <c r="J212" s="71">
        <f t="shared" si="19"/>
        <v>1.9415386374028378</v>
      </c>
      <c r="K212" s="71">
        <f t="shared" si="18"/>
        <v>5.6058120019190638E-3</v>
      </c>
    </row>
    <row r="213" spans="1:11">
      <c r="A213" s="18" t="s">
        <v>252</v>
      </c>
      <c r="B213" s="50">
        <v>1.86666666666666</v>
      </c>
      <c r="C213" s="51">
        <f t="shared" si="15"/>
        <v>1</v>
      </c>
      <c r="D213" s="51">
        <f t="shared" si="16"/>
        <v>2</v>
      </c>
      <c r="I213" s="53">
        <f t="shared" si="17"/>
        <v>1.86666666666666</v>
      </c>
      <c r="J213" s="71">
        <f t="shared" si="19"/>
        <v>1.9415386374028378</v>
      </c>
      <c r="K213" s="71">
        <f t="shared" si="18"/>
        <v>5.6058120019190638E-3</v>
      </c>
    </row>
    <row r="214" spans="1:11">
      <c r="A214" s="18" t="s">
        <v>253</v>
      </c>
      <c r="B214" s="50">
        <v>1.86666666666666</v>
      </c>
      <c r="C214" s="51">
        <f t="shared" si="15"/>
        <v>1</v>
      </c>
      <c r="D214" s="51">
        <f t="shared" si="16"/>
        <v>2</v>
      </c>
      <c r="I214" s="53">
        <f t="shared" si="17"/>
        <v>1.86666666666666</v>
      </c>
      <c r="J214" s="71">
        <f t="shared" si="19"/>
        <v>1.9415386374028378</v>
      </c>
      <c r="K214" s="71">
        <f t="shared" si="18"/>
        <v>5.6058120019190638E-3</v>
      </c>
    </row>
    <row r="215" spans="1:11">
      <c r="A215" s="18" t="s">
        <v>254</v>
      </c>
      <c r="B215" s="50">
        <v>1.86666666666666</v>
      </c>
      <c r="C215" s="51">
        <f t="shared" si="15"/>
        <v>1</v>
      </c>
      <c r="D215" s="51">
        <f t="shared" si="16"/>
        <v>2</v>
      </c>
      <c r="I215" s="53">
        <f t="shared" si="17"/>
        <v>1.86666666666666</v>
      </c>
      <c r="J215" s="71">
        <f t="shared" si="19"/>
        <v>1.9415386374028378</v>
      </c>
      <c r="K215" s="71">
        <f t="shared" si="18"/>
        <v>5.6058120019190638E-3</v>
      </c>
    </row>
    <row r="216" spans="1:11">
      <c r="A216" s="18" t="s">
        <v>255</v>
      </c>
      <c r="B216" s="50">
        <v>1.86666666666666</v>
      </c>
      <c r="C216" s="51">
        <f t="shared" si="15"/>
        <v>1</v>
      </c>
      <c r="D216" s="51">
        <f t="shared" si="16"/>
        <v>2</v>
      </c>
      <c r="I216" s="53">
        <f t="shared" si="17"/>
        <v>1.86666666666666</v>
      </c>
      <c r="J216" s="71">
        <f t="shared" si="19"/>
        <v>1.9415386374028378</v>
      </c>
      <c r="K216" s="71">
        <f t="shared" si="18"/>
        <v>5.6058120019190638E-3</v>
      </c>
    </row>
    <row r="217" spans="1:11">
      <c r="A217" s="18" t="s">
        <v>1836</v>
      </c>
      <c r="B217" s="50">
        <v>1.86666666666666</v>
      </c>
      <c r="C217" s="51">
        <f t="shared" si="15"/>
        <v>1</v>
      </c>
      <c r="D217" s="51">
        <f t="shared" si="16"/>
        <v>2</v>
      </c>
      <c r="I217" s="53">
        <f t="shared" si="17"/>
        <v>1.86666666666666</v>
      </c>
      <c r="J217" s="71">
        <f t="shared" si="19"/>
        <v>1.9415386374028378</v>
      </c>
      <c r="K217" s="71">
        <f t="shared" si="18"/>
        <v>5.6058120019190638E-3</v>
      </c>
    </row>
    <row r="218" spans="1:11">
      <c r="A218" s="18" t="s">
        <v>1837</v>
      </c>
      <c r="B218" s="50">
        <v>1.86666666666666</v>
      </c>
      <c r="C218" s="51">
        <f t="shared" si="15"/>
        <v>1</v>
      </c>
      <c r="D218" s="51">
        <f t="shared" si="16"/>
        <v>2</v>
      </c>
      <c r="I218" s="53">
        <f t="shared" si="17"/>
        <v>1.86666666666666</v>
      </c>
      <c r="J218" s="71">
        <f t="shared" si="19"/>
        <v>1.9415386374028378</v>
      </c>
      <c r="K218" s="71">
        <f t="shared" si="18"/>
        <v>5.6058120019190638E-3</v>
      </c>
    </row>
    <row r="219" spans="1:11">
      <c r="A219" s="18" t="s">
        <v>1838</v>
      </c>
      <c r="B219" s="50">
        <v>1.86666666666666</v>
      </c>
      <c r="C219" s="51">
        <f t="shared" si="15"/>
        <v>1</v>
      </c>
      <c r="D219" s="51">
        <f t="shared" si="16"/>
        <v>2</v>
      </c>
      <c r="I219" s="53">
        <f t="shared" si="17"/>
        <v>1.86666666666666</v>
      </c>
      <c r="J219" s="71">
        <f t="shared" si="19"/>
        <v>1.9415386374028378</v>
      </c>
      <c r="K219" s="71">
        <f t="shared" si="18"/>
        <v>5.6058120019190638E-3</v>
      </c>
    </row>
    <row r="220" spans="1:11">
      <c r="A220" s="18" t="s">
        <v>262</v>
      </c>
      <c r="B220" s="50">
        <v>1.86666666666666</v>
      </c>
      <c r="C220" s="51">
        <f t="shared" si="15"/>
        <v>1</v>
      </c>
      <c r="D220" s="51">
        <f t="shared" si="16"/>
        <v>2</v>
      </c>
      <c r="I220" s="53">
        <f t="shared" si="17"/>
        <v>1.86666666666666</v>
      </c>
      <c r="J220" s="71">
        <f t="shared" si="19"/>
        <v>1.9415386374028378</v>
      </c>
      <c r="K220" s="71">
        <f t="shared" si="18"/>
        <v>5.6058120019190638E-3</v>
      </c>
    </row>
    <row r="221" spans="1:11">
      <c r="A221" s="18" t="s">
        <v>264</v>
      </c>
      <c r="B221" s="50">
        <v>1.86666666666666</v>
      </c>
      <c r="C221" s="51">
        <f t="shared" si="15"/>
        <v>1</v>
      </c>
      <c r="D221" s="51">
        <f t="shared" si="16"/>
        <v>2</v>
      </c>
      <c r="I221" s="53">
        <f t="shared" si="17"/>
        <v>1.86666666666666</v>
      </c>
      <c r="J221" s="71">
        <f t="shared" si="19"/>
        <v>1.9415386374028378</v>
      </c>
      <c r="K221" s="71">
        <f t="shared" si="18"/>
        <v>5.6058120019190638E-3</v>
      </c>
    </row>
    <row r="222" spans="1:11">
      <c r="A222" s="18" t="s">
        <v>267</v>
      </c>
      <c r="B222" s="50">
        <v>1.86666666666666</v>
      </c>
      <c r="C222" s="51">
        <f t="shared" si="15"/>
        <v>1</v>
      </c>
      <c r="D222" s="51">
        <f t="shared" si="16"/>
        <v>2</v>
      </c>
      <c r="I222" s="53">
        <f t="shared" si="17"/>
        <v>1.86666666666666</v>
      </c>
      <c r="J222" s="71">
        <f t="shared" si="19"/>
        <v>1.9415386374028378</v>
      </c>
      <c r="K222" s="71">
        <f t="shared" si="18"/>
        <v>5.6058120019190638E-3</v>
      </c>
    </row>
    <row r="223" spans="1:11">
      <c r="A223" s="18" t="s">
        <v>268</v>
      </c>
      <c r="B223" s="50">
        <v>1.86666666666666</v>
      </c>
      <c r="C223" s="51">
        <f t="shared" si="15"/>
        <v>1</v>
      </c>
      <c r="D223" s="51">
        <f t="shared" si="16"/>
        <v>2</v>
      </c>
      <c r="I223" s="53">
        <f t="shared" si="17"/>
        <v>1.86666666666666</v>
      </c>
      <c r="J223" s="71">
        <f t="shared" si="19"/>
        <v>1.9415386374028378</v>
      </c>
      <c r="K223" s="71">
        <f t="shared" si="18"/>
        <v>5.6058120019190638E-3</v>
      </c>
    </row>
    <row r="224" spans="1:11">
      <c r="A224" s="18" t="s">
        <v>1841</v>
      </c>
      <c r="B224" s="50">
        <v>1.86666666666666</v>
      </c>
      <c r="C224" s="51">
        <f t="shared" si="15"/>
        <v>1</v>
      </c>
      <c r="D224" s="51">
        <f t="shared" si="16"/>
        <v>2</v>
      </c>
      <c r="I224" s="53">
        <f t="shared" si="17"/>
        <v>1.86666666666666</v>
      </c>
      <c r="J224" s="71">
        <f t="shared" si="19"/>
        <v>1.9415386374028378</v>
      </c>
      <c r="K224" s="71">
        <f t="shared" si="18"/>
        <v>5.6058120019190638E-3</v>
      </c>
    </row>
    <row r="225" spans="1:11">
      <c r="A225" s="18" t="s">
        <v>1843</v>
      </c>
      <c r="B225" s="50">
        <v>1.86666666666666</v>
      </c>
      <c r="C225" s="51">
        <f t="shared" si="15"/>
        <v>1</v>
      </c>
      <c r="D225" s="51">
        <f t="shared" si="16"/>
        <v>2</v>
      </c>
      <c r="I225" s="53">
        <f t="shared" si="17"/>
        <v>1.86666666666666</v>
      </c>
      <c r="J225" s="71">
        <f t="shared" si="19"/>
        <v>1.9415386374028378</v>
      </c>
      <c r="K225" s="71">
        <f t="shared" si="18"/>
        <v>5.6058120019190638E-3</v>
      </c>
    </row>
    <row r="226" spans="1:11">
      <c r="A226" s="18" t="s">
        <v>271</v>
      </c>
      <c r="B226" s="50">
        <v>1.86666666666666</v>
      </c>
      <c r="C226" s="51">
        <f t="shared" si="15"/>
        <v>1</v>
      </c>
      <c r="D226" s="51">
        <f t="shared" si="16"/>
        <v>2</v>
      </c>
      <c r="I226" s="53">
        <f t="shared" si="17"/>
        <v>1.86666666666666</v>
      </c>
      <c r="J226" s="71">
        <f t="shared" si="19"/>
        <v>1.9415386374028378</v>
      </c>
      <c r="K226" s="71">
        <f t="shared" si="18"/>
        <v>5.6058120019190638E-3</v>
      </c>
    </row>
    <row r="227" spans="1:11">
      <c r="A227" s="18" t="s">
        <v>273</v>
      </c>
      <c r="B227" s="50">
        <v>1.86666666666666</v>
      </c>
      <c r="C227" s="51">
        <f t="shared" si="15"/>
        <v>1</v>
      </c>
      <c r="D227" s="51">
        <f t="shared" si="16"/>
        <v>2</v>
      </c>
      <c r="I227" s="53">
        <f t="shared" si="17"/>
        <v>1.86666666666666</v>
      </c>
      <c r="J227" s="71">
        <f t="shared" si="19"/>
        <v>1.9415386374028378</v>
      </c>
      <c r="K227" s="71">
        <f t="shared" si="18"/>
        <v>5.6058120019190638E-3</v>
      </c>
    </row>
    <row r="228" spans="1:11">
      <c r="A228" s="18" t="s">
        <v>274</v>
      </c>
      <c r="B228" s="50">
        <v>1.86666666666666</v>
      </c>
      <c r="C228" s="51">
        <f t="shared" si="15"/>
        <v>1</v>
      </c>
      <c r="D228" s="51">
        <f t="shared" si="16"/>
        <v>2</v>
      </c>
      <c r="I228" s="53">
        <f t="shared" si="17"/>
        <v>1.86666666666666</v>
      </c>
      <c r="J228" s="71">
        <f t="shared" si="19"/>
        <v>1.9415386374028378</v>
      </c>
      <c r="K228" s="71">
        <f t="shared" si="18"/>
        <v>5.6058120019190638E-3</v>
      </c>
    </row>
    <row r="229" spans="1:11">
      <c r="A229" s="18" t="s">
        <v>279</v>
      </c>
      <c r="B229" s="50">
        <v>1.86666666666666</v>
      </c>
      <c r="C229" s="51">
        <f t="shared" si="15"/>
        <v>1</v>
      </c>
      <c r="D229" s="51">
        <f t="shared" si="16"/>
        <v>2</v>
      </c>
      <c r="I229" s="53">
        <f t="shared" si="17"/>
        <v>1.86666666666666</v>
      </c>
      <c r="J229" s="71">
        <f t="shared" si="19"/>
        <v>1.9415386374028378</v>
      </c>
      <c r="K229" s="71">
        <f t="shared" si="18"/>
        <v>5.6058120019190638E-3</v>
      </c>
    </row>
    <row r="230" spans="1:11">
      <c r="A230" s="18" t="s">
        <v>1851</v>
      </c>
      <c r="B230" s="50">
        <v>1.86666666666666</v>
      </c>
      <c r="C230" s="51">
        <f t="shared" si="15"/>
        <v>1</v>
      </c>
      <c r="D230" s="51">
        <f t="shared" si="16"/>
        <v>2</v>
      </c>
      <c r="I230" s="53">
        <f t="shared" si="17"/>
        <v>1.86666666666666</v>
      </c>
      <c r="J230" s="71">
        <f t="shared" si="19"/>
        <v>1.9415386374028378</v>
      </c>
      <c r="K230" s="71">
        <f t="shared" si="18"/>
        <v>5.6058120019190638E-3</v>
      </c>
    </row>
    <row r="231" spans="1:11">
      <c r="A231" s="18" t="s">
        <v>281</v>
      </c>
      <c r="B231" s="50">
        <v>1.86666666666666</v>
      </c>
      <c r="C231" s="51">
        <f t="shared" si="15"/>
        <v>1</v>
      </c>
      <c r="D231" s="51">
        <f t="shared" si="16"/>
        <v>2</v>
      </c>
      <c r="I231" s="53">
        <f t="shared" si="17"/>
        <v>1.86666666666666</v>
      </c>
      <c r="J231" s="71">
        <f t="shared" si="19"/>
        <v>1.9415386374028378</v>
      </c>
      <c r="K231" s="71">
        <f t="shared" si="18"/>
        <v>5.6058120019190638E-3</v>
      </c>
    </row>
    <row r="232" spans="1:11">
      <c r="A232" s="18" t="s">
        <v>1852</v>
      </c>
      <c r="B232" s="50">
        <v>1.86666666666666</v>
      </c>
      <c r="C232" s="51">
        <f t="shared" si="15"/>
        <v>1</v>
      </c>
      <c r="D232" s="51">
        <f t="shared" si="16"/>
        <v>2</v>
      </c>
      <c r="I232" s="53">
        <f t="shared" si="17"/>
        <v>1.86666666666666</v>
      </c>
      <c r="J232" s="71">
        <f t="shared" si="19"/>
        <v>1.9415386374028378</v>
      </c>
      <c r="K232" s="71">
        <f t="shared" si="18"/>
        <v>5.6058120019190638E-3</v>
      </c>
    </row>
    <row r="233" spans="1:11">
      <c r="A233" s="18" t="s">
        <v>1853</v>
      </c>
      <c r="B233" s="50">
        <v>1.86666666666666</v>
      </c>
      <c r="C233" s="51">
        <f t="shared" si="15"/>
        <v>1</v>
      </c>
      <c r="D233" s="51">
        <f t="shared" si="16"/>
        <v>2</v>
      </c>
      <c r="I233" s="53">
        <f t="shared" si="17"/>
        <v>1.86666666666666</v>
      </c>
      <c r="J233" s="71">
        <f t="shared" si="19"/>
        <v>1.9415386374028378</v>
      </c>
      <c r="K233" s="71">
        <f t="shared" si="18"/>
        <v>5.6058120019190638E-3</v>
      </c>
    </row>
    <row r="234" spans="1:11">
      <c r="A234" s="18" t="s">
        <v>289</v>
      </c>
      <c r="B234" s="50">
        <v>1.86666666666666</v>
      </c>
      <c r="C234" s="51">
        <f t="shared" si="15"/>
        <v>1</v>
      </c>
      <c r="D234" s="51">
        <f t="shared" si="16"/>
        <v>2</v>
      </c>
      <c r="I234" s="53">
        <f t="shared" si="17"/>
        <v>1.86666666666666</v>
      </c>
      <c r="J234" s="71">
        <f t="shared" si="19"/>
        <v>1.9415386374028378</v>
      </c>
      <c r="K234" s="71">
        <f t="shared" si="18"/>
        <v>5.6058120019190638E-3</v>
      </c>
    </row>
    <row r="235" spans="1:11">
      <c r="A235" s="18" t="s">
        <v>1857</v>
      </c>
      <c r="B235" s="50">
        <v>1.86666666666666</v>
      </c>
      <c r="C235" s="51">
        <f t="shared" si="15"/>
        <v>1</v>
      </c>
      <c r="D235" s="51">
        <f t="shared" si="16"/>
        <v>2</v>
      </c>
      <c r="I235" s="53">
        <f t="shared" si="17"/>
        <v>1.86666666666666</v>
      </c>
      <c r="J235" s="71">
        <f t="shared" si="19"/>
        <v>1.9415386374028378</v>
      </c>
      <c r="K235" s="71">
        <f t="shared" si="18"/>
        <v>5.6058120019190638E-3</v>
      </c>
    </row>
    <row r="236" spans="1:11">
      <c r="A236" s="18" t="s">
        <v>290</v>
      </c>
      <c r="B236" s="50">
        <v>1.86666666666666</v>
      </c>
      <c r="C236" s="51">
        <f t="shared" si="15"/>
        <v>1</v>
      </c>
      <c r="D236" s="51">
        <f t="shared" si="16"/>
        <v>2</v>
      </c>
      <c r="I236" s="53">
        <f t="shared" si="17"/>
        <v>1.86666666666666</v>
      </c>
      <c r="J236" s="71">
        <f t="shared" si="19"/>
        <v>1.9415386374028378</v>
      </c>
      <c r="K236" s="71">
        <f t="shared" si="18"/>
        <v>5.6058120019190638E-3</v>
      </c>
    </row>
    <row r="237" spans="1:11">
      <c r="A237" s="18" t="s">
        <v>294</v>
      </c>
      <c r="B237" s="50">
        <v>1.86666666666666</v>
      </c>
      <c r="C237" s="51">
        <f t="shared" si="15"/>
        <v>1</v>
      </c>
      <c r="D237" s="51">
        <f t="shared" si="16"/>
        <v>2</v>
      </c>
      <c r="I237" s="53">
        <f t="shared" si="17"/>
        <v>1.86666666666666</v>
      </c>
      <c r="J237" s="71">
        <f t="shared" si="19"/>
        <v>1.9415386374028378</v>
      </c>
      <c r="K237" s="71">
        <f t="shared" si="18"/>
        <v>5.6058120019190638E-3</v>
      </c>
    </row>
    <row r="238" spans="1:11">
      <c r="A238" s="18" t="s">
        <v>298</v>
      </c>
      <c r="B238" s="50">
        <v>1.86666666666666</v>
      </c>
      <c r="C238" s="51">
        <f t="shared" si="15"/>
        <v>1</v>
      </c>
      <c r="D238" s="51">
        <f t="shared" si="16"/>
        <v>2</v>
      </c>
      <c r="I238" s="53">
        <f t="shared" si="17"/>
        <v>1.86666666666666</v>
      </c>
      <c r="J238" s="71">
        <f t="shared" si="19"/>
        <v>1.9415386374028378</v>
      </c>
      <c r="K238" s="71">
        <f t="shared" si="18"/>
        <v>5.6058120019190638E-3</v>
      </c>
    </row>
    <row r="239" spans="1:11">
      <c r="A239" s="18" t="s">
        <v>300</v>
      </c>
      <c r="B239" s="50">
        <v>1.86666666666666</v>
      </c>
      <c r="C239" s="51">
        <f t="shared" si="15"/>
        <v>1</v>
      </c>
      <c r="D239" s="51">
        <f t="shared" si="16"/>
        <v>2</v>
      </c>
      <c r="I239" s="53">
        <f t="shared" si="17"/>
        <v>1.86666666666666</v>
      </c>
      <c r="J239" s="71">
        <f t="shared" si="19"/>
        <v>1.9415386374028378</v>
      </c>
      <c r="K239" s="71">
        <f t="shared" si="18"/>
        <v>5.6058120019190638E-3</v>
      </c>
    </row>
    <row r="240" spans="1:11">
      <c r="A240" s="18" t="s">
        <v>303</v>
      </c>
      <c r="B240" s="50">
        <v>1.86666666666666</v>
      </c>
      <c r="C240" s="51">
        <f t="shared" si="15"/>
        <v>1</v>
      </c>
      <c r="D240" s="51">
        <f t="shared" si="16"/>
        <v>2</v>
      </c>
      <c r="I240" s="53">
        <f t="shared" si="17"/>
        <v>1.86666666666666</v>
      </c>
      <c r="J240" s="71">
        <f t="shared" si="19"/>
        <v>1.9415386374028378</v>
      </c>
      <c r="K240" s="71">
        <f t="shared" si="18"/>
        <v>5.6058120019190638E-3</v>
      </c>
    </row>
    <row r="241" spans="1:11">
      <c r="A241" s="18" t="s">
        <v>307</v>
      </c>
      <c r="B241" s="50">
        <v>1.86666666666666</v>
      </c>
      <c r="C241" s="51">
        <f t="shared" si="15"/>
        <v>1</v>
      </c>
      <c r="D241" s="51">
        <f t="shared" si="16"/>
        <v>2</v>
      </c>
      <c r="I241" s="53">
        <f t="shared" si="17"/>
        <v>1.86666666666666</v>
      </c>
      <c r="J241" s="71">
        <f t="shared" si="19"/>
        <v>1.9415386374028378</v>
      </c>
      <c r="K241" s="71">
        <f t="shared" si="18"/>
        <v>5.6058120019190638E-3</v>
      </c>
    </row>
    <row r="242" spans="1:11">
      <c r="A242" s="18" t="s">
        <v>1858</v>
      </c>
      <c r="B242" s="50">
        <v>1.86666666666666</v>
      </c>
      <c r="C242" s="51">
        <f t="shared" si="15"/>
        <v>1</v>
      </c>
      <c r="D242" s="51">
        <f t="shared" si="16"/>
        <v>2</v>
      </c>
      <c r="I242" s="53">
        <f t="shared" si="17"/>
        <v>1.86666666666666</v>
      </c>
      <c r="J242" s="71">
        <f t="shared" si="19"/>
        <v>1.9415386374028378</v>
      </c>
      <c r="K242" s="71">
        <f t="shared" si="18"/>
        <v>5.6058120019190638E-3</v>
      </c>
    </row>
    <row r="243" spans="1:11">
      <c r="A243" s="18" t="s">
        <v>309</v>
      </c>
      <c r="B243" s="50">
        <v>1.86666666666666</v>
      </c>
      <c r="C243" s="51">
        <f t="shared" si="15"/>
        <v>1</v>
      </c>
      <c r="D243" s="51">
        <f t="shared" si="16"/>
        <v>2</v>
      </c>
      <c r="I243" s="53">
        <f t="shared" si="17"/>
        <v>1.86666666666666</v>
      </c>
      <c r="J243" s="71">
        <f t="shared" si="19"/>
        <v>1.9415386374028378</v>
      </c>
      <c r="K243" s="71">
        <f t="shared" si="18"/>
        <v>5.6058120019190638E-3</v>
      </c>
    </row>
    <row r="244" spans="1:11">
      <c r="A244" s="18" t="s">
        <v>312</v>
      </c>
      <c r="B244" s="50">
        <v>1.86666666666666</v>
      </c>
      <c r="C244" s="51">
        <f t="shared" si="15"/>
        <v>1</v>
      </c>
      <c r="D244" s="51">
        <f t="shared" si="16"/>
        <v>2</v>
      </c>
      <c r="I244" s="53">
        <f t="shared" si="17"/>
        <v>1.86666666666666</v>
      </c>
      <c r="J244" s="71">
        <f t="shared" si="19"/>
        <v>1.9415386374028378</v>
      </c>
      <c r="K244" s="71">
        <f t="shared" si="18"/>
        <v>5.6058120019190638E-3</v>
      </c>
    </row>
    <row r="245" spans="1:11">
      <c r="A245" s="18" t="s">
        <v>314</v>
      </c>
      <c r="B245" s="50">
        <v>1.86666666666666</v>
      </c>
      <c r="C245" s="51">
        <f t="shared" si="15"/>
        <v>1</v>
      </c>
      <c r="D245" s="51">
        <f t="shared" si="16"/>
        <v>2</v>
      </c>
      <c r="I245" s="53">
        <f t="shared" si="17"/>
        <v>1.86666666666666</v>
      </c>
      <c r="J245" s="71">
        <f t="shared" si="19"/>
        <v>1.9415386374028378</v>
      </c>
      <c r="K245" s="71">
        <f t="shared" si="18"/>
        <v>5.6058120019190638E-3</v>
      </c>
    </row>
    <row r="246" spans="1:11">
      <c r="A246" s="18" t="s">
        <v>1859</v>
      </c>
      <c r="B246" s="50">
        <v>1.86666666666666</v>
      </c>
      <c r="C246" s="51">
        <f t="shared" si="15"/>
        <v>1</v>
      </c>
      <c r="D246" s="51">
        <f t="shared" si="16"/>
        <v>2</v>
      </c>
      <c r="I246" s="53">
        <f t="shared" si="17"/>
        <v>1.86666666666666</v>
      </c>
      <c r="J246" s="71">
        <f t="shared" si="19"/>
        <v>1.9415386374028378</v>
      </c>
      <c r="K246" s="71">
        <f t="shared" si="18"/>
        <v>5.6058120019190638E-3</v>
      </c>
    </row>
    <row r="247" spans="1:11">
      <c r="A247" s="18" t="s">
        <v>317</v>
      </c>
      <c r="B247" s="50">
        <v>1.86666666666666</v>
      </c>
      <c r="C247" s="51">
        <f t="shared" si="15"/>
        <v>1</v>
      </c>
      <c r="D247" s="51">
        <f t="shared" si="16"/>
        <v>2</v>
      </c>
      <c r="I247" s="53">
        <f t="shared" si="17"/>
        <v>1.86666666666666</v>
      </c>
      <c r="J247" s="71">
        <f t="shared" si="19"/>
        <v>1.9415386374028378</v>
      </c>
      <c r="K247" s="71">
        <f t="shared" si="18"/>
        <v>5.6058120019190638E-3</v>
      </c>
    </row>
    <row r="248" spans="1:11">
      <c r="A248" s="18" t="s">
        <v>318</v>
      </c>
      <c r="B248" s="50">
        <v>1.86666666666666</v>
      </c>
      <c r="C248" s="51">
        <f t="shared" si="15"/>
        <v>1</v>
      </c>
      <c r="D248" s="51">
        <f t="shared" si="16"/>
        <v>2</v>
      </c>
      <c r="I248" s="53">
        <f t="shared" si="17"/>
        <v>1.86666666666666</v>
      </c>
      <c r="J248" s="71">
        <f t="shared" si="19"/>
        <v>1.9415386374028378</v>
      </c>
      <c r="K248" s="71">
        <f t="shared" si="18"/>
        <v>5.6058120019190638E-3</v>
      </c>
    </row>
    <row r="249" spans="1:11">
      <c r="A249" s="18" t="s">
        <v>319</v>
      </c>
      <c r="B249" s="50">
        <v>1.86666666666666</v>
      </c>
      <c r="C249" s="51">
        <f t="shared" si="15"/>
        <v>1</v>
      </c>
      <c r="D249" s="51">
        <f t="shared" si="16"/>
        <v>2</v>
      </c>
      <c r="I249" s="53">
        <f t="shared" si="17"/>
        <v>1.86666666666666</v>
      </c>
      <c r="J249" s="71">
        <f t="shared" si="19"/>
        <v>1.9415386374028378</v>
      </c>
      <c r="K249" s="71">
        <f t="shared" si="18"/>
        <v>5.6058120019190638E-3</v>
      </c>
    </row>
    <row r="250" spans="1:11">
      <c r="A250" s="18" t="s">
        <v>1862</v>
      </c>
      <c r="B250" s="50">
        <v>1.86666666666666</v>
      </c>
      <c r="C250" s="51">
        <f t="shared" si="15"/>
        <v>1</v>
      </c>
      <c r="D250" s="51">
        <f t="shared" si="16"/>
        <v>2</v>
      </c>
      <c r="I250" s="53">
        <f t="shared" si="17"/>
        <v>1.86666666666666</v>
      </c>
      <c r="J250" s="71">
        <f t="shared" si="19"/>
        <v>1.9415386374028378</v>
      </c>
      <c r="K250" s="71">
        <f t="shared" si="18"/>
        <v>5.6058120019190638E-3</v>
      </c>
    </row>
    <row r="251" spans="1:11">
      <c r="A251" s="18" t="s">
        <v>322</v>
      </c>
      <c r="B251" s="50">
        <v>1.86666666666666</v>
      </c>
      <c r="C251" s="51">
        <f t="shared" si="15"/>
        <v>1</v>
      </c>
      <c r="D251" s="51">
        <f t="shared" si="16"/>
        <v>2</v>
      </c>
      <c r="I251" s="53">
        <f t="shared" si="17"/>
        <v>1.86666666666666</v>
      </c>
      <c r="J251" s="71">
        <f t="shared" si="19"/>
        <v>1.9415386374028378</v>
      </c>
      <c r="K251" s="71">
        <f t="shared" si="18"/>
        <v>5.6058120019190638E-3</v>
      </c>
    </row>
    <row r="252" spans="1:11">
      <c r="A252" s="18" t="s">
        <v>323</v>
      </c>
      <c r="B252" s="50">
        <v>1.86666666666666</v>
      </c>
      <c r="C252" s="51">
        <f t="shared" si="15"/>
        <v>1</v>
      </c>
      <c r="D252" s="51">
        <f t="shared" si="16"/>
        <v>2</v>
      </c>
      <c r="I252" s="53">
        <f t="shared" si="17"/>
        <v>1.86666666666666</v>
      </c>
      <c r="J252" s="71">
        <f t="shared" si="19"/>
        <v>1.9415386374028378</v>
      </c>
      <c r="K252" s="71">
        <f t="shared" si="18"/>
        <v>5.6058120019190638E-3</v>
      </c>
    </row>
    <row r="253" spans="1:11">
      <c r="A253" s="18" t="s">
        <v>324</v>
      </c>
      <c r="B253" s="50">
        <v>1.86666666666666</v>
      </c>
      <c r="C253" s="51">
        <f t="shared" si="15"/>
        <v>1</v>
      </c>
      <c r="D253" s="51">
        <f t="shared" si="16"/>
        <v>2</v>
      </c>
      <c r="I253" s="53">
        <f t="shared" si="17"/>
        <v>1.86666666666666</v>
      </c>
      <c r="J253" s="71">
        <f t="shared" si="19"/>
        <v>1.9415386374028378</v>
      </c>
      <c r="K253" s="71">
        <f t="shared" si="18"/>
        <v>5.6058120019190638E-3</v>
      </c>
    </row>
    <row r="254" spans="1:11">
      <c r="A254" s="18" t="s">
        <v>1864</v>
      </c>
      <c r="B254" s="50">
        <v>1.86666666666666</v>
      </c>
      <c r="C254" s="51">
        <f t="shared" si="15"/>
        <v>1</v>
      </c>
      <c r="D254" s="51">
        <f t="shared" si="16"/>
        <v>2</v>
      </c>
      <c r="I254" s="53">
        <f t="shared" si="17"/>
        <v>1.86666666666666</v>
      </c>
      <c r="J254" s="71">
        <f t="shared" si="19"/>
        <v>1.9415386374028378</v>
      </c>
      <c r="K254" s="71">
        <f t="shared" si="18"/>
        <v>5.6058120019190638E-3</v>
      </c>
    </row>
    <row r="255" spans="1:11">
      <c r="A255" s="18" t="s">
        <v>1865</v>
      </c>
      <c r="B255" s="50">
        <v>1.86666666666666</v>
      </c>
      <c r="C255" s="51">
        <f t="shared" si="15"/>
        <v>1</v>
      </c>
      <c r="D255" s="51">
        <f t="shared" si="16"/>
        <v>2</v>
      </c>
      <c r="I255" s="53">
        <f t="shared" si="17"/>
        <v>1.86666666666666</v>
      </c>
      <c r="J255" s="71">
        <f t="shared" si="19"/>
        <v>1.9415386374028378</v>
      </c>
      <c r="K255" s="71">
        <f t="shared" si="18"/>
        <v>5.6058120019190638E-3</v>
      </c>
    </row>
    <row r="256" spans="1:11">
      <c r="A256" s="18" t="s">
        <v>325</v>
      </c>
      <c r="B256" s="50">
        <v>1.86666666666666</v>
      </c>
      <c r="C256" s="51">
        <f t="shared" si="15"/>
        <v>1</v>
      </c>
      <c r="D256" s="51">
        <f t="shared" si="16"/>
        <v>2</v>
      </c>
      <c r="I256" s="53">
        <f t="shared" si="17"/>
        <v>1.86666666666666</v>
      </c>
      <c r="J256" s="71">
        <f t="shared" si="19"/>
        <v>1.9415386374028378</v>
      </c>
      <c r="K256" s="71">
        <f t="shared" si="18"/>
        <v>5.6058120019190638E-3</v>
      </c>
    </row>
    <row r="257" spans="1:11">
      <c r="A257" s="18" t="s">
        <v>327</v>
      </c>
      <c r="B257" s="50">
        <v>1.86666666666666</v>
      </c>
      <c r="C257" s="51">
        <f t="shared" si="15"/>
        <v>1</v>
      </c>
      <c r="D257" s="51">
        <f t="shared" si="16"/>
        <v>2</v>
      </c>
      <c r="I257" s="53">
        <f t="shared" si="17"/>
        <v>1.86666666666666</v>
      </c>
      <c r="J257" s="71">
        <f t="shared" si="19"/>
        <v>1.9415386374028378</v>
      </c>
      <c r="K257" s="71">
        <f t="shared" si="18"/>
        <v>5.6058120019190638E-3</v>
      </c>
    </row>
    <row r="258" spans="1:11">
      <c r="A258" s="18" t="s">
        <v>328</v>
      </c>
      <c r="B258" s="50">
        <v>1.86666666666666</v>
      </c>
      <c r="C258" s="51">
        <f t="shared" ref="C258:C321" si="20">INT(B258)</f>
        <v>1</v>
      </c>
      <c r="D258" s="51">
        <f t="shared" ref="D258:D321" si="21">C258+1</f>
        <v>2</v>
      </c>
      <c r="I258" s="53">
        <f t="shared" si="17"/>
        <v>1.86666666666666</v>
      </c>
      <c r="J258" s="71">
        <f t="shared" si="19"/>
        <v>1.9415386374028378</v>
      </c>
      <c r="K258" s="71">
        <f t="shared" si="18"/>
        <v>5.6058120019190638E-3</v>
      </c>
    </row>
    <row r="259" spans="1:11">
      <c r="A259" s="18" t="s">
        <v>332</v>
      </c>
      <c r="B259" s="50">
        <v>1.86666666666666</v>
      </c>
      <c r="C259" s="51">
        <f t="shared" si="20"/>
        <v>1</v>
      </c>
      <c r="D259" s="51">
        <f t="shared" si="21"/>
        <v>2</v>
      </c>
      <c r="I259" s="53">
        <f t="shared" ref="I259:I322" si="22">B259</f>
        <v>1.86666666666666</v>
      </c>
      <c r="J259" s="71">
        <f t="shared" si="19"/>
        <v>1.9415386374028378</v>
      </c>
      <c r="K259" s="71">
        <f t="shared" ref="K259:K322" si="23">(I259-J259)*(I259-J259)</f>
        <v>5.6058120019190638E-3</v>
      </c>
    </row>
    <row r="260" spans="1:11">
      <c r="A260" s="18" t="s">
        <v>333</v>
      </c>
      <c r="B260" s="50">
        <v>1.86666666666666</v>
      </c>
      <c r="C260" s="51">
        <f t="shared" si="20"/>
        <v>1</v>
      </c>
      <c r="D260" s="51">
        <f t="shared" si="21"/>
        <v>2</v>
      </c>
      <c r="I260" s="53">
        <f t="shared" si="22"/>
        <v>1.86666666666666</v>
      </c>
      <c r="J260" s="71">
        <f t="shared" ref="J260:J323" si="24">J259</f>
        <v>1.9415386374028378</v>
      </c>
      <c r="K260" s="71">
        <f t="shared" si="23"/>
        <v>5.6058120019190638E-3</v>
      </c>
    </row>
    <row r="261" spans="1:11">
      <c r="A261" s="18" t="s">
        <v>334</v>
      </c>
      <c r="B261" s="50">
        <v>1.86666666666666</v>
      </c>
      <c r="C261" s="51">
        <f t="shared" si="20"/>
        <v>1</v>
      </c>
      <c r="D261" s="51">
        <f t="shared" si="21"/>
        <v>2</v>
      </c>
      <c r="I261" s="53">
        <f t="shared" si="22"/>
        <v>1.86666666666666</v>
      </c>
      <c r="J261" s="71">
        <f t="shared" si="24"/>
        <v>1.9415386374028378</v>
      </c>
      <c r="K261" s="71">
        <f t="shared" si="23"/>
        <v>5.6058120019190638E-3</v>
      </c>
    </row>
    <row r="262" spans="1:11">
      <c r="A262" s="18" t="s">
        <v>335</v>
      </c>
      <c r="B262" s="50">
        <v>1.86666666666666</v>
      </c>
      <c r="C262" s="51">
        <f t="shared" si="20"/>
        <v>1</v>
      </c>
      <c r="D262" s="51">
        <f t="shared" si="21"/>
        <v>2</v>
      </c>
      <c r="I262" s="53">
        <f t="shared" si="22"/>
        <v>1.86666666666666</v>
      </c>
      <c r="J262" s="71">
        <f t="shared" si="24"/>
        <v>1.9415386374028378</v>
      </c>
      <c r="K262" s="71">
        <f t="shared" si="23"/>
        <v>5.6058120019190638E-3</v>
      </c>
    </row>
    <row r="263" spans="1:11">
      <c r="A263" s="18" t="s">
        <v>1869</v>
      </c>
      <c r="B263" s="50">
        <v>1.86666666666666</v>
      </c>
      <c r="C263" s="51">
        <f t="shared" si="20"/>
        <v>1</v>
      </c>
      <c r="D263" s="51">
        <f t="shared" si="21"/>
        <v>2</v>
      </c>
      <c r="I263" s="53">
        <f t="shared" si="22"/>
        <v>1.86666666666666</v>
      </c>
      <c r="J263" s="71">
        <f t="shared" si="24"/>
        <v>1.9415386374028378</v>
      </c>
      <c r="K263" s="71">
        <f t="shared" si="23"/>
        <v>5.6058120019190638E-3</v>
      </c>
    </row>
    <row r="264" spans="1:11">
      <c r="A264" s="18" t="s">
        <v>347</v>
      </c>
      <c r="B264" s="50">
        <v>1.86666666666666</v>
      </c>
      <c r="C264" s="51">
        <f t="shared" si="20"/>
        <v>1</v>
      </c>
      <c r="D264" s="51">
        <f t="shared" si="21"/>
        <v>2</v>
      </c>
      <c r="I264" s="53">
        <f t="shared" si="22"/>
        <v>1.86666666666666</v>
      </c>
      <c r="J264" s="71">
        <f t="shared" si="24"/>
        <v>1.9415386374028378</v>
      </c>
      <c r="K264" s="71">
        <f t="shared" si="23"/>
        <v>5.6058120019190638E-3</v>
      </c>
    </row>
    <row r="265" spans="1:11">
      <c r="A265" s="18" t="s">
        <v>1871</v>
      </c>
      <c r="B265" s="50">
        <v>1.86666666666666</v>
      </c>
      <c r="C265" s="51">
        <f t="shared" si="20"/>
        <v>1</v>
      </c>
      <c r="D265" s="51">
        <f t="shared" si="21"/>
        <v>2</v>
      </c>
      <c r="I265" s="53">
        <f t="shared" si="22"/>
        <v>1.86666666666666</v>
      </c>
      <c r="J265" s="71">
        <f t="shared" si="24"/>
        <v>1.9415386374028378</v>
      </c>
      <c r="K265" s="71">
        <f t="shared" si="23"/>
        <v>5.6058120019190638E-3</v>
      </c>
    </row>
    <row r="266" spans="1:11">
      <c r="A266" s="18" t="s">
        <v>349</v>
      </c>
      <c r="B266" s="50">
        <v>1.86666666666666</v>
      </c>
      <c r="C266" s="51">
        <f t="shared" si="20"/>
        <v>1</v>
      </c>
      <c r="D266" s="51">
        <f t="shared" si="21"/>
        <v>2</v>
      </c>
      <c r="I266" s="53">
        <f t="shared" si="22"/>
        <v>1.86666666666666</v>
      </c>
      <c r="J266" s="71">
        <f t="shared" si="24"/>
        <v>1.9415386374028378</v>
      </c>
      <c r="K266" s="71">
        <f t="shared" si="23"/>
        <v>5.6058120019190638E-3</v>
      </c>
    </row>
    <row r="267" spans="1:11">
      <c r="A267" s="18" t="s">
        <v>1873</v>
      </c>
      <c r="B267" s="50">
        <v>1.86666666666666</v>
      </c>
      <c r="C267" s="51">
        <f t="shared" si="20"/>
        <v>1</v>
      </c>
      <c r="D267" s="51">
        <f t="shared" si="21"/>
        <v>2</v>
      </c>
      <c r="I267" s="53">
        <f t="shared" si="22"/>
        <v>1.86666666666666</v>
      </c>
      <c r="J267" s="71">
        <f t="shared" si="24"/>
        <v>1.9415386374028378</v>
      </c>
      <c r="K267" s="71">
        <f t="shared" si="23"/>
        <v>5.6058120019190638E-3</v>
      </c>
    </row>
    <row r="268" spans="1:11">
      <c r="A268" s="18" t="s">
        <v>1874</v>
      </c>
      <c r="B268" s="50">
        <v>1.86666666666666</v>
      </c>
      <c r="C268" s="51">
        <f t="shared" si="20"/>
        <v>1</v>
      </c>
      <c r="D268" s="51">
        <f t="shared" si="21"/>
        <v>2</v>
      </c>
      <c r="I268" s="53">
        <f t="shared" si="22"/>
        <v>1.86666666666666</v>
      </c>
      <c r="J268" s="71">
        <f t="shared" si="24"/>
        <v>1.9415386374028378</v>
      </c>
      <c r="K268" s="71">
        <f t="shared" si="23"/>
        <v>5.6058120019190638E-3</v>
      </c>
    </row>
    <row r="269" spans="1:11">
      <c r="A269" s="18" t="s">
        <v>1876</v>
      </c>
      <c r="B269" s="50">
        <v>1.86666666666666</v>
      </c>
      <c r="C269" s="51">
        <f t="shared" si="20"/>
        <v>1</v>
      </c>
      <c r="D269" s="51">
        <f t="shared" si="21"/>
        <v>2</v>
      </c>
      <c r="I269" s="53">
        <f t="shared" si="22"/>
        <v>1.86666666666666</v>
      </c>
      <c r="J269" s="71">
        <f t="shared" si="24"/>
        <v>1.9415386374028378</v>
      </c>
      <c r="K269" s="71">
        <f t="shared" si="23"/>
        <v>5.6058120019190638E-3</v>
      </c>
    </row>
    <row r="270" spans="1:11">
      <c r="A270" s="18" t="s">
        <v>1878</v>
      </c>
      <c r="B270" s="50">
        <v>1.86666666666666</v>
      </c>
      <c r="C270" s="51">
        <f t="shared" si="20"/>
        <v>1</v>
      </c>
      <c r="D270" s="51">
        <f t="shared" si="21"/>
        <v>2</v>
      </c>
      <c r="I270" s="53">
        <f t="shared" si="22"/>
        <v>1.86666666666666</v>
      </c>
      <c r="J270" s="71">
        <f t="shared" si="24"/>
        <v>1.9415386374028378</v>
      </c>
      <c r="K270" s="71">
        <f t="shared" si="23"/>
        <v>5.6058120019190638E-3</v>
      </c>
    </row>
    <row r="271" spans="1:11">
      <c r="A271" s="18" t="s">
        <v>1880</v>
      </c>
      <c r="B271" s="50">
        <v>1.86666666666666</v>
      </c>
      <c r="C271" s="51">
        <f t="shared" si="20"/>
        <v>1</v>
      </c>
      <c r="D271" s="51">
        <f t="shared" si="21"/>
        <v>2</v>
      </c>
      <c r="I271" s="53">
        <f t="shared" si="22"/>
        <v>1.86666666666666</v>
      </c>
      <c r="J271" s="71">
        <f t="shared" si="24"/>
        <v>1.9415386374028378</v>
      </c>
      <c r="K271" s="71">
        <f t="shared" si="23"/>
        <v>5.6058120019190638E-3</v>
      </c>
    </row>
    <row r="272" spans="1:11">
      <c r="A272" s="18" t="s">
        <v>1883</v>
      </c>
      <c r="B272" s="50">
        <v>1.86666666666666</v>
      </c>
      <c r="C272" s="51">
        <f t="shared" si="20"/>
        <v>1</v>
      </c>
      <c r="D272" s="51">
        <f t="shared" si="21"/>
        <v>2</v>
      </c>
      <c r="I272" s="53">
        <f t="shared" si="22"/>
        <v>1.86666666666666</v>
      </c>
      <c r="J272" s="71">
        <f t="shared" si="24"/>
        <v>1.9415386374028378</v>
      </c>
      <c r="K272" s="71">
        <f t="shared" si="23"/>
        <v>5.6058120019190638E-3</v>
      </c>
    </row>
    <row r="273" spans="1:11">
      <c r="A273" s="18" t="s">
        <v>1885</v>
      </c>
      <c r="B273" s="50">
        <v>1.86666666666666</v>
      </c>
      <c r="C273" s="51">
        <f t="shared" si="20"/>
        <v>1</v>
      </c>
      <c r="D273" s="51">
        <f t="shared" si="21"/>
        <v>2</v>
      </c>
      <c r="I273" s="53">
        <f t="shared" si="22"/>
        <v>1.86666666666666</v>
      </c>
      <c r="J273" s="71">
        <f t="shared" si="24"/>
        <v>1.9415386374028378</v>
      </c>
      <c r="K273" s="71">
        <f t="shared" si="23"/>
        <v>5.6058120019190638E-3</v>
      </c>
    </row>
    <row r="274" spans="1:11">
      <c r="A274" s="18" t="s">
        <v>1886</v>
      </c>
      <c r="B274" s="50">
        <v>1.86666666666666</v>
      </c>
      <c r="C274" s="51">
        <f t="shared" si="20"/>
        <v>1</v>
      </c>
      <c r="D274" s="51">
        <f t="shared" si="21"/>
        <v>2</v>
      </c>
      <c r="I274" s="53">
        <f t="shared" si="22"/>
        <v>1.86666666666666</v>
      </c>
      <c r="J274" s="71">
        <f t="shared" si="24"/>
        <v>1.9415386374028378</v>
      </c>
      <c r="K274" s="71">
        <f t="shared" si="23"/>
        <v>5.6058120019190638E-3</v>
      </c>
    </row>
    <row r="275" spans="1:11">
      <c r="A275" s="18" t="s">
        <v>350</v>
      </c>
      <c r="B275" s="50">
        <v>1.86666666666666</v>
      </c>
      <c r="C275" s="51">
        <f t="shared" si="20"/>
        <v>1</v>
      </c>
      <c r="D275" s="51">
        <f t="shared" si="21"/>
        <v>2</v>
      </c>
      <c r="I275" s="53">
        <f t="shared" si="22"/>
        <v>1.86666666666666</v>
      </c>
      <c r="J275" s="71">
        <f t="shared" si="24"/>
        <v>1.9415386374028378</v>
      </c>
      <c r="K275" s="71">
        <f t="shared" si="23"/>
        <v>5.6058120019190638E-3</v>
      </c>
    </row>
    <row r="276" spans="1:11">
      <c r="A276" s="18" t="s">
        <v>1887</v>
      </c>
      <c r="B276" s="50">
        <v>1.86666666666666</v>
      </c>
      <c r="C276" s="51">
        <f t="shared" si="20"/>
        <v>1</v>
      </c>
      <c r="D276" s="51">
        <f t="shared" si="21"/>
        <v>2</v>
      </c>
      <c r="I276" s="53">
        <f t="shared" si="22"/>
        <v>1.86666666666666</v>
      </c>
      <c r="J276" s="71">
        <f t="shared" si="24"/>
        <v>1.9415386374028378</v>
      </c>
      <c r="K276" s="71">
        <f t="shared" si="23"/>
        <v>5.6058120019190638E-3</v>
      </c>
    </row>
    <row r="277" spans="1:11">
      <c r="A277" s="18" t="s">
        <v>351</v>
      </c>
      <c r="B277" s="50">
        <v>1.86666666666666</v>
      </c>
      <c r="C277" s="51">
        <f t="shared" si="20"/>
        <v>1</v>
      </c>
      <c r="D277" s="51">
        <f t="shared" si="21"/>
        <v>2</v>
      </c>
      <c r="I277" s="53">
        <f t="shared" si="22"/>
        <v>1.86666666666666</v>
      </c>
      <c r="J277" s="71">
        <f t="shared" si="24"/>
        <v>1.9415386374028378</v>
      </c>
      <c r="K277" s="71">
        <f t="shared" si="23"/>
        <v>5.6058120019190638E-3</v>
      </c>
    </row>
    <row r="278" spans="1:11">
      <c r="A278" s="18" t="s">
        <v>1890</v>
      </c>
      <c r="B278" s="50">
        <v>1.86666666666666</v>
      </c>
      <c r="C278" s="51">
        <f t="shared" si="20"/>
        <v>1</v>
      </c>
      <c r="D278" s="51">
        <f t="shared" si="21"/>
        <v>2</v>
      </c>
      <c r="I278" s="53">
        <f t="shared" si="22"/>
        <v>1.86666666666666</v>
      </c>
      <c r="J278" s="71">
        <f t="shared" si="24"/>
        <v>1.9415386374028378</v>
      </c>
      <c r="K278" s="71">
        <f t="shared" si="23"/>
        <v>5.6058120019190638E-3</v>
      </c>
    </row>
    <row r="279" spans="1:11">
      <c r="A279" s="18" t="s">
        <v>1891</v>
      </c>
      <c r="B279" s="50">
        <v>1.86666666666666</v>
      </c>
      <c r="C279" s="51">
        <f t="shared" si="20"/>
        <v>1</v>
      </c>
      <c r="D279" s="51">
        <f t="shared" si="21"/>
        <v>2</v>
      </c>
      <c r="I279" s="53">
        <f t="shared" si="22"/>
        <v>1.86666666666666</v>
      </c>
      <c r="J279" s="71">
        <f t="shared" si="24"/>
        <v>1.9415386374028378</v>
      </c>
      <c r="K279" s="71">
        <f t="shared" si="23"/>
        <v>5.6058120019190638E-3</v>
      </c>
    </row>
    <row r="280" spans="1:11">
      <c r="A280" s="18" t="s">
        <v>1893</v>
      </c>
      <c r="B280" s="50">
        <v>1.86666666666666</v>
      </c>
      <c r="C280" s="51">
        <f t="shared" si="20"/>
        <v>1</v>
      </c>
      <c r="D280" s="51">
        <f t="shared" si="21"/>
        <v>2</v>
      </c>
      <c r="I280" s="53">
        <f t="shared" si="22"/>
        <v>1.86666666666666</v>
      </c>
      <c r="J280" s="71">
        <f t="shared" si="24"/>
        <v>1.9415386374028378</v>
      </c>
      <c r="K280" s="71">
        <f t="shared" si="23"/>
        <v>5.6058120019190638E-3</v>
      </c>
    </row>
    <row r="281" spans="1:11">
      <c r="A281" s="18" t="s">
        <v>1895</v>
      </c>
      <c r="B281" s="50">
        <v>1.86666666666666</v>
      </c>
      <c r="C281" s="51">
        <f t="shared" si="20"/>
        <v>1</v>
      </c>
      <c r="D281" s="51">
        <f t="shared" si="21"/>
        <v>2</v>
      </c>
      <c r="I281" s="53">
        <f t="shared" si="22"/>
        <v>1.86666666666666</v>
      </c>
      <c r="J281" s="71">
        <f t="shared" si="24"/>
        <v>1.9415386374028378</v>
      </c>
      <c r="K281" s="71">
        <f t="shared" si="23"/>
        <v>5.6058120019190638E-3</v>
      </c>
    </row>
    <row r="282" spans="1:11">
      <c r="A282" s="18" t="s">
        <v>1898</v>
      </c>
      <c r="B282" s="50">
        <v>1.86666666666666</v>
      </c>
      <c r="C282" s="51">
        <f t="shared" si="20"/>
        <v>1</v>
      </c>
      <c r="D282" s="51">
        <f t="shared" si="21"/>
        <v>2</v>
      </c>
      <c r="I282" s="53">
        <f t="shared" si="22"/>
        <v>1.86666666666666</v>
      </c>
      <c r="J282" s="71">
        <f t="shared" si="24"/>
        <v>1.9415386374028378</v>
      </c>
      <c r="K282" s="71">
        <f t="shared" si="23"/>
        <v>5.6058120019190638E-3</v>
      </c>
    </row>
    <row r="283" spans="1:11">
      <c r="A283" s="18" t="s">
        <v>1901</v>
      </c>
      <c r="B283" s="50">
        <v>1.86666666666666</v>
      </c>
      <c r="C283" s="51">
        <f t="shared" si="20"/>
        <v>1</v>
      </c>
      <c r="D283" s="51">
        <f t="shared" si="21"/>
        <v>2</v>
      </c>
      <c r="I283" s="53">
        <f t="shared" si="22"/>
        <v>1.86666666666666</v>
      </c>
      <c r="J283" s="71">
        <f t="shared" si="24"/>
        <v>1.9415386374028378</v>
      </c>
      <c r="K283" s="71">
        <f t="shared" si="23"/>
        <v>5.6058120019190638E-3</v>
      </c>
    </row>
    <row r="284" spans="1:11">
      <c r="A284" s="18" t="s">
        <v>1905</v>
      </c>
      <c r="B284" s="50">
        <v>1.86666666666666</v>
      </c>
      <c r="C284" s="51">
        <f t="shared" si="20"/>
        <v>1</v>
      </c>
      <c r="D284" s="51">
        <f t="shared" si="21"/>
        <v>2</v>
      </c>
      <c r="I284" s="53">
        <f t="shared" si="22"/>
        <v>1.86666666666666</v>
      </c>
      <c r="J284" s="71">
        <f t="shared" si="24"/>
        <v>1.9415386374028378</v>
      </c>
      <c r="K284" s="71">
        <f t="shared" si="23"/>
        <v>5.6058120019190638E-3</v>
      </c>
    </row>
    <row r="285" spans="1:11">
      <c r="A285" s="18" t="s">
        <v>1908</v>
      </c>
      <c r="B285" s="50">
        <v>1.86666666666666</v>
      </c>
      <c r="C285" s="51">
        <f t="shared" si="20"/>
        <v>1</v>
      </c>
      <c r="D285" s="51">
        <f t="shared" si="21"/>
        <v>2</v>
      </c>
      <c r="I285" s="53">
        <f t="shared" si="22"/>
        <v>1.86666666666666</v>
      </c>
      <c r="J285" s="71">
        <f t="shared" si="24"/>
        <v>1.9415386374028378</v>
      </c>
      <c r="K285" s="71">
        <f t="shared" si="23"/>
        <v>5.6058120019190638E-3</v>
      </c>
    </row>
    <row r="286" spans="1:11">
      <c r="A286" s="18" t="s">
        <v>1910</v>
      </c>
      <c r="B286" s="50">
        <v>1.86666666666666</v>
      </c>
      <c r="C286" s="51">
        <f t="shared" si="20"/>
        <v>1</v>
      </c>
      <c r="D286" s="51">
        <f t="shared" si="21"/>
        <v>2</v>
      </c>
      <c r="I286" s="53">
        <f t="shared" si="22"/>
        <v>1.86666666666666</v>
      </c>
      <c r="J286" s="71">
        <f t="shared" si="24"/>
        <v>1.9415386374028378</v>
      </c>
      <c r="K286" s="71">
        <f t="shared" si="23"/>
        <v>5.6058120019190638E-3</v>
      </c>
    </row>
    <row r="287" spans="1:11">
      <c r="A287" s="18" t="s">
        <v>1918</v>
      </c>
      <c r="B287" s="50">
        <v>1.86666666666666</v>
      </c>
      <c r="C287" s="51">
        <f t="shared" si="20"/>
        <v>1</v>
      </c>
      <c r="D287" s="51">
        <f t="shared" si="21"/>
        <v>2</v>
      </c>
      <c r="I287" s="53">
        <f t="shared" si="22"/>
        <v>1.86666666666666</v>
      </c>
      <c r="J287" s="71">
        <f t="shared" si="24"/>
        <v>1.9415386374028378</v>
      </c>
      <c r="K287" s="71">
        <f t="shared" si="23"/>
        <v>5.6058120019190638E-3</v>
      </c>
    </row>
    <row r="288" spans="1:11">
      <c r="A288" s="18" t="s">
        <v>1923</v>
      </c>
      <c r="B288" s="50">
        <v>1.86666666666666</v>
      </c>
      <c r="C288" s="51">
        <f t="shared" si="20"/>
        <v>1</v>
      </c>
      <c r="D288" s="51">
        <f t="shared" si="21"/>
        <v>2</v>
      </c>
      <c r="I288" s="53">
        <f t="shared" si="22"/>
        <v>1.86666666666666</v>
      </c>
      <c r="J288" s="71">
        <f t="shared" si="24"/>
        <v>1.9415386374028378</v>
      </c>
      <c r="K288" s="71">
        <f t="shared" si="23"/>
        <v>5.6058120019190638E-3</v>
      </c>
    </row>
    <row r="289" spans="1:11">
      <c r="A289" s="18" t="s">
        <v>1927</v>
      </c>
      <c r="B289" s="50">
        <v>1.86666666666666</v>
      </c>
      <c r="C289" s="51">
        <f t="shared" si="20"/>
        <v>1</v>
      </c>
      <c r="D289" s="51">
        <f t="shared" si="21"/>
        <v>2</v>
      </c>
      <c r="I289" s="53">
        <f t="shared" si="22"/>
        <v>1.86666666666666</v>
      </c>
      <c r="J289" s="71">
        <f t="shared" si="24"/>
        <v>1.9415386374028378</v>
      </c>
      <c r="K289" s="71">
        <f t="shared" si="23"/>
        <v>5.6058120019190638E-3</v>
      </c>
    </row>
    <row r="290" spans="1:11">
      <c r="A290" s="18" t="s">
        <v>1930</v>
      </c>
      <c r="B290" s="50">
        <v>1.86666666666666</v>
      </c>
      <c r="C290" s="51">
        <f t="shared" si="20"/>
        <v>1</v>
      </c>
      <c r="D290" s="51">
        <f t="shared" si="21"/>
        <v>2</v>
      </c>
      <c r="I290" s="53">
        <f t="shared" si="22"/>
        <v>1.86666666666666</v>
      </c>
      <c r="J290" s="71">
        <f t="shared" si="24"/>
        <v>1.9415386374028378</v>
      </c>
      <c r="K290" s="71">
        <f t="shared" si="23"/>
        <v>5.6058120019190638E-3</v>
      </c>
    </row>
    <row r="291" spans="1:11">
      <c r="A291" s="18" t="s">
        <v>1934</v>
      </c>
      <c r="B291" s="50">
        <v>1.86666666666666</v>
      </c>
      <c r="C291" s="51">
        <f t="shared" si="20"/>
        <v>1</v>
      </c>
      <c r="D291" s="51">
        <f t="shared" si="21"/>
        <v>2</v>
      </c>
      <c r="I291" s="53">
        <f t="shared" si="22"/>
        <v>1.86666666666666</v>
      </c>
      <c r="J291" s="71">
        <f t="shared" si="24"/>
        <v>1.9415386374028378</v>
      </c>
      <c r="K291" s="71">
        <f t="shared" si="23"/>
        <v>5.6058120019190638E-3</v>
      </c>
    </row>
    <row r="292" spans="1:11">
      <c r="A292" s="18" t="s">
        <v>1938</v>
      </c>
      <c r="B292" s="50">
        <v>1.86666666666666</v>
      </c>
      <c r="C292" s="51">
        <f t="shared" si="20"/>
        <v>1</v>
      </c>
      <c r="D292" s="51">
        <f t="shared" si="21"/>
        <v>2</v>
      </c>
      <c r="I292" s="53">
        <f t="shared" si="22"/>
        <v>1.86666666666666</v>
      </c>
      <c r="J292" s="71">
        <f t="shared" si="24"/>
        <v>1.9415386374028378</v>
      </c>
      <c r="K292" s="71">
        <f t="shared" si="23"/>
        <v>5.6058120019190638E-3</v>
      </c>
    </row>
    <row r="293" spans="1:11">
      <c r="A293" s="18" t="s">
        <v>1945</v>
      </c>
      <c r="B293" s="50">
        <v>1.86666666666666</v>
      </c>
      <c r="C293" s="51">
        <f t="shared" si="20"/>
        <v>1</v>
      </c>
      <c r="D293" s="51">
        <f t="shared" si="21"/>
        <v>2</v>
      </c>
      <c r="I293" s="53">
        <f t="shared" si="22"/>
        <v>1.86666666666666</v>
      </c>
      <c r="J293" s="71">
        <f t="shared" si="24"/>
        <v>1.9415386374028378</v>
      </c>
      <c r="K293" s="71">
        <f t="shared" si="23"/>
        <v>5.6058120019190638E-3</v>
      </c>
    </row>
    <row r="294" spans="1:11">
      <c r="A294" s="18" t="s">
        <v>1947</v>
      </c>
      <c r="B294" s="50">
        <v>1.86666666666666</v>
      </c>
      <c r="C294" s="51">
        <f t="shared" si="20"/>
        <v>1</v>
      </c>
      <c r="D294" s="51">
        <f t="shared" si="21"/>
        <v>2</v>
      </c>
      <c r="I294" s="53">
        <f t="shared" si="22"/>
        <v>1.86666666666666</v>
      </c>
      <c r="J294" s="71">
        <f t="shared" si="24"/>
        <v>1.9415386374028378</v>
      </c>
      <c r="K294" s="71">
        <f t="shared" si="23"/>
        <v>5.6058120019190638E-3</v>
      </c>
    </row>
    <row r="295" spans="1:11">
      <c r="A295" s="18" t="s">
        <v>1950</v>
      </c>
      <c r="B295" s="50">
        <v>1.86666666666666</v>
      </c>
      <c r="C295" s="51">
        <f t="shared" si="20"/>
        <v>1</v>
      </c>
      <c r="D295" s="51">
        <f t="shared" si="21"/>
        <v>2</v>
      </c>
      <c r="I295" s="53">
        <f t="shared" si="22"/>
        <v>1.86666666666666</v>
      </c>
      <c r="J295" s="71">
        <f t="shared" si="24"/>
        <v>1.9415386374028378</v>
      </c>
      <c r="K295" s="71">
        <f t="shared" si="23"/>
        <v>5.6058120019190638E-3</v>
      </c>
    </row>
    <row r="296" spans="1:11">
      <c r="A296" s="18" t="s">
        <v>1951</v>
      </c>
      <c r="B296" s="50">
        <v>1.86666666666666</v>
      </c>
      <c r="C296" s="51">
        <f t="shared" si="20"/>
        <v>1</v>
      </c>
      <c r="D296" s="51">
        <f t="shared" si="21"/>
        <v>2</v>
      </c>
      <c r="I296" s="53">
        <f t="shared" si="22"/>
        <v>1.86666666666666</v>
      </c>
      <c r="J296" s="71">
        <f t="shared" si="24"/>
        <v>1.9415386374028378</v>
      </c>
      <c r="K296" s="71">
        <f t="shared" si="23"/>
        <v>5.6058120019190638E-3</v>
      </c>
    </row>
    <row r="297" spans="1:11">
      <c r="A297" s="18" t="s">
        <v>1956</v>
      </c>
      <c r="B297" s="50">
        <v>1.86666666666666</v>
      </c>
      <c r="C297" s="51">
        <f t="shared" si="20"/>
        <v>1</v>
      </c>
      <c r="D297" s="51">
        <f t="shared" si="21"/>
        <v>2</v>
      </c>
      <c r="I297" s="53">
        <f t="shared" si="22"/>
        <v>1.86666666666666</v>
      </c>
      <c r="J297" s="71">
        <f t="shared" si="24"/>
        <v>1.9415386374028378</v>
      </c>
      <c r="K297" s="71">
        <f t="shared" si="23"/>
        <v>5.6058120019190638E-3</v>
      </c>
    </row>
    <row r="298" spans="1:11">
      <c r="A298" s="18" t="s">
        <v>1960</v>
      </c>
      <c r="B298" s="50">
        <v>1.86666666666666</v>
      </c>
      <c r="C298" s="51">
        <f t="shared" si="20"/>
        <v>1</v>
      </c>
      <c r="D298" s="51">
        <f t="shared" si="21"/>
        <v>2</v>
      </c>
      <c r="I298" s="53">
        <f t="shared" si="22"/>
        <v>1.86666666666666</v>
      </c>
      <c r="J298" s="71">
        <f t="shared" si="24"/>
        <v>1.9415386374028378</v>
      </c>
      <c r="K298" s="71">
        <f t="shared" si="23"/>
        <v>5.6058120019190638E-3</v>
      </c>
    </row>
    <row r="299" spans="1:11">
      <c r="A299" s="6">
        <v>19960201</v>
      </c>
      <c r="B299" s="50">
        <v>1.86666666666666</v>
      </c>
      <c r="C299" s="52">
        <f t="shared" si="20"/>
        <v>1</v>
      </c>
      <c r="D299" s="52">
        <f t="shared" si="21"/>
        <v>2</v>
      </c>
      <c r="I299" s="53">
        <f t="shared" si="22"/>
        <v>1.86666666666666</v>
      </c>
      <c r="J299" s="71">
        <f t="shared" si="24"/>
        <v>1.9415386374028378</v>
      </c>
      <c r="K299" s="71">
        <f t="shared" si="23"/>
        <v>5.6058120019190638E-3</v>
      </c>
    </row>
    <row r="300" spans="1:11">
      <c r="A300" s="6">
        <v>19960206</v>
      </c>
      <c r="B300" s="50">
        <v>1.86666666666666</v>
      </c>
      <c r="C300" s="52">
        <f t="shared" si="20"/>
        <v>1</v>
      </c>
      <c r="D300" s="52">
        <f t="shared" si="21"/>
        <v>2</v>
      </c>
      <c r="I300" s="53">
        <f t="shared" si="22"/>
        <v>1.86666666666666</v>
      </c>
      <c r="J300" s="71">
        <f t="shared" si="24"/>
        <v>1.9415386374028378</v>
      </c>
      <c r="K300" s="71">
        <f t="shared" si="23"/>
        <v>5.6058120019190638E-3</v>
      </c>
    </row>
    <row r="301" spans="1:11">
      <c r="A301" s="6">
        <v>19960207</v>
      </c>
      <c r="B301" s="50">
        <v>1.86666666666666</v>
      </c>
      <c r="C301" s="52">
        <f t="shared" si="20"/>
        <v>1</v>
      </c>
      <c r="D301" s="52">
        <f t="shared" si="21"/>
        <v>2</v>
      </c>
      <c r="I301" s="53">
        <f t="shared" si="22"/>
        <v>1.86666666666666</v>
      </c>
      <c r="J301" s="71">
        <f t="shared" si="24"/>
        <v>1.9415386374028378</v>
      </c>
      <c r="K301" s="71">
        <f t="shared" si="23"/>
        <v>5.6058120019190638E-3</v>
      </c>
    </row>
    <row r="302" spans="1:11">
      <c r="A302" s="6">
        <v>19960209</v>
      </c>
      <c r="B302" s="50">
        <v>1.86666666666666</v>
      </c>
      <c r="C302" s="52">
        <f t="shared" si="20"/>
        <v>1</v>
      </c>
      <c r="D302" s="52">
        <f t="shared" si="21"/>
        <v>2</v>
      </c>
      <c r="I302" s="53">
        <f t="shared" si="22"/>
        <v>1.86666666666666</v>
      </c>
      <c r="J302" s="71">
        <f t="shared" si="24"/>
        <v>1.9415386374028378</v>
      </c>
      <c r="K302" s="71">
        <f t="shared" si="23"/>
        <v>5.6058120019190638E-3</v>
      </c>
    </row>
    <row r="303" spans="1:11">
      <c r="A303" s="6">
        <v>19960211</v>
      </c>
      <c r="B303" s="50">
        <v>1.86666666666666</v>
      </c>
      <c r="C303" s="52">
        <f t="shared" si="20"/>
        <v>1</v>
      </c>
      <c r="D303" s="52">
        <f t="shared" si="21"/>
        <v>2</v>
      </c>
      <c r="I303" s="53">
        <f t="shared" si="22"/>
        <v>1.86666666666666</v>
      </c>
      <c r="J303" s="71">
        <f t="shared" si="24"/>
        <v>1.9415386374028378</v>
      </c>
      <c r="K303" s="71">
        <f t="shared" si="23"/>
        <v>5.6058120019190638E-3</v>
      </c>
    </row>
    <row r="304" spans="1:11">
      <c r="A304" s="6">
        <v>19960217</v>
      </c>
      <c r="B304" s="50">
        <v>1.86666666666666</v>
      </c>
      <c r="C304" s="52">
        <f t="shared" si="20"/>
        <v>1</v>
      </c>
      <c r="D304" s="52">
        <f t="shared" si="21"/>
        <v>2</v>
      </c>
      <c r="I304" s="53">
        <f t="shared" si="22"/>
        <v>1.86666666666666</v>
      </c>
      <c r="J304" s="71">
        <f t="shared" si="24"/>
        <v>1.9415386374028378</v>
      </c>
      <c r="K304" s="71">
        <f t="shared" si="23"/>
        <v>5.6058120019190638E-3</v>
      </c>
    </row>
    <row r="305" spans="1:11">
      <c r="A305" s="6">
        <v>19960218</v>
      </c>
      <c r="B305" s="50">
        <v>1.86666666666666</v>
      </c>
      <c r="C305" s="52">
        <f t="shared" si="20"/>
        <v>1</v>
      </c>
      <c r="D305" s="52">
        <f t="shared" si="21"/>
        <v>2</v>
      </c>
      <c r="I305" s="53">
        <f t="shared" si="22"/>
        <v>1.86666666666666</v>
      </c>
      <c r="J305" s="71">
        <f t="shared" si="24"/>
        <v>1.9415386374028378</v>
      </c>
      <c r="K305" s="71">
        <f t="shared" si="23"/>
        <v>5.6058120019190638E-3</v>
      </c>
    </row>
    <row r="306" spans="1:11">
      <c r="A306" s="6">
        <v>19950201</v>
      </c>
      <c r="B306" s="50">
        <v>1.86666666666666</v>
      </c>
      <c r="C306" s="52">
        <f t="shared" si="20"/>
        <v>1</v>
      </c>
      <c r="D306" s="52">
        <f t="shared" si="21"/>
        <v>2</v>
      </c>
      <c r="I306" s="53">
        <f t="shared" si="22"/>
        <v>1.86666666666666</v>
      </c>
      <c r="J306" s="71">
        <f t="shared" si="24"/>
        <v>1.9415386374028378</v>
      </c>
      <c r="K306" s="71">
        <f t="shared" si="23"/>
        <v>5.6058120019190638E-3</v>
      </c>
    </row>
    <row r="307" spans="1:11">
      <c r="A307" s="6">
        <v>19950202</v>
      </c>
      <c r="B307" s="50">
        <v>1.86666666666666</v>
      </c>
      <c r="C307" s="52">
        <f t="shared" si="20"/>
        <v>1</v>
      </c>
      <c r="D307" s="52">
        <f t="shared" si="21"/>
        <v>2</v>
      </c>
      <c r="I307" s="53">
        <f t="shared" si="22"/>
        <v>1.86666666666666</v>
      </c>
      <c r="J307" s="71">
        <f t="shared" si="24"/>
        <v>1.9415386374028378</v>
      </c>
      <c r="K307" s="71">
        <f t="shared" si="23"/>
        <v>5.6058120019190638E-3</v>
      </c>
    </row>
    <row r="308" spans="1:11">
      <c r="A308" s="6">
        <v>19950212</v>
      </c>
      <c r="B308" s="50">
        <v>1.86666666666666</v>
      </c>
      <c r="C308" s="52">
        <f t="shared" si="20"/>
        <v>1</v>
      </c>
      <c r="D308" s="52">
        <f t="shared" si="21"/>
        <v>2</v>
      </c>
      <c r="I308" s="53">
        <f t="shared" si="22"/>
        <v>1.86666666666666</v>
      </c>
      <c r="J308" s="71">
        <f t="shared" si="24"/>
        <v>1.9415386374028378</v>
      </c>
      <c r="K308" s="71">
        <f t="shared" si="23"/>
        <v>5.6058120019190638E-3</v>
      </c>
    </row>
    <row r="309" spans="1:11">
      <c r="A309" s="6">
        <v>19950213</v>
      </c>
      <c r="B309" s="50">
        <v>1.86666666666666</v>
      </c>
      <c r="C309" s="52">
        <f t="shared" si="20"/>
        <v>1</v>
      </c>
      <c r="D309" s="52">
        <f t="shared" si="21"/>
        <v>2</v>
      </c>
      <c r="I309" s="53">
        <f t="shared" si="22"/>
        <v>1.86666666666666</v>
      </c>
      <c r="J309" s="71">
        <f t="shared" si="24"/>
        <v>1.9415386374028378</v>
      </c>
      <c r="K309" s="71">
        <f t="shared" si="23"/>
        <v>5.6058120019190638E-3</v>
      </c>
    </row>
    <row r="310" spans="1:11">
      <c r="A310" s="6">
        <v>19950214</v>
      </c>
      <c r="B310" s="50">
        <v>1.86666666666666</v>
      </c>
      <c r="C310" s="52">
        <f t="shared" si="20"/>
        <v>1</v>
      </c>
      <c r="D310" s="52">
        <f t="shared" si="21"/>
        <v>2</v>
      </c>
      <c r="I310" s="53">
        <f t="shared" si="22"/>
        <v>1.86666666666666</v>
      </c>
      <c r="J310" s="71">
        <f t="shared" si="24"/>
        <v>1.9415386374028378</v>
      </c>
      <c r="K310" s="71">
        <f t="shared" si="23"/>
        <v>5.6058120019190638E-3</v>
      </c>
    </row>
    <row r="311" spans="1:11">
      <c r="A311" s="18">
        <v>19940208</v>
      </c>
      <c r="B311" s="50">
        <v>1.86666666666666</v>
      </c>
      <c r="C311" s="51">
        <f t="shared" si="20"/>
        <v>1</v>
      </c>
      <c r="D311" s="51">
        <f t="shared" si="21"/>
        <v>2</v>
      </c>
      <c r="I311" s="53">
        <f t="shared" si="22"/>
        <v>1.86666666666666</v>
      </c>
      <c r="J311" s="71">
        <f t="shared" si="24"/>
        <v>1.9415386374028378</v>
      </c>
      <c r="K311" s="71">
        <f t="shared" si="23"/>
        <v>5.6058120019190638E-3</v>
      </c>
    </row>
    <row r="312" spans="1:11">
      <c r="A312" s="18">
        <v>19940212</v>
      </c>
      <c r="B312" s="50">
        <v>1.86666666666666</v>
      </c>
      <c r="C312" s="51">
        <f t="shared" si="20"/>
        <v>1</v>
      </c>
      <c r="D312" s="51">
        <f t="shared" si="21"/>
        <v>2</v>
      </c>
      <c r="I312" s="53">
        <f t="shared" si="22"/>
        <v>1.86666666666666</v>
      </c>
      <c r="J312" s="71">
        <f t="shared" si="24"/>
        <v>1.9415386374028378</v>
      </c>
      <c r="K312" s="71">
        <f t="shared" si="23"/>
        <v>5.6058120019190638E-3</v>
      </c>
    </row>
    <row r="313" spans="1:11">
      <c r="A313" s="18">
        <v>19940213</v>
      </c>
      <c r="B313" s="50">
        <v>1.86666666666666</v>
      </c>
      <c r="C313" s="51">
        <f t="shared" si="20"/>
        <v>1</v>
      </c>
      <c r="D313" s="51">
        <f t="shared" si="21"/>
        <v>2</v>
      </c>
      <c r="I313" s="53">
        <f t="shared" si="22"/>
        <v>1.86666666666666</v>
      </c>
      <c r="J313" s="71">
        <f t="shared" si="24"/>
        <v>1.9415386374028378</v>
      </c>
      <c r="K313" s="71">
        <f t="shared" si="23"/>
        <v>5.6058120019190638E-3</v>
      </c>
    </row>
    <row r="314" spans="1:11">
      <c r="A314" s="18">
        <v>19940215</v>
      </c>
      <c r="B314" s="50">
        <v>1.86666666666666</v>
      </c>
      <c r="C314" s="51">
        <f t="shared" si="20"/>
        <v>1</v>
      </c>
      <c r="D314" s="51">
        <f t="shared" si="21"/>
        <v>2</v>
      </c>
      <c r="I314" s="53">
        <f t="shared" si="22"/>
        <v>1.86666666666666</v>
      </c>
      <c r="J314" s="71">
        <f t="shared" si="24"/>
        <v>1.9415386374028378</v>
      </c>
      <c r="K314" s="71">
        <f t="shared" si="23"/>
        <v>5.6058120019190638E-3</v>
      </c>
    </row>
    <row r="315" spans="1:11">
      <c r="A315" s="18">
        <v>19940216</v>
      </c>
      <c r="B315" s="50">
        <v>1.86666666666666</v>
      </c>
      <c r="C315" s="51">
        <f t="shared" si="20"/>
        <v>1</v>
      </c>
      <c r="D315" s="51">
        <f t="shared" si="21"/>
        <v>2</v>
      </c>
      <c r="I315" s="53">
        <f t="shared" si="22"/>
        <v>1.86666666666666</v>
      </c>
      <c r="J315" s="71">
        <f t="shared" si="24"/>
        <v>1.9415386374028378</v>
      </c>
      <c r="K315" s="71">
        <f t="shared" si="23"/>
        <v>5.6058120019190638E-3</v>
      </c>
    </row>
    <row r="316" spans="1:11">
      <c r="A316" s="18">
        <v>19940217</v>
      </c>
      <c r="B316" s="50">
        <v>1.86666666666666</v>
      </c>
      <c r="C316" s="51">
        <f t="shared" si="20"/>
        <v>1</v>
      </c>
      <c r="D316" s="51">
        <f t="shared" si="21"/>
        <v>2</v>
      </c>
      <c r="I316" s="53">
        <f t="shared" si="22"/>
        <v>1.86666666666666</v>
      </c>
      <c r="J316" s="71">
        <f t="shared" si="24"/>
        <v>1.9415386374028378</v>
      </c>
      <c r="K316" s="71">
        <f t="shared" si="23"/>
        <v>5.6058120019190638E-3</v>
      </c>
    </row>
    <row r="317" spans="1:11">
      <c r="A317" s="18">
        <v>19940219</v>
      </c>
      <c r="B317" s="50">
        <v>1.86666666666666</v>
      </c>
      <c r="C317" s="51">
        <f t="shared" si="20"/>
        <v>1</v>
      </c>
      <c r="D317" s="51">
        <f t="shared" si="21"/>
        <v>2</v>
      </c>
      <c r="I317" s="53">
        <f t="shared" si="22"/>
        <v>1.86666666666666</v>
      </c>
      <c r="J317" s="71">
        <f t="shared" si="24"/>
        <v>1.9415386374028378</v>
      </c>
      <c r="K317" s="71">
        <f t="shared" si="23"/>
        <v>5.6058120019190638E-3</v>
      </c>
    </row>
    <row r="318" spans="1:11">
      <c r="A318" s="18">
        <v>19940220</v>
      </c>
      <c r="B318" s="50">
        <v>1.86666666666666</v>
      </c>
      <c r="C318" s="51">
        <f t="shared" si="20"/>
        <v>1</v>
      </c>
      <c r="D318" s="51">
        <f t="shared" si="21"/>
        <v>2</v>
      </c>
      <c r="I318" s="53">
        <f t="shared" si="22"/>
        <v>1.86666666666666</v>
      </c>
      <c r="J318" s="71">
        <f t="shared" si="24"/>
        <v>1.9415386374028378</v>
      </c>
      <c r="K318" s="71">
        <f t="shared" si="23"/>
        <v>5.6058120019190638E-3</v>
      </c>
    </row>
    <row r="319" spans="1:11">
      <c r="A319" s="18">
        <v>19940222</v>
      </c>
      <c r="B319" s="50">
        <v>1.86666666666666</v>
      </c>
      <c r="C319" s="51">
        <f t="shared" si="20"/>
        <v>1</v>
      </c>
      <c r="D319" s="51">
        <f t="shared" si="21"/>
        <v>2</v>
      </c>
      <c r="I319" s="53">
        <f t="shared" si="22"/>
        <v>1.86666666666666</v>
      </c>
      <c r="J319" s="71">
        <f t="shared" si="24"/>
        <v>1.9415386374028378</v>
      </c>
      <c r="K319" s="71">
        <f t="shared" si="23"/>
        <v>5.6058120019190638E-3</v>
      </c>
    </row>
    <row r="320" spans="1:11">
      <c r="A320" s="18">
        <v>19940227</v>
      </c>
      <c r="B320" s="50">
        <v>1.86666666666666</v>
      </c>
      <c r="C320" s="51">
        <f t="shared" si="20"/>
        <v>1</v>
      </c>
      <c r="D320" s="51">
        <f t="shared" si="21"/>
        <v>2</v>
      </c>
      <c r="I320" s="53">
        <f t="shared" si="22"/>
        <v>1.86666666666666</v>
      </c>
      <c r="J320" s="71">
        <f t="shared" si="24"/>
        <v>1.9415386374028378</v>
      </c>
      <c r="K320" s="71">
        <f t="shared" si="23"/>
        <v>5.6058120019190638E-3</v>
      </c>
    </row>
    <row r="321" spans="1:11">
      <c r="A321" s="6">
        <v>19930202</v>
      </c>
      <c r="B321" s="50">
        <v>1.86666666666666</v>
      </c>
      <c r="C321" s="52">
        <f t="shared" si="20"/>
        <v>1</v>
      </c>
      <c r="D321" s="52">
        <f t="shared" si="21"/>
        <v>2</v>
      </c>
      <c r="I321" s="53">
        <f t="shared" si="22"/>
        <v>1.86666666666666</v>
      </c>
      <c r="J321" s="71">
        <f t="shared" si="24"/>
        <v>1.9415386374028378</v>
      </c>
      <c r="K321" s="71">
        <f t="shared" si="23"/>
        <v>5.6058120019190638E-3</v>
      </c>
    </row>
    <row r="322" spans="1:11">
      <c r="A322" s="6">
        <v>19930209</v>
      </c>
      <c r="B322" s="50">
        <v>1.86666666666666</v>
      </c>
      <c r="C322" s="52">
        <f t="shared" ref="C322:C385" si="25">INT(B322)</f>
        <v>1</v>
      </c>
      <c r="D322" s="52">
        <f t="shared" ref="D322:D385" si="26">C322+1</f>
        <v>2</v>
      </c>
      <c r="I322" s="53">
        <f t="shared" si="22"/>
        <v>1.86666666666666</v>
      </c>
      <c r="J322" s="71">
        <f t="shared" si="24"/>
        <v>1.9415386374028378</v>
      </c>
      <c r="K322" s="71">
        <f t="shared" si="23"/>
        <v>5.6058120019190638E-3</v>
      </c>
    </row>
    <row r="323" spans="1:11">
      <c r="A323" s="6">
        <v>19930211</v>
      </c>
      <c r="B323" s="50">
        <v>1.86666666666666</v>
      </c>
      <c r="C323" s="52">
        <f t="shared" si="25"/>
        <v>1</v>
      </c>
      <c r="D323" s="52">
        <f t="shared" si="26"/>
        <v>2</v>
      </c>
      <c r="I323" s="53">
        <f t="shared" ref="I323:I386" si="27">B323</f>
        <v>1.86666666666666</v>
      </c>
      <c r="J323" s="71">
        <f t="shared" si="24"/>
        <v>1.9415386374028378</v>
      </c>
      <c r="K323" s="71">
        <f t="shared" ref="K323:K386" si="28">(I323-J323)*(I323-J323)</f>
        <v>5.6058120019190638E-3</v>
      </c>
    </row>
    <row r="324" spans="1:11">
      <c r="A324" s="6">
        <v>19930212</v>
      </c>
      <c r="B324" s="50">
        <v>1.86666666666666</v>
      </c>
      <c r="C324" s="52">
        <f t="shared" si="25"/>
        <v>1</v>
      </c>
      <c r="D324" s="52">
        <f t="shared" si="26"/>
        <v>2</v>
      </c>
      <c r="I324" s="53">
        <f t="shared" si="27"/>
        <v>1.86666666666666</v>
      </c>
      <c r="J324" s="71">
        <f t="shared" ref="J324:J387" si="29">J323</f>
        <v>1.9415386374028378</v>
      </c>
      <c r="K324" s="71">
        <f t="shared" si="28"/>
        <v>5.6058120019190638E-3</v>
      </c>
    </row>
    <row r="325" spans="1:11">
      <c r="A325" s="6">
        <v>19930214</v>
      </c>
      <c r="B325" s="50">
        <v>1.86666666666666</v>
      </c>
      <c r="C325" s="52">
        <f t="shared" si="25"/>
        <v>1</v>
      </c>
      <c r="D325" s="52">
        <f t="shared" si="26"/>
        <v>2</v>
      </c>
      <c r="I325" s="53">
        <f t="shared" si="27"/>
        <v>1.86666666666666</v>
      </c>
      <c r="J325" s="71">
        <f t="shared" si="29"/>
        <v>1.9415386374028378</v>
      </c>
      <c r="K325" s="71">
        <f t="shared" si="28"/>
        <v>5.6058120019190638E-3</v>
      </c>
    </row>
    <row r="326" spans="1:11">
      <c r="A326" s="6">
        <v>19930219</v>
      </c>
      <c r="B326" s="50">
        <v>1.86666666666666</v>
      </c>
      <c r="C326" s="52">
        <f t="shared" si="25"/>
        <v>1</v>
      </c>
      <c r="D326" s="52">
        <f t="shared" si="26"/>
        <v>2</v>
      </c>
      <c r="I326" s="53">
        <f t="shared" si="27"/>
        <v>1.86666666666666</v>
      </c>
      <c r="J326" s="71">
        <f t="shared" si="29"/>
        <v>1.9415386374028378</v>
      </c>
      <c r="K326" s="71">
        <f t="shared" si="28"/>
        <v>5.6058120019190638E-3</v>
      </c>
    </row>
    <row r="327" spans="1:11">
      <c r="A327" s="6">
        <v>19930223</v>
      </c>
      <c r="B327" s="50">
        <v>1.86666666666666</v>
      </c>
      <c r="C327" s="52">
        <f t="shared" si="25"/>
        <v>1</v>
      </c>
      <c r="D327" s="52">
        <f t="shared" si="26"/>
        <v>2</v>
      </c>
      <c r="I327" s="53">
        <f t="shared" si="27"/>
        <v>1.86666666666666</v>
      </c>
      <c r="J327" s="71">
        <f t="shared" si="29"/>
        <v>1.9415386374028378</v>
      </c>
      <c r="K327" s="71">
        <f t="shared" si="28"/>
        <v>5.6058120019190638E-3</v>
      </c>
    </row>
    <row r="328" spans="1:11">
      <c r="A328" s="6">
        <v>19930224</v>
      </c>
      <c r="B328" s="50">
        <v>1.86666666666666</v>
      </c>
      <c r="C328" s="52">
        <f t="shared" si="25"/>
        <v>1</v>
      </c>
      <c r="D328" s="52">
        <f t="shared" si="26"/>
        <v>2</v>
      </c>
      <c r="I328" s="53">
        <f t="shared" si="27"/>
        <v>1.86666666666666</v>
      </c>
      <c r="J328" s="71">
        <f t="shared" si="29"/>
        <v>1.9415386374028378</v>
      </c>
      <c r="K328" s="71">
        <f t="shared" si="28"/>
        <v>5.6058120019190638E-3</v>
      </c>
    </row>
    <row r="329" spans="1:11">
      <c r="A329" s="6">
        <v>19930225</v>
      </c>
      <c r="B329" s="50">
        <v>1.86666666666666</v>
      </c>
      <c r="C329" s="52">
        <f t="shared" si="25"/>
        <v>1</v>
      </c>
      <c r="D329" s="52">
        <f t="shared" si="26"/>
        <v>2</v>
      </c>
      <c r="I329" s="53">
        <f t="shared" si="27"/>
        <v>1.86666666666666</v>
      </c>
      <c r="J329" s="71">
        <f t="shared" si="29"/>
        <v>1.9415386374028378</v>
      </c>
      <c r="K329" s="71">
        <f t="shared" si="28"/>
        <v>5.6058120019190638E-3</v>
      </c>
    </row>
    <row r="330" spans="1:11">
      <c r="A330" s="6">
        <v>19930226</v>
      </c>
      <c r="B330" s="50">
        <v>1.86666666666666</v>
      </c>
      <c r="C330" s="52">
        <f t="shared" si="25"/>
        <v>1</v>
      </c>
      <c r="D330" s="52">
        <f t="shared" si="26"/>
        <v>2</v>
      </c>
      <c r="I330" s="53">
        <f t="shared" si="27"/>
        <v>1.86666666666666</v>
      </c>
      <c r="J330" s="71">
        <f t="shared" si="29"/>
        <v>1.9415386374028378</v>
      </c>
      <c r="K330" s="71">
        <f t="shared" si="28"/>
        <v>5.6058120019190638E-3</v>
      </c>
    </row>
    <row r="331" spans="1:11">
      <c r="A331" s="6">
        <v>19930228</v>
      </c>
      <c r="B331" s="50">
        <v>1.86666666666666</v>
      </c>
      <c r="C331" s="52">
        <f t="shared" si="25"/>
        <v>1</v>
      </c>
      <c r="D331" s="52">
        <f t="shared" si="26"/>
        <v>2</v>
      </c>
      <c r="I331" s="53">
        <f t="shared" si="27"/>
        <v>1.86666666666666</v>
      </c>
      <c r="J331" s="71">
        <f t="shared" si="29"/>
        <v>1.9415386374028378</v>
      </c>
      <c r="K331" s="71">
        <f t="shared" si="28"/>
        <v>5.6058120019190638E-3</v>
      </c>
    </row>
    <row r="332" spans="1:11">
      <c r="A332" s="18">
        <v>19920219</v>
      </c>
      <c r="B332" s="50">
        <v>1.9666666666666599</v>
      </c>
      <c r="C332" s="51">
        <f t="shared" si="25"/>
        <v>1</v>
      </c>
      <c r="D332" s="51">
        <f t="shared" si="26"/>
        <v>2</v>
      </c>
      <c r="I332" s="53">
        <f t="shared" si="27"/>
        <v>1.9666666666666599</v>
      </c>
      <c r="J332" s="71">
        <f t="shared" si="29"/>
        <v>1.9415386374028378</v>
      </c>
      <c r="K332" s="71">
        <f t="shared" si="28"/>
        <v>6.3141785468349835E-4</v>
      </c>
    </row>
    <row r="333" spans="1:11">
      <c r="A333" s="54">
        <v>19900207</v>
      </c>
      <c r="B333" s="50">
        <v>1.9666666666666599</v>
      </c>
      <c r="C333" s="56">
        <f t="shared" si="25"/>
        <v>1</v>
      </c>
      <c r="D333" s="56">
        <f t="shared" si="26"/>
        <v>2</v>
      </c>
      <c r="I333" s="53">
        <f t="shared" si="27"/>
        <v>1.9666666666666599</v>
      </c>
      <c r="J333" s="71">
        <f t="shared" si="29"/>
        <v>1.9415386374028378</v>
      </c>
      <c r="K333" s="71">
        <f t="shared" si="28"/>
        <v>6.3141785468349835E-4</v>
      </c>
    </row>
    <row r="334" spans="1:11">
      <c r="A334" s="54">
        <v>19900210</v>
      </c>
      <c r="B334" s="50">
        <v>1.9666666666666599</v>
      </c>
      <c r="C334" s="56">
        <f t="shared" si="25"/>
        <v>1</v>
      </c>
      <c r="D334" s="56">
        <f t="shared" si="26"/>
        <v>2</v>
      </c>
      <c r="I334" s="53">
        <f t="shared" si="27"/>
        <v>1.9666666666666599</v>
      </c>
      <c r="J334" s="71">
        <f t="shared" si="29"/>
        <v>1.9415386374028378</v>
      </c>
      <c r="K334" s="71">
        <f t="shared" si="28"/>
        <v>6.3141785468349835E-4</v>
      </c>
    </row>
    <row r="335" spans="1:11">
      <c r="A335" s="54">
        <v>19900226</v>
      </c>
      <c r="B335" s="50">
        <v>1.9666666666666599</v>
      </c>
      <c r="C335" s="56">
        <f t="shared" si="25"/>
        <v>1</v>
      </c>
      <c r="D335" s="56">
        <f t="shared" si="26"/>
        <v>2</v>
      </c>
      <c r="I335" s="53">
        <f t="shared" si="27"/>
        <v>1.9666666666666599</v>
      </c>
      <c r="J335" s="71">
        <f t="shared" si="29"/>
        <v>1.9415386374028378</v>
      </c>
      <c r="K335" s="71">
        <f t="shared" si="28"/>
        <v>6.3141785468349835E-4</v>
      </c>
    </row>
    <row r="336" spans="1:11">
      <c r="A336" s="54">
        <v>19900227</v>
      </c>
      <c r="B336" s="50">
        <v>1.9666666666666599</v>
      </c>
      <c r="C336" s="56">
        <f t="shared" si="25"/>
        <v>1</v>
      </c>
      <c r="D336" s="56">
        <f t="shared" si="26"/>
        <v>2</v>
      </c>
      <c r="I336" s="53">
        <f t="shared" si="27"/>
        <v>1.9666666666666599</v>
      </c>
      <c r="J336" s="71">
        <f t="shared" si="29"/>
        <v>1.9415386374028378</v>
      </c>
      <c r="K336" s="71">
        <f t="shared" si="28"/>
        <v>6.3141785468349835E-4</v>
      </c>
    </row>
    <row r="337" spans="1:11">
      <c r="A337" s="54">
        <v>19900228</v>
      </c>
      <c r="B337" s="50">
        <v>1.9666666666666599</v>
      </c>
      <c r="C337" s="56">
        <f t="shared" si="25"/>
        <v>1</v>
      </c>
      <c r="D337" s="56">
        <f t="shared" si="26"/>
        <v>2</v>
      </c>
      <c r="I337" s="53">
        <f t="shared" si="27"/>
        <v>1.9666666666666599</v>
      </c>
      <c r="J337" s="71">
        <f t="shared" si="29"/>
        <v>1.9415386374028378</v>
      </c>
      <c r="K337" s="71">
        <f t="shared" si="28"/>
        <v>6.3141785468349835E-4</v>
      </c>
    </row>
    <row r="338" spans="1:11">
      <c r="A338" s="54">
        <v>19880202</v>
      </c>
      <c r="B338" s="50">
        <v>1.9666666666666599</v>
      </c>
      <c r="C338" s="56">
        <f t="shared" si="25"/>
        <v>1</v>
      </c>
      <c r="D338" s="56">
        <f t="shared" si="26"/>
        <v>2</v>
      </c>
      <c r="I338" s="53">
        <f t="shared" si="27"/>
        <v>1.9666666666666599</v>
      </c>
      <c r="J338" s="71">
        <f t="shared" si="29"/>
        <v>1.9415386374028378</v>
      </c>
      <c r="K338" s="71">
        <f t="shared" si="28"/>
        <v>6.3141785468349835E-4</v>
      </c>
    </row>
    <row r="339" spans="1:11">
      <c r="A339" s="54">
        <v>19880203</v>
      </c>
      <c r="B339" s="50">
        <v>1.9666666666666599</v>
      </c>
      <c r="C339" s="56">
        <f t="shared" si="25"/>
        <v>1</v>
      </c>
      <c r="D339" s="56">
        <f t="shared" si="26"/>
        <v>2</v>
      </c>
      <c r="I339" s="53">
        <f t="shared" si="27"/>
        <v>1.9666666666666599</v>
      </c>
      <c r="J339" s="71">
        <f t="shared" si="29"/>
        <v>1.9415386374028378</v>
      </c>
      <c r="K339" s="71">
        <f t="shared" si="28"/>
        <v>6.3141785468349835E-4</v>
      </c>
    </row>
    <row r="340" spans="1:11">
      <c r="A340" s="54">
        <v>19880207</v>
      </c>
      <c r="B340" s="50">
        <v>1.9666666666666599</v>
      </c>
      <c r="C340" s="56">
        <f t="shared" si="25"/>
        <v>1</v>
      </c>
      <c r="D340" s="56">
        <f t="shared" si="26"/>
        <v>2</v>
      </c>
      <c r="I340" s="53">
        <f t="shared" si="27"/>
        <v>1.9666666666666599</v>
      </c>
      <c r="J340" s="71">
        <f t="shared" si="29"/>
        <v>1.9415386374028378</v>
      </c>
      <c r="K340" s="71">
        <f t="shared" si="28"/>
        <v>6.3141785468349835E-4</v>
      </c>
    </row>
    <row r="341" spans="1:11">
      <c r="A341" s="54">
        <v>19880211</v>
      </c>
      <c r="B341" s="50">
        <v>1.9666666666666599</v>
      </c>
      <c r="C341" s="56">
        <f t="shared" si="25"/>
        <v>1</v>
      </c>
      <c r="D341" s="56">
        <f t="shared" si="26"/>
        <v>2</v>
      </c>
      <c r="I341" s="53">
        <f t="shared" si="27"/>
        <v>1.9666666666666599</v>
      </c>
      <c r="J341" s="71">
        <f t="shared" si="29"/>
        <v>1.9415386374028378</v>
      </c>
      <c r="K341" s="71">
        <f t="shared" si="28"/>
        <v>6.3141785468349835E-4</v>
      </c>
    </row>
    <row r="342" spans="1:11">
      <c r="A342" s="54">
        <v>19880214</v>
      </c>
      <c r="B342" s="50">
        <v>1.9666666666666599</v>
      </c>
      <c r="C342" s="56">
        <f t="shared" si="25"/>
        <v>1</v>
      </c>
      <c r="D342" s="56">
        <f t="shared" si="26"/>
        <v>2</v>
      </c>
      <c r="I342" s="53">
        <f t="shared" si="27"/>
        <v>1.9666666666666599</v>
      </c>
      <c r="J342" s="71">
        <f t="shared" si="29"/>
        <v>1.9415386374028378</v>
      </c>
      <c r="K342" s="71">
        <f t="shared" si="28"/>
        <v>6.3141785468349835E-4</v>
      </c>
    </row>
    <row r="343" spans="1:11">
      <c r="A343" s="54">
        <v>19880223</v>
      </c>
      <c r="B343" s="50">
        <v>1.9666666666666599</v>
      </c>
      <c r="C343" s="56">
        <f t="shared" si="25"/>
        <v>1</v>
      </c>
      <c r="D343" s="56">
        <f t="shared" si="26"/>
        <v>2</v>
      </c>
      <c r="I343" s="53">
        <f t="shared" si="27"/>
        <v>1.9666666666666599</v>
      </c>
      <c r="J343" s="71">
        <f t="shared" si="29"/>
        <v>1.9415386374028378</v>
      </c>
      <c r="K343" s="71">
        <f t="shared" si="28"/>
        <v>6.3141785468349835E-4</v>
      </c>
    </row>
    <row r="344" spans="1:11">
      <c r="A344" s="54">
        <v>19880226</v>
      </c>
      <c r="B344" s="50">
        <v>1.9666666666666599</v>
      </c>
      <c r="C344" s="56">
        <f t="shared" si="25"/>
        <v>1</v>
      </c>
      <c r="D344" s="56">
        <f t="shared" si="26"/>
        <v>2</v>
      </c>
      <c r="I344" s="53">
        <f t="shared" si="27"/>
        <v>1.9666666666666599</v>
      </c>
      <c r="J344" s="71">
        <f t="shared" si="29"/>
        <v>1.9415386374028378</v>
      </c>
      <c r="K344" s="71">
        <f t="shared" si="28"/>
        <v>6.3141785468349835E-4</v>
      </c>
    </row>
    <row r="345" spans="1:11">
      <c r="A345" s="18">
        <v>19870224</v>
      </c>
      <c r="B345" s="50">
        <v>1.9666666666666599</v>
      </c>
      <c r="C345" s="51">
        <f t="shared" si="25"/>
        <v>1</v>
      </c>
      <c r="D345" s="51">
        <f t="shared" si="26"/>
        <v>2</v>
      </c>
      <c r="I345" s="53">
        <f t="shared" si="27"/>
        <v>1.9666666666666599</v>
      </c>
      <c r="J345" s="71">
        <f t="shared" si="29"/>
        <v>1.9415386374028378</v>
      </c>
      <c r="K345" s="71">
        <f t="shared" si="28"/>
        <v>6.3141785468349835E-4</v>
      </c>
    </row>
    <row r="346" spans="1:11">
      <c r="A346" s="18">
        <v>19870226</v>
      </c>
      <c r="B346" s="50">
        <v>1.9666666666666599</v>
      </c>
      <c r="C346" s="51">
        <f t="shared" si="25"/>
        <v>1</v>
      </c>
      <c r="D346" s="51">
        <f t="shared" si="26"/>
        <v>2</v>
      </c>
      <c r="I346" s="53">
        <f t="shared" si="27"/>
        <v>1.9666666666666599</v>
      </c>
      <c r="J346" s="71">
        <f t="shared" si="29"/>
        <v>1.9415386374028378</v>
      </c>
      <c r="K346" s="71">
        <f t="shared" si="28"/>
        <v>6.3141785468349835E-4</v>
      </c>
    </row>
    <row r="347" spans="1:11">
      <c r="A347" s="18">
        <v>19870227</v>
      </c>
      <c r="B347" s="50">
        <v>1.9666666666666599</v>
      </c>
      <c r="C347" s="51">
        <f t="shared" si="25"/>
        <v>1</v>
      </c>
      <c r="D347" s="51">
        <f t="shared" si="26"/>
        <v>2</v>
      </c>
      <c r="I347" s="53">
        <f t="shared" si="27"/>
        <v>1.9666666666666599</v>
      </c>
      <c r="J347" s="71">
        <f t="shared" si="29"/>
        <v>1.9415386374028378</v>
      </c>
      <c r="K347" s="71">
        <f t="shared" si="28"/>
        <v>6.3141785468349835E-4</v>
      </c>
    </row>
    <row r="348" spans="1:11">
      <c r="A348" s="6">
        <v>19860216</v>
      </c>
      <c r="B348" s="50">
        <v>1.9666666666666599</v>
      </c>
      <c r="C348" s="52">
        <f t="shared" si="25"/>
        <v>1</v>
      </c>
      <c r="D348" s="52">
        <f t="shared" si="26"/>
        <v>2</v>
      </c>
      <c r="I348" s="53">
        <f t="shared" si="27"/>
        <v>1.9666666666666599</v>
      </c>
      <c r="J348" s="71">
        <f t="shared" si="29"/>
        <v>1.9415386374028378</v>
      </c>
      <c r="K348" s="71">
        <f t="shared" si="28"/>
        <v>6.3141785468349835E-4</v>
      </c>
    </row>
    <row r="349" spans="1:11">
      <c r="A349" s="6">
        <v>19860219</v>
      </c>
      <c r="B349" s="50">
        <v>1.9666666666666599</v>
      </c>
      <c r="C349" s="52">
        <f t="shared" si="25"/>
        <v>1</v>
      </c>
      <c r="D349" s="52">
        <f t="shared" si="26"/>
        <v>2</v>
      </c>
      <c r="I349" s="53">
        <f t="shared" si="27"/>
        <v>1.9666666666666599</v>
      </c>
      <c r="J349" s="71">
        <f t="shared" si="29"/>
        <v>1.9415386374028378</v>
      </c>
      <c r="K349" s="71">
        <f t="shared" si="28"/>
        <v>6.3141785468349835E-4</v>
      </c>
    </row>
    <row r="350" spans="1:11">
      <c r="A350" s="6">
        <v>19860227</v>
      </c>
      <c r="B350" s="50">
        <v>1.9666666666666599</v>
      </c>
      <c r="C350" s="52">
        <f t="shared" si="25"/>
        <v>1</v>
      </c>
      <c r="D350" s="52">
        <f t="shared" si="26"/>
        <v>2</v>
      </c>
      <c r="I350" s="53">
        <f t="shared" si="27"/>
        <v>1.9666666666666599</v>
      </c>
      <c r="J350" s="71">
        <f t="shared" si="29"/>
        <v>1.9415386374028378</v>
      </c>
      <c r="K350" s="71">
        <f t="shared" si="28"/>
        <v>6.3141785468349835E-4</v>
      </c>
    </row>
    <row r="351" spans="1:11">
      <c r="A351" s="6">
        <v>19840201</v>
      </c>
      <c r="B351" s="50">
        <v>1.9666666666666599</v>
      </c>
      <c r="C351" s="52">
        <f t="shared" si="25"/>
        <v>1</v>
      </c>
      <c r="D351" s="52">
        <f t="shared" si="26"/>
        <v>2</v>
      </c>
      <c r="I351" s="53">
        <f t="shared" si="27"/>
        <v>1.9666666666666599</v>
      </c>
      <c r="J351" s="71">
        <f t="shared" si="29"/>
        <v>1.9415386374028378</v>
      </c>
      <c r="K351" s="71">
        <f t="shared" si="28"/>
        <v>6.3141785468349835E-4</v>
      </c>
    </row>
    <row r="352" spans="1:11">
      <c r="A352" s="6">
        <v>19840203</v>
      </c>
      <c r="B352" s="50">
        <v>1.9666666666666599</v>
      </c>
      <c r="C352" s="52">
        <f t="shared" si="25"/>
        <v>1</v>
      </c>
      <c r="D352" s="52">
        <f t="shared" si="26"/>
        <v>2</v>
      </c>
      <c r="I352" s="53">
        <f t="shared" si="27"/>
        <v>1.9666666666666599</v>
      </c>
      <c r="J352" s="71">
        <f t="shared" si="29"/>
        <v>1.9415386374028378</v>
      </c>
      <c r="K352" s="71">
        <f t="shared" si="28"/>
        <v>6.3141785468349835E-4</v>
      </c>
    </row>
    <row r="353" spans="1:11">
      <c r="A353" s="6">
        <v>19840218</v>
      </c>
      <c r="B353" s="50">
        <v>1.9666666666666599</v>
      </c>
      <c r="C353" s="52">
        <f t="shared" si="25"/>
        <v>1</v>
      </c>
      <c r="D353" s="52">
        <f t="shared" si="26"/>
        <v>2</v>
      </c>
      <c r="I353" s="53">
        <f t="shared" si="27"/>
        <v>1.9666666666666599</v>
      </c>
      <c r="J353" s="71">
        <f t="shared" si="29"/>
        <v>1.9415386374028378</v>
      </c>
      <c r="K353" s="71">
        <f t="shared" si="28"/>
        <v>6.3141785468349835E-4</v>
      </c>
    </row>
    <row r="354" spans="1:11">
      <c r="A354" s="18">
        <v>19770201</v>
      </c>
      <c r="B354" s="50">
        <v>1.9666666666666599</v>
      </c>
      <c r="C354" s="51">
        <f t="shared" si="25"/>
        <v>1</v>
      </c>
      <c r="D354" s="51">
        <f t="shared" si="26"/>
        <v>2</v>
      </c>
      <c r="I354" s="53">
        <f t="shared" si="27"/>
        <v>1.9666666666666599</v>
      </c>
      <c r="J354" s="71">
        <f t="shared" si="29"/>
        <v>1.9415386374028378</v>
      </c>
      <c r="K354" s="71">
        <f t="shared" si="28"/>
        <v>6.3141785468349835E-4</v>
      </c>
    </row>
    <row r="355" spans="1:11">
      <c r="A355" s="18">
        <v>19770203</v>
      </c>
      <c r="B355" s="50">
        <v>1.9666666666666599</v>
      </c>
      <c r="C355" s="51">
        <f t="shared" si="25"/>
        <v>1</v>
      </c>
      <c r="D355" s="51">
        <f t="shared" si="26"/>
        <v>2</v>
      </c>
      <c r="I355" s="53">
        <f t="shared" si="27"/>
        <v>1.9666666666666599</v>
      </c>
      <c r="J355" s="71">
        <f t="shared" si="29"/>
        <v>1.9415386374028378</v>
      </c>
      <c r="K355" s="71">
        <f t="shared" si="28"/>
        <v>6.3141785468349835E-4</v>
      </c>
    </row>
    <row r="356" spans="1:11">
      <c r="A356" s="18">
        <v>19770204</v>
      </c>
      <c r="B356" s="50">
        <v>1.9666666666666599</v>
      </c>
      <c r="C356" s="51">
        <f t="shared" si="25"/>
        <v>1</v>
      </c>
      <c r="D356" s="51">
        <f t="shared" si="26"/>
        <v>2</v>
      </c>
      <c r="I356" s="53">
        <f t="shared" si="27"/>
        <v>1.9666666666666599</v>
      </c>
      <c r="J356" s="71">
        <f t="shared" si="29"/>
        <v>1.9415386374028378</v>
      </c>
      <c r="K356" s="71">
        <f t="shared" si="28"/>
        <v>6.3141785468349835E-4</v>
      </c>
    </row>
    <row r="357" spans="1:11">
      <c r="A357" s="18">
        <v>19770207</v>
      </c>
      <c r="B357" s="50">
        <v>1.9666666666666599</v>
      </c>
      <c r="C357" s="51">
        <f t="shared" si="25"/>
        <v>1</v>
      </c>
      <c r="D357" s="51">
        <f t="shared" si="26"/>
        <v>2</v>
      </c>
      <c r="I357" s="53">
        <f t="shared" si="27"/>
        <v>1.9666666666666599</v>
      </c>
      <c r="J357" s="71">
        <f t="shared" si="29"/>
        <v>1.9415386374028378</v>
      </c>
      <c r="K357" s="71">
        <f t="shared" si="28"/>
        <v>6.3141785468349835E-4</v>
      </c>
    </row>
    <row r="358" spans="1:11">
      <c r="A358" s="18">
        <v>19770209</v>
      </c>
      <c r="B358" s="50">
        <v>1.9666666666666599</v>
      </c>
      <c r="C358" s="51">
        <f t="shared" si="25"/>
        <v>1</v>
      </c>
      <c r="D358" s="51">
        <f t="shared" si="26"/>
        <v>2</v>
      </c>
      <c r="I358" s="53">
        <f t="shared" si="27"/>
        <v>1.9666666666666599</v>
      </c>
      <c r="J358" s="71">
        <f t="shared" si="29"/>
        <v>1.9415386374028378</v>
      </c>
      <c r="K358" s="71">
        <f t="shared" si="28"/>
        <v>6.3141785468349835E-4</v>
      </c>
    </row>
    <row r="359" spans="1:11">
      <c r="A359" s="18">
        <v>19770212</v>
      </c>
      <c r="B359" s="50">
        <v>1.9666666666666599</v>
      </c>
      <c r="C359" s="51">
        <f t="shared" si="25"/>
        <v>1</v>
      </c>
      <c r="D359" s="51">
        <f t="shared" si="26"/>
        <v>2</v>
      </c>
      <c r="I359" s="53">
        <f t="shared" si="27"/>
        <v>1.9666666666666599</v>
      </c>
      <c r="J359" s="71">
        <f t="shared" si="29"/>
        <v>1.9415386374028378</v>
      </c>
      <c r="K359" s="71">
        <f t="shared" si="28"/>
        <v>6.3141785468349835E-4</v>
      </c>
    </row>
    <row r="360" spans="1:11">
      <c r="A360" s="18">
        <v>19770215</v>
      </c>
      <c r="B360" s="50">
        <v>1.9666666666666599</v>
      </c>
      <c r="C360" s="51">
        <f t="shared" si="25"/>
        <v>1</v>
      </c>
      <c r="D360" s="51">
        <f t="shared" si="26"/>
        <v>2</v>
      </c>
      <c r="I360" s="53">
        <f t="shared" si="27"/>
        <v>1.9666666666666599</v>
      </c>
      <c r="J360" s="71">
        <f t="shared" si="29"/>
        <v>1.9415386374028378</v>
      </c>
      <c r="K360" s="71">
        <f t="shared" si="28"/>
        <v>6.3141785468349835E-4</v>
      </c>
    </row>
    <row r="361" spans="1:11">
      <c r="A361" s="18">
        <v>19770217</v>
      </c>
      <c r="B361" s="50">
        <v>1.9666666666666599</v>
      </c>
      <c r="C361" s="51">
        <f t="shared" si="25"/>
        <v>1</v>
      </c>
      <c r="D361" s="51">
        <f t="shared" si="26"/>
        <v>2</v>
      </c>
      <c r="I361" s="53">
        <f t="shared" si="27"/>
        <v>1.9666666666666599</v>
      </c>
      <c r="J361" s="71">
        <f t="shared" si="29"/>
        <v>1.9415386374028378</v>
      </c>
      <c r="K361" s="71">
        <f t="shared" si="28"/>
        <v>6.3141785468349835E-4</v>
      </c>
    </row>
    <row r="362" spans="1:11">
      <c r="A362" s="18">
        <v>19770218</v>
      </c>
      <c r="B362" s="50">
        <v>1.9666666666666599</v>
      </c>
      <c r="C362" s="51">
        <f t="shared" si="25"/>
        <v>1</v>
      </c>
      <c r="D362" s="51">
        <f t="shared" si="26"/>
        <v>2</v>
      </c>
      <c r="I362" s="53">
        <f t="shared" si="27"/>
        <v>1.9666666666666599</v>
      </c>
      <c r="J362" s="71">
        <f t="shared" si="29"/>
        <v>1.9415386374028378</v>
      </c>
      <c r="K362" s="71">
        <f t="shared" si="28"/>
        <v>6.3141785468349835E-4</v>
      </c>
    </row>
    <row r="363" spans="1:11">
      <c r="A363" s="18">
        <v>19770221</v>
      </c>
      <c r="B363" s="50">
        <v>1.9666666666666599</v>
      </c>
      <c r="C363" s="51">
        <f t="shared" si="25"/>
        <v>1</v>
      </c>
      <c r="D363" s="51">
        <f t="shared" si="26"/>
        <v>2</v>
      </c>
      <c r="I363" s="53">
        <f t="shared" si="27"/>
        <v>1.9666666666666599</v>
      </c>
      <c r="J363" s="71">
        <f t="shared" si="29"/>
        <v>1.9415386374028378</v>
      </c>
      <c r="K363" s="71">
        <f t="shared" si="28"/>
        <v>6.3141785468349835E-4</v>
      </c>
    </row>
    <row r="364" spans="1:11">
      <c r="A364" s="6">
        <v>19760208</v>
      </c>
      <c r="B364" s="50">
        <v>1.9666666666666599</v>
      </c>
      <c r="C364" s="52">
        <f t="shared" si="25"/>
        <v>1</v>
      </c>
      <c r="D364" s="52">
        <f t="shared" si="26"/>
        <v>2</v>
      </c>
      <c r="I364" s="53">
        <f t="shared" si="27"/>
        <v>1.9666666666666599</v>
      </c>
      <c r="J364" s="71">
        <f t="shared" si="29"/>
        <v>1.9415386374028378</v>
      </c>
      <c r="K364" s="71">
        <f t="shared" si="28"/>
        <v>6.3141785468349835E-4</v>
      </c>
    </row>
    <row r="365" spans="1:11">
      <c r="A365" s="6">
        <v>19760217</v>
      </c>
      <c r="B365" s="50">
        <v>1.9666666666666599</v>
      </c>
      <c r="C365" s="52">
        <f t="shared" si="25"/>
        <v>1</v>
      </c>
      <c r="D365" s="52">
        <f t="shared" si="26"/>
        <v>2</v>
      </c>
      <c r="I365" s="53">
        <f t="shared" si="27"/>
        <v>1.9666666666666599</v>
      </c>
      <c r="J365" s="71">
        <f t="shared" si="29"/>
        <v>1.9415386374028378</v>
      </c>
      <c r="K365" s="71">
        <f t="shared" si="28"/>
        <v>6.3141785468349835E-4</v>
      </c>
    </row>
    <row r="366" spans="1:11">
      <c r="A366" s="18">
        <v>19740222</v>
      </c>
      <c r="B366" s="50">
        <v>1.9666666666666599</v>
      </c>
      <c r="C366" s="51">
        <f t="shared" si="25"/>
        <v>1</v>
      </c>
      <c r="D366" s="51">
        <f t="shared" si="26"/>
        <v>2</v>
      </c>
      <c r="I366" s="53">
        <f t="shared" si="27"/>
        <v>1.9666666666666599</v>
      </c>
      <c r="J366" s="71">
        <f t="shared" si="29"/>
        <v>1.9415386374028378</v>
      </c>
      <c r="K366" s="71">
        <f t="shared" si="28"/>
        <v>6.3141785468349835E-4</v>
      </c>
    </row>
    <row r="367" spans="1:11">
      <c r="A367" s="18" t="s">
        <v>179</v>
      </c>
      <c r="B367" s="50">
        <v>2.2222222222222223</v>
      </c>
      <c r="C367" s="51">
        <f t="shared" si="25"/>
        <v>2</v>
      </c>
      <c r="D367" s="51">
        <f t="shared" si="26"/>
        <v>3</v>
      </c>
      <c r="I367" s="53">
        <f t="shared" si="27"/>
        <v>2.2222222222222223</v>
      </c>
      <c r="J367" s="71">
        <f t="shared" si="29"/>
        <v>1.9415386374028378</v>
      </c>
      <c r="K367" s="71">
        <f t="shared" si="28"/>
        <v>7.8783274787060611E-2</v>
      </c>
    </row>
    <row r="368" spans="1:11">
      <c r="A368" s="18" t="s">
        <v>188</v>
      </c>
      <c r="B368" s="50">
        <v>2.2222222222222223</v>
      </c>
      <c r="C368" s="51">
        <f t="shared" si="25"/>
        <v>2</v>
      </c>
      <c r="D368" s="51">
        <f t="shared" si="26"/>
        <v>3</v>
      </c>
      <c r="I368" s="53">
        <f t="shared" si="27"/>
        <v>2.2222222222222223</v>
      </c>
      <c r="J368" s="71">
        <f t="shared" si="29"/>
        <v>1.9415386374028378</v>
      </c>
      <c r="K368" s="71">
        <f t="shared" si="28"/>
        <v>7.8783274787060611E-2</v>
      </c>
    </row>
    <row r="369" spans="1:11">
      <c r="A369" s="18" t="s">
        <v>189</v>
      </c>
      <c r="B369" s="50">
        <v>2.2222222222222223</v>
      </c>
      <c r="C369" s="51">
        <f t="shared" si="25"/>
        <v>2</v>
      </c>
      <c r="D369" s="51">
        <f t="shared" si="26"/>
        <v>3</v>
      </c>
      <c r="I369" s="53">
        <f t="shared" si="27"/>
        <v>2.2222222222222223</v>
      </c>
      <c r="J369" s="71">
        <f t="shared" si="29"/>
        <v>1.9415386374028378</v>
      </c>
      <c r="K369" s="71">
        <f t="shared" si="28"/>
        <v>7.8783274787060611E-2</v>
      </c>
    </row>
    <row r="370" spans="1:11">
      <c r="A370" s="18" t="s">
        <v>193</v>
      </c>
      <c r="B370" s="50">
        <v>2.2222222222222223</v>
      </c>
      <c r="C370" s="51">
        <f t="shared" si="25"/>
        <v>2</v>
      </c>
      <c r="D370" s="51">
        <f t="shared" si="26"/>
        <v>3</v>
      </c>
      <c r="I370" s="53">
        <f t="shared" si="27"/>
        <v>2.2222222222222223</v>
      </c>
      <c r="J370" s="71">
        <f t="shared" si="29"/>
        <v>1.9415386374028378</v>
      </c>
      <c r="K370" s="71">
        <f t="shared" si="28"/>
        <v>7.8783274787060611E-2</v>
      </c>
    </row>
    <row r="371" spans="1:11">
      <c r="A371" s="18" t="s">
        <v>199</v>
      </c>
      <c r="B371" s="50">
        <v>2.2222222222222223</v>
      </c>
      <c r="C371" s="51">
        <f t="shared" si="25"/>
        <v>2</v>
      </c>
      <c r="D371" s="51">
        <f t="shared" si="26"/>
        <v>3</v>
      </c>
      <c r="I371" s="53">
        <f t="shared" si="27"/>
        <v>2.2222222222222223</v>
      </c>
      <c r="J371" s="71">
        <f t="shared" si="29"/>
        <v>1.9415386374028378</v>
      </c>
      <c r="K371" s="71">
        <f t="shared" si="28"/>
        <v>7.8783274787060611E-2</v>
      </c>
    </row>
    <row r="372" spans="1:11">
      <c r="A372" s="18" t="s">
        <v>213</v>
      </c>
      <c r="B372" s="50">
        <v>2.2222222222222223</v>
      </c>
      <c r="C372" s="51">
        <f t="shared" si="25"/>
        <v>2</v>
      </c>
      <c r="D372" s="51">
        <f t="shared" si="26"/>
        <v>3</v>
      </c>
      <c r="I372" s="53">
        <f t="shared" si="27"/>
        <v>2.2222222222222223</v>
      </c>
      <c r="J372" s="71">
        <f t="shared" si="29"/>
        <v>1.9415386374028378</v>
      </c>
      <c r="K372" s="71">
        <f t="shared" si="28"/>
        <v>7.8783274787060611E-2</v>
      </c>
    </row>
    <row r="373" spans="1:11">
      <c r="A373" s="18" t="s">
        <v>217</v>
      </c>
      <c r="B373" s="50">
        <v>2.2222222222222223</v>
      </c>
      <c r="C373" s="51">
        <f t="shared" si="25"/>
        <v>2</v>
      </c>
      <c r="D373" s="51">
        <f t="shared" si="26"/>
        <v>3</v>
      </c>
      <c r="I373" s="53">
        <f t="shared" si="27"/>
        <v>2.2222222222222223</v>
      </c>
      <c r="J373" s="71">
        <f t="shared" si="29"/>
        <v>1.9415386374028378</v>
      </c>
      <c r="K373" s="71">
        <f t="shared" si="28"/>
        <v>7.8783274787060611E-2</v>
      </c>
    </row>
    <row r="374" spans="1:11">
      <c r="A374" s="18" t="s">
        <v>218</v>
      </c>
      <c r="B374" s="50">
        <v>2.2222222222222223</v>
      </c>
      <c r="C374" s="51">
        <f t="shared" si="25"/>
        <v>2</v>
      </c>
      <c r="D374" s="51">
        <f t="shared" si="26"/>
        <v>3</v>
      </c>
      <c r="I374" s="53">
        <f t="shared" si="27"/>
        <v>2.2222222222222223</v>
      </c>
      <c r="J374" s="71">
        <f t="shared" si="29"/>
        <v>1.9415386374028378</v>
      </c>
      <c r="K374" s="71">
        <f t="shared" si="28"/>
        <v>7.8783274787060611E-2</v>
      </c>
    </row>
    <row r="375" spans="1:11">
      <c r="A375" s="18" t="s">
        <v>1813</v>
      </c>
      <c r="B375" s="50">
        <v>2.2222222222222223</v>
      </c>
      <c r="C375" s="51">
        <f t="shared" si="25"/>
        <v>2</v>
      </c>
      <c r="D375" s="51">
        <f t="shared" si="26"/>
        <v>3</v>
      </c>
      <c r="I375" s="53">
        <f t="shared" si="27"/>
        <v>2.2222222222222223</v>
      </c>
      <c r="J375" s="71">
        <f t="shared" si="29"/>
        <v>1.9415386374028378</v>
      </c>
      <c r="K375" s="71">
        <f t="shared" si="28"/>
        <v>7.8783274787060611E-2</v>
      </c>
    </row>
    <row r="376" spans="1:11">
      <c r="A376" s="18" t="s">
        <v>220</v>
      </c>
      <c r="B376" s="50">
        <v>2.2222222222222223</v>
      </c>
      <c r="C376" s="51">
        <f t="shared" si="25"/>
        <v>2</v>
      </c>
      <c r="D376" s="51">
        <f t="shared" si="26"/>
        <v>3</v>
      </c>
      <c r="I376" s="53">
        <f t="shared" si="27"/>
        <v>2.2222222222222223</v>
      </c>
      <c r="J376" s="71">
        <f t="shared" si="29"/>
        <v>1.9415386374028378</v>
      </c>
      <c r="K376" s="71">
        <f t="shared" si="28"/>
        <v>7.8783274787060611E-2</v>
      </c>
    </row>
    <row r="377" spans="1:11">
      <c r="A377" s="18" t="s">
        <v>1817</v>
      </c>
      <c r="B377" s="50">
        <v>2.2222222222222223</v>
      </c>
      <c r="C377" s="51">
        <f t="shared" si="25"/>
        <v>2</v>
      </c>
      <c r="D377" s="51">
        <f t="shared" si="26"/>
        <v>3</v>
      </c>
      <c r="I377" s="53">
        <f t="shared" si="27"/>
        <v>2.2222222222222223</v>
      </c>
      <c r="J377" s="71">
        <f t="shared" si="29"/>
        <v>1.9415386374028378</v>
      </c>
      <c r="K377" s="71">
        <f t="shared" si="28"/>
        <v>7.8783274787060611E-2</v>
      </c>
    </row>
    <row r="378" spans="1:11">
      <c r="A378" s="18" t="s">
        <v>1819</v>
      </c>
      <c r="B378" s="50">
        <v>2.2222222222222223</v>
      </c>
      <c r="C378" s="51">
        <f t="shared" si="25"/>
        <v>2</v>
      </c>
      <c r="D378" s="51">
        <f t="shared" si="26"/>
        <v>3</v>
      </c>
      <c r="I378" s="53">
        <f t="shared" si="27"/>
        <v>2.2222222222222223</v>
      </c>
      <c r="J378" s="71">
        <f t="shared" si="29"/>
        <v>1.9415386374028378</v>
      </c>
      <c r="K378" s="71">
        <f t="shared" si="28"/>
        <v>7.8783274787060611E-2</v>
      </c>
    </row>
    <row r="379" spans="1:11">
      <c r="A379" s="18" t="s">
        <v>228</v>
      </c>
      <c r="B379" s="50">
        <v>2.2222222222222223</v>
      </c>
      <c r="C379" s="51">
        <f t="shared" si="25"/>
        <v>2</v>
      </c>
      <c r="D379" s="51">
        <f t="shared" si="26"/>
        <v>3</v>
      </c>
      <c r="I379" s="53">
        <f t="shared" si="27"/>
        <v>2.2222222222222223</v>
      </c>
      <c r="J379" s="71">
        <f t="shared" si="29"/>
        <v>1.9415386374028378</v>
      </c>
      <c r="K379" s="71">
        <f t="shared" si="28"/>
        <v>7.8783274787060611E-2</v>
      </c>
    </row>
    <row r="380" spans="1:11">
      <c r="A380" s="18" t="s">
        <v>1827</v>
      </c>
      <c r="B380" s="50">
        <v>2.2222222222222223</v>
      </c>
      <c r="C380" s="51">
        <f t="shared" si="25"/>
        <v>2</v>
      </c>
      <c r="D380" s="51">
        <f t="shared" si="26"/>
        <v>3</v>
      </c>
      <c r="I380" s="53">
        <f t="shared" si="27"/>
        <v>2.2222222222222223</v>
      </c>
      <c r="J380" s="71">
        <f t="shared" si="29"/>
        <v>1.9415386374028378</v>
      </c>
      <c r="K380" s="71">
        <f t="shared" si="28"/>
        <v>7.8783274787060611E-2</v>
      </c>
    </row>
    <row r="381" spans="1:11">
      <c r="A381" s="18" t="s">
        <v>1835</v>
      </c>
      <c r="B381" s="50">
        <v>2.2222222222222223</v>
      </c>
      <c r="C381" s="51">
        <f t="shared" si="25"/>
        <v>2</v>
      </c>
      <c r="D381" s="51">
        <f t="shared" si="26"/>
        <v>3</v>
      </c>
      <c r="I381" s="53">
        <f t="shared" si="27"/>
        <v>2.2222222222222223</v>
      </c>
      <c r="J381" s="71">
        <f t="shared" si="29"/>
        <v>1.9415386374028378</v>
      </c>
      <c r="K381" s="71">
        <f t="shared" si="28"/>
        <v>7.8783274787060611E-2</v>
      </c>
    </row>
    <row r="382" spans="1:11">
      <c r="A382" s="18" t="s">
        <v>256</v>
      </c>
      <c r="B382" s="50">
        <v>2.2222222222222223</v>
      </c>
      <c r="C382" s="51">
        <f t="shared" si="25"/>
        <v>2</v>
      </c>
      <c r="D382" s="51">
        <f t="shared" si="26"/>
        <v>3</v>
      </c>
      <c r="I382" s="53">
        <f t="shared" si="27"/>
        <v>2.2222222222222223</v>
      </c>
      <c r="J382" s="71">
        <f t="shared" si="29"/>
        <v>1.9415386374028378</v>
      </c>
      <c r="K382" s="71">
        <f t="shared" si="28"/>
        <v>7.8783274787060611E-2</v>
      </c>
    </row>
    <row r="383" spans="1:11">
      <c r="A383" s="18" t="s">
        <v>258</v>
      </c>
      <c r="B383" s="50">
        <v>2.2222222222222223</v>
      </c>
      <c r="C383" s="51">
        <f t="shared" si="25"/>
        <v>2</v>
      </c>
      <c r="D383" s="51">
        <f t="shared" si="26"/>
        <v>3</v>
      </c>
      <c r="I383" s="53">
        <f t="shared" si="27"/>
        <v>2.2222222222222223</v>
      </c>
      <c r="J383" s="71">
        <f t="shared" si="29"/>
        <v>1.9415386374028378</v>
      </c>
      <c r="K383" s="71">
        <f t="shared" si="28"/>
        <v>7.8783274787060611E-2</v>
      </c>
    </row>
    <row r="384" spans="1:11">
      <c r="A384" s="18" t="s">
        <v>259</v>
      </c>
      <c r="B384" s="50">
        <v>2.2222222222222223</v>
      </c>
      <c r="C384" s="51">
        <f t="shared" si="25"/>
        <v>2</v>
      </c>
      <c r="D384" s="51">
        <f t="shared" si="26"/>
        <v>3</v>
      </c>
      <c r="I384" s="53">
        <f t="shared" si="27"/>
        <v>2.2222222222222223</v>
      </c>
      <c r="J384" s="71">
        <f t="shared" si="29"/>
        <v>1.9415386374028378</v>
      </c>
      <c r="K384" s="71">
        <f t="shared" si="28"/>
        <v>7.8783274787060611E-2</v>
      </c>
    </row>
    <row r="385" spans="1:11">
      <c r="A385" s="18" t="s">
        <v>261</v>
      </c>
      <c r="B385" s="50">
        <v>2.2222222222222223</v>
      </c>
      <c r="C385" s="51">
        <f t="shared" si="25"/>
        <v>2</v>
      </c>
      <c r="D385" s="51">
        <f t="shared" si="26"/>
        <v>3</v>
      </c>
      <c r="I385" s="53">
        <f t="shared" si="27"/>
        <v>2.2222222222222223</v>
      </c>
      <c r="J385" s="71">
        <f t="shared" si="29"/>
        <v>1.9415386374028378</v>
      </c>
      <c r="K385" s="71">
        <f t="shared" si="28"/>
        <v>7.8783274787060611E-2</v>
      </c>
    </row>
    <row r="386" spans="1:11">
      <c r="A386" s="18" t="s">
        <v>1839</v>
      </c>
      <c r="B386" s="50">
        <v>2.2222222222222223</v>
      </c>
      <c r="C386" s="51">
        <f t="shared" ref="C386:C449" si="30">INT(B386)</f>
        <v>2</v>
      </c>
      <c r="D386" s="51">
        <f t="shared" ref="D386:D449" si="31">C386+1</f>
        <v>3</v>
      </c>
      <c r="I386" s="53">
        <f t="shared" si="27"/>
        <v>2.2222222222222223</v>
      </c>
      <c r="J386" s="71">
        <f t="shared" si="29"/>
        <v>1.9415386374028378</v>
      </c>
      <c r="K386" s="71">
        <f t="shared" si="28"/>
        <v>7.8783274787060611E-2</v>
      </c>
    </row>
    <row r="387" spans="1:11">
      <c r="A387" s="18" t="s">
        <v>265</v>
      </c>
      <c r="B387" s="50">
        <v>2.2222222222222223</v>
      </c>
      <c r="C387" s="51">
        <f t="shared" si="30"/>
        <v>2</v>
      </c>
      <c r="D387" s="51">
        <f t="shared" si="31"/>
        <v>3</v>
      </c>
      <c r="I387" s="53">
        <f t="shared" ref="I387:I388" si="32">B387</f>
        <v>2.2222222222222223</v>
      </c>
      <c r="J387" s="71">
        <f t="shared" si="29"/>
        <v>1.9415386374028378</v>
      </c>
      <c r="K387" s="71">
        <f t="shared" ref="K387:K388" si="33">(I387-J387)*(I387-J387)</f>
        <v>7.8783274787060611E-2</v>
      </c>
    </row>
    <row r="388" spans="1:11">
      <c r="A388" s="18" t="s">
        <v>1846</v>
      </c>
      <c r="B388" s="50">
        <v>2.2222222222222223</v>
      </c>
      <c r="C388" s="51">
        <f t="shared" si="30"/>
        <v>2</v>
      </c>
      <c r="D388" s="51">
        <f t="shared" si="31"/>
        <v>3</v>
      </c>
      <c r="I388" s="53">
        <f t="shared" si="32"/>
        <v>2.2222222222222223</v>
      </c>
      <c r="J388" s="71">
        <f t="shared" ref="J388:J451" si="34">J387</f>
        <v>1.9415386374028378</v>
      </c>
      <c r="K388" s="71">
        <f t="shared" si="33"/>
        <v>7.8783274787060611E-2</v>
      </c>
    </row>
    <row r="389" spans="1:11">
      <c r="A389" s="18" t="s">
        <v>272</v>
      </c>
      <c r="B389" s="50">
        <v>2.2222222222222223</v>
      </c>
      <c r="C389" s="51">
        <f t="shared" si="30"/>
        <v>2</v>
      </c>
      <c r="D389" s="51">
        <f t="shared" si="31"/>
        <v>3</v>
      </c>
      <c r="I389" s="53">
        <f t="shared" ref="I389:I452" si="35">B389</f>
        <v>2.2222222222222223</v>
      </c>
      <c r="J389" s="71">
        <f t="shared" si="34"/>
        <v>1.9415386374028378</v>
      </c>
      <c r="K389" s="71">
        <f t="shared" ref="K389:K452" si="36">(I389-J389)*(I389-J389)</f>
        <v>7.8783274787060611E-2</v>
      </c>
    </row>
    <row r="390" spans="1:11">
      <c r="A390" s="18" t="s">
        <v>276</v>
      </c>
      <c r="B390" s="50">
        <v>2.2222222222222223</v>
      </c>
      <c r="C390" s="51">
        <f t="shared" si="30"/>
        <v>2</v>
      </c>
      <c r="D390" s="51">
        <f t="shared" si="31"/>
        <v>3</v>
      </c>
      <c r="I390" s="53">
        <f t="shared" si="35"/>
        <v>2.2222222222222223</v>
      </c>
      <c r="J390" s="71">
        <f t="shared" si="34"/>
        <v>1.9415386374028378</v>
      </c>
      <c r="K390" s="71">
        <f t="shared" si="36"/>
        <v>7.8783274787060611E-2</v>
      </c>
    </row>
    <row r="391" spans="1:11">
      <c r="A391" s="18" t="s">
        <v>278</v>
      </c>
      <c r="B391" s="50">
        <v>2.2222222222222223</v>
      </c>
      <c r="C391" s="51">
        <f t="shared" si="30"/>
        <v>2</v>
      </c>
      <c r="D391" s="51">
        <f t="shared" si="31"/>
        <v>3</v>
      </c>
      <c r="I391" s="53">
        <f t="shared" si="35"/>
        <v>2.2222222222222223</v>
      </c>
      <c r="J391" s="71">
        <f t="shared" si="34"/>
        <v>1.9415386374028378</v>
      </c>
      <c r="K391" s="71">
        <f t="shared" si="36"/>
        <v>7.8783274787060611E-2</v>
      </c>
    </row>
    <row r="392" spans="1:11">
      <c r="A392" s="18" t="s">
        <v>280</v>
      </c>
      <c r="B392" s="50">
        <v>2.2222222222222223</v>
      </c>
      <c r="C392" s="51">
        <f t="shared" si="30"/>
        <v>2</v>
      </c>
      <c r="D392" s="51">
        <f t="shared" si="31"/>
        <v>3</v>
      </c>
      <c r="I392" s="53">
        <f t="shared" si="35"/>
        <v>2.2222222222222223</v>
      </c>
      <c r="J392" s="71">
        <f t="shared" si="34"/>
        <v>1.9415386374028378</v>
      </c>
      <c r="K392" s="71">
        <f t="shared" si="36"/>
        <v>7.8783274787060611E-2</v>
      </c>
    </row>
    <row r="393" spans="1:11">
      <c r="A393" s="18" t="s">
        <v>282</v>
      </c>
      <c r="B393" s="50">
        <v>2.2222222222222223</v>
      </c>
      <c r="C393" s="51">
        <f t="shared" si="30"/>
        <v>2</v>
      </c>
      <c r="D393" s="51">
        <f t="shared" si="31"/>
        <v>3</v>
      </c>
      <c r="I393" s="53">
        <f t="shared" si="35"/>
        <v>2.2222222222222223</v>
      </c>
      <c r="J393" s="71">
        <f t="shared" si="34"/>
        <v>1.9415386374028378</v>
      </c>
      <c r="K393" s="71">
        <f t="shared" si="36"/>
        <v>7.8783274787060611E-2</v>
      </c>
    </row>
    <row r="394" spans="1:11">
      <c r="A394" s="18" t="s">
        <v>1854</v>
      </c>
      <c r="B394" s="50">
        <v>2.2222222222222223</v>
      </c>
      <c r="C394" s="51">
        <f t="shared" si="30"/>
        <v>2</v>
      </c>
      <c r="D394" s="51">
        <f t="shared" si="31"/>
        <v>3</v>
      </c>
      <c r="I394" s="53">
        <f t="shared" si="35"/>
        <v>2.2222222222222223</v>
      </c>
      <c r="J394" s="71">
        <f t="shared" si="34"/>
        <v>1.9415386374028378</v>
      </c>
      <c r="K394" s="71">
        <f t="shared" si="36"/>
        <v>7.8783274787060611E-2</v>
      </c>
    </row>
    <row r="395" spans="1:11">
      <c r="A395" s="18" t="s">
        <v>291</v>
      </c>
      <c r="B395" s="50">
        <v>2.2222222222222223</v>
      </c>
      <c r="C395" s="51">
        <f t="shared" si="30"/>
        <v>2</v>
      </c>
      <c r="D395" s="51">
        <f t="shared" si="31"/>
        <v>3</v>
      </c>
      <c r="I395" s="53">
        <f t="shared" si="35"/>
        <v>2.2222222222222223</v>
      </c>
      <c r="J395" s="71">
        <f t="shared" si="34"/>
        <v>1.9415386374028378</v>
      </c>
      <c r="K395" s="71">
        <f t="shared" si="36"/>
        <v>7.8783274787060611E-2</v>
      </c>
    </row>
    <row r="396" spans="1:11">
      <c r="A396" s="18" t="s">
        <v>293</v>
      </c>
      <c r="B396" s="55">
        <v>2.75</v>
      </c>
      <c r="C396" s="51">
        <f t="shared" si="30"/>
        <v>2</v>
      </c>
      <c r="D396" s="51">
        <f t="shared" si="31"/>
        <v>3</v>
      </c>
      <c r="I396" s="53">
        <f t="shared" si="35"/>
        <v>2.75</v>
      </c>
      <c r="J396" s="71">
        <f t="shared" si="34"/>
        <v>1.9415386374028378</v>
      </c>
      <c r="K396" s="71">
        <f t="shared" si="36"/>
        <v>0.65360977481246008</v>
      </c>
    </row>
    <row r="397" spans="1:11">
      <c r="A397" s="18" t="s">
        <v>299</v>
      </c>
      <c r="B397" s="55">
        <v>2.75</v>
      </c>
      <c r="C397" s="51">
        <f t="shared" si="30"/>
        <v>2</v>
      </c>
      <c r="D397" s="51">
        <f t="shared" si="31"/>
        <v>3</v>
      </c>
      <c r="I397" s="53">
        <f t="shared" si="35"/>
        <v>2.75</v>
      </c>
      <c r="J397" s="71">
        <f t="shared" si="34"/>
        <v>1.9415386374028378</v>
      </c>
      <c r="K397" s="71">
        <f t="shared" si="36"/>
        <v>0.65360977481246008</v>
      </c>
    </row>
    <row r="398" spans="1:11">
      <c r="A398" s="18" t="s">
        <v>302</v>
      </c>
      <c r="B398" s="55">
        <v>2.75</v>
      </c>
      <c r="C398" s="51">
        <f t="shared" si="30"/>
        <v>2</v>
      </c>
      <c r="D398" s="51">
        <f t="shared" si="31"/>
        <v>3</v>
      </c>
      <c r="I398" s="53">
        <f t="shared" si="35"/>
        <v>2.75</v>
      </c>
      <c r="J398" s="71">
        <f t="shared" si="34"/>
        <v>1.9415386374028378</v>
      </c>
      <c r="K398" s="71">
        <f t="shared" si="36"/>
        <v>0.65360977481246008</v>
      </c>
    </row>
    <row r="399" spans="1:11">
      <c r="A399" s="18" t="s">
        <v>308</v>
      </c>
      <c r="B399" s="55">
        <v>2.75</v>
      </c>
      <c r="C399" s="51">
        <f t="shared" si="30"/>
        <v>2</v>
      </c>
      <c r="D399" s="51">
        <f t="shared" si="31"/>
        <v>3</v>
      </c>
      <c r="I399" s="53">
        <f t="shared" si="35"/>
        <v>2.75</v>
      </c>
      <c r="J399" s="71">
        <f t="shared" si="34"/>
        <v>1.9415386374028378</v>
      </c>
      <c r="K399" s="71">
        <f t="shared" si="36"/>
        <v>0.65360977481246008</v>
      </c>
    </row>
    <row r="400" spans="1:11">
      <c r="A400" s="18" t="s">
        <v>316</v>
      </c>
      <c r="B400" s="55">
        <v>2.75</v>
      </c>
      <c r="C400" s="51">
        <f t="shared" si="30"/>
        <v>2</v>
      </c>
      <c r="D400" s="51">
        <f t="shared" si="31"/>
        <v>3</v>
      </c>
      <c r="I400" s="53">
        <f t="shared" si="35"/>
        <v>2.75</v>
      </c>
      <c r="J400" s="71">
        <f t="shared" si="34"/>
        <v>1.9415386374028378</v>
      </c>
      <c r="K400" s="71">
        <f t="shared" si="36"/>
        <v>0.65360977481246008</v>
      </c>
    </row>
    <row r="401" spans="1:11">
      <c r="A401" s="18" t="s">
        <v>1860</v>
      </c>
      <c r="B401" s="55">
        <v>2.75</v>
      </c>
      <c r="C401" s="51">
        <f t="shared" si="30"/>
        <v>2</v>
      </c>
      <c r="D401" s="51">
        <f t="shared" si="31"/>
        <v>3</v>
      </c>
      <c r="I401" s="53">
        <f t="shared" si="35"/>
        <v>2.75</v>
      </c>
      <c r="J401" s="71">
        <f t="shared" si="34"/>
        <v>1.9415386374028378</v>
      </c>
      <c r="K401" s="71">
        <f t="shared" si="36"/>
        <v>0.65360977481246008</v>
      </c>
    </row>
    <row r="402" spans="1:11">
      <c r="A402" s="18" t="s">
        <v>329</v>
      </c>
      <c r="B402" s="55">
        <v>2.75</v>
      </c>
      <c r="C402" s="51">
        <f t="shared" si="30"/>
        <v>2</v>
      </c>
      <c r="D402" s="51">
        <f t="shared" si="31"/>
        <v>3</v>
      </c>
      <c r="I402" s="53">
        <f t="shared" si="35"/>
        <v>2.75</v>
      </c>
      <c r="J402" s="71">
        <f t="shared" si="34"/>
        <v>1.9415386374028378</v>
      </c>
      <c r="K402" s="71">
        <f t="shared" si="36"/>
        <v>0.65360977481246008</v>
      </c>
    </row>
    <row r="403" spans="1:11">
      <c r="A403" s="18" t="s">
        <v>336</v>
      </c>
      <c r="B403" s="55">
        <v>2.75</v>
      </c>
      <c r="C403" s="51">
        <f t="shared" si="30"/>
        <v>2</v>
      </c>
      <c r="D403" s="51">
        <f t="shared" si="31"/>
        <v>3</v>
      </c>
      <c r="I403" s="53">
        <f t="shared" si="35"/>
        <v>2.75</v>
      </c>
      <c r="J403" s="71">
        <f t="shared" si="34"/>
        <v>1.9415386374028378</v>
      </c>
      <c r="K403" s="71">
        <f t="shared" si="36"/>
        <v>0.65360977481246008</v>
      </c>
    </row>
    <row r="404" spans="1:11">
      <c r="A404" s="18" t="s">
        <v>1868</v>
      </c>
      <c r="B404" s="55">
        <v>2.75</v>
      </c>
      <c r="C404" s="51">
        <f t="shared" si="30"/>
        <v>2</v>
      </c>
      <c r="D404" s="51">
        <f t="shared" si="31"/>
        <v>3</v>
      </c>
      <c r="I404" s="53">
        <f t="shared" si="35"/>
        <v>2.75</v>
      </c>
      <c r="J404" s="71">
        <f t="shared" si="34"/>
        <v>1.9415386374028378</v>
      </c>
      <c r="K404" s="71">
        <f t="shared" si="36"/>
        <v>0.65360977481246008</v>
      </c>
    </row>
    <row r="405" spans="1:11">
      <c r="A405" s="18" t="s">
        <v>345</v>
      </c>
      <c r="B405" s="55">
        <v>2.75</v>
      </c>
      <c r="C405" s="51">
        <f t="shared" si="30"/>
        <v>2</v>
      </c>
      <c r="D405" s="51">
        <f t="shared" si="31"/>
        <v>3</v>
      </c>
      <c r="I405" s="53">
        <f t="shared" si="35"/>
        <v>2.75</v>
      </c>
      <c r="J405" s="71">
        <f t="shared" si="34"/>
        <v>1.9415386374028378</v>
      </c>
      <c r="K405" s="71">
        <f t="shared" si="36"/>
        <v>0.65360977481246008</v>
      </c>
    </row>
    <row r="406" spans="1:11">
      <c r="A406" s="18" t="s">
        <v>346</v>
      </c>
      <c r="B406" s="55">
        <v>2.75</v>
      </c>
      <c r="C406" s="51">
        <f t="shared" si="30"/>
        <v>2</v>
      </c>
      <c r="D406" s="51">
        <f t="shared" si="31"/>
        <v>3</v>
      </c>
      <c r="I406" s="53">
        <f t="shared" si="35"/>
        <v>2.75</v>
      </c>
      <c r="J406" s="71">
        <f t="shared" si="34"/>
        <v>1.9415386374028378</v>
      </c>
      <c r="K406" s="71">
        <f t="shared" si="36"/>
        <v>0.65360977481246008</v>
      </c>
    </row>
    <row r="407" spans="1:11">
      <c r="A407" s="18" t="s">
        <v>1882</v>
      </c>
      <c r="B407" s="55">
        <v>2.75</v>
      </c>
      <c r="C407" s="51">
        <f t="shared" si="30"/>
        <v>2</v>
      </c>
      <c r="D407" s="51">
        <f t="shared" si="31"/>
        <v>3</v>
      </c>
      <c r="I407" s="53">
        <f t="shared" si="35"/>
        <v>2.75</v>
      </c>
      <c r="J407" s="71">
        <f t="shared" si="34"/>
        <v>1.9415386374028378</v>
      </c>
      <c r="K407" s="71">
        <f t="shared" si="36"/>
        <v>0.65360977481246008</v>
      </c>
    </row>
    <row r="408" spans="1:11">
      <c r="A408" s="18" t="s">
        <v>1903</v>
      </c>
      <c r="B408" s="55">
        <v>2.75</v>
      </c>
      <c r="C408" s="51">
        <f t="shared" si="30"/>
        <v>2</v>
      </c>
      <c r="D408" s="51">
        <f t="shared" si="31"/>
        <v>3</v>
      </c>
      <c r="I408" s="53">
        <f t="shared" si="35"/>
        <v>2.75</v>
      </c>
      <c r="J408" s="71">
        <f t="shared" si="34"/>
        <v>1.9415386374028378</v>
      </c>
      <c r="K408" s="71">
        <f t="shared" si="36"/>
        <v>0.65360977481246008</v>
      </c>
    </row>
    <row r="409" spans="1:11">
      <c r="A409" s="18" t="s">
        <v>1913</v>
      </c>
      <c r="B409" s="55">
        <v>2.75</v>
      </c>
      <c r="C409" s="51">
        <f t="shared" si="30"/>
        <v>2</v>
      </c>
      <c r="D409" s="51">
        <f t="shared" si="31"/>
        <v>3</v>
      </c>
      <c r="I409" s="53">
        <f t="shared" si="35"/>
        <v>2.75</v>
      </c>
      <c r="J409" s="71">
        <f t="shared" si="34"/>
        <v>1.9415386374028378</v>
      </c>
      <c r="K409" s="71">
        <f t="shared" si="36"/>
        <v>0.65360977481246008</v>
      </c>
    </row>
    <row r="410" spans="1:11">
      <c r="A410" s="18" t="s">
        <v>1915</v>
      </c>
      <c r="B410" s="55">
        <v>2.75</v>
      </c>
      <c r="C410" s="51">
        <f t="shared" si="30"/>
        <v>2</v>
      </c>
      <c r="D410" s="51">
        <f t="shared" si="31"/>
        <v>3</v>
      </c>
      <c r="I410" s="53">
        <f t="shared" si="35"/>
        <v>2.75</v>
      </c>
      <c r="J410" s="71">
        <f t="shared" si="34"/>
        <v>1.9415386374028378</v>
      </c>
      <c r="K410" s="71">
        <f t="shared" si="36"/>
        <v>0.65360977481246008</v>
      </c>
    </row>
    <row r="411" spans="1:11">
      <c r="A411" s="18" t="s">
        <v>1925</v>
      </c>
      <c r="B411" s="55">
        <v>2.75</v>
      </c>
      <c r="C411" s="51">
        <f t="shared" si="30"/>
        <v>2</v>
      </c>
      <c r="D411" s="51">
        <f t="shared" si="31"/>
        <v>3</v>
      </c>
      <c r="I411" s="53">
        <f t="shared" si="35"/>
        <v>2.75</v>
      </c>
      <c r="J411" s="71">
        <f t="shared" si="34"/>
        <v>1.9415386374028378</v>
      </c>
      <c r="K411" s="71">
        <f t="shared" si="36"/>
        <v>0.65360977481246008</v>
      </c>
    </row>
    <row r="412" spans="1:11">
      <c r="A412" s="18" t="s">
        <v>1941</v>
      </c>
      <c r="B412" s="55">
        <v>2.75</v>
      </c>
      <c r="C412" s="51">
        <f t="shared" si="30"/>
        <v>2</v>
      </c>
      <c r="D412" s="51">
        <f t="shared" si="31"/>
        <v>3</v>
      </c>
      <c r="I412" s="53">
        <f t="shared" si="35"/>
        <v>2.75</v>
      </c>
      <c r="J412" s="71">
        <f t="shared" si="34"/>
        <v>1.9415386374028378</v>
      </c>
      <c r="K412" s="71">
        <f t="shared" si="36"/>
        <v>0.65360977481246008</v>
      </c>
    </row>
    <row r="413" spans="1:11">
      <c r="A413" s="18" t="s">
        <v>1943</v>
      </c>
      <c r="B413" s="55">
        <v>2.75</v>
      </c>
      <c r="C413" s="51">
        <f t="shared" si="30"/>
        <v>2</v>
      </c>
      <c r="D413" s="51">
        <f t="shared" si="31"/>
        <v>3</v>
      </c>
      <c r="I413" s="53">
        <f t="shared" si="35"/>
        <v>2.75</v>
      </c>
      <c r="J413" s="71">
        <f t="shared" si="34"/>
        <v>1.9415386374028378</v>
      </c>
      <c r="K413" s="71">
        <f t="shared" si="36"/>
        <v>0.65360977481246008</v>
      </c>
    </row>
    <row r="414" spans="1:11">
      <c r="A414" s="18" t="s">
        <v>1953</v>
      </c>
      <c r="B414" s="55">
        <v>2.75</v>
      </c>
      <c r="C414" s="51">
        <f t="shared" si="30"/>
        <v>2</v>
      </c>
      <c r="D414" s="51">
        <f t="shared" si="31"/>
        <v>3</v>
      </c>
      <c r="I414" s="53">
        <f t="shared" si="35"/>
        <v>2.75</v>
      </c>
      <c r="J414" s="71">
        <f t="shared" si="34"/>
        <v>1.9415386374028378</v>
      </c>
      <c r="K414" s="71">
        <f t="shared" si="36"/>
        <v>0.65360977481246008</v>
      </c>
    </row>
    <row r="415" spans="1:11">
      <c r="A415" s="18" t="s">
        <v>1954</v>
      </c>
      <c r="B415" s="55">
        <v>2.75</v>
      </c>
      <c r="C415" s="51">
        <f t="shared" si="30"/>
        <v>2</v>
      </c>
      <c r="D415" s="51">
        <f t="shared" si="31"/>
        <v>3</v>
      </c>
      <c r="I415" s="53">
        <f t="shared" si="35"/>
        <v>2.75</v>
      </c>
      <c r="J415" s="71">
        <f t="shared" si="34"/>
        <v>1.9415386374028378</v>
      </c>
      <c r="K415" s="71">
        <f t="shared" si="36"/>
        <v>0.65360977481246008</v>
      </c>
    </row>
    <row r="416" spans="1:11">
      <c r="A416" s="18" t="s">
        <v>1959</v>
      </c>
      <c r="B416" s="55">
        <v>2.75</v>
      </c>
      <c r="C416" s="51">
        <f t="shared" si="30"/>
        <v>2</v>
      </c>
      <c r="D416" s="51">
        <f t="shared" si="31"/>
        <v>3</v>
      </c>
      <c r="I416" s="53">
        <f t="shared" si="35"/>
        <v>2.75</v>
      </c>
      <c r="J416" s="71">
        <f t="shared" si="34"/>
        <v>1.9415386374028378</v>
      </c>
      <c r="K416" s="71">
        <f t="shared" si="36"/>
        <v>0.65360977481246008</v>
      </c>
    </row>
    <row r="417" spans="1:11">
      <c r="A417" s="6">
        <v>19960212</v>
      </c>
      <c r="B417" s="55">
        <v>2.75</v>
      </c>
      <c r="C417" s="52">
        <f t="shared" si="30"/>
        <v>2</v>
      </c>
      <c r="D417" s="52">
        <f t="shared" si="31"/>
        <v>3</v>
      </c>
      <c r="I417" s="53">
        <f t="shared" si="35"/>
        <v>2.75</v>
      </c>
      <c r="J417" s="71">
        <f t="shared" si="34"/>
        <v>1.9415386374028378</v>
      </c>
      <c r="K417" s="71">
        <f t="shared" si="36"/>
        <v>0.65360977481246008</v>
      </c>
    </row>
    <row r="418" spans="1:11">
      <c r="A418" s="6">
        <v>19960224</v>
      </c>
      <c r="B418" s="55">
        <v>2.75</v>
      </c>
      <c r="C418" s="52">
        <f t="shared" si="30"/>
        <v>2</v>
      </c>
      <c r="D418" s="52">
        <f t="shared" si="31"/>
        <v>3</v>
      </c>
      <c r="I418" s="53">
        <f t="shared" si="35"/>
        <v>2.75</v>
      </c>
      <c r="J418" s="71">
        <f t="shared" si="34"/>
        <v>1.9415386374028378</v>
      </c>
      <c r="K418" s="71">
        <f t="shared" si="36"/>
        <v>0.65360977481246008</v>
      </c>
    </row>
    <row r="419" spans="1:11">
      <c r="A419" s="6">
        <v>19950220</v>
      </c>
      <c r="B419" s="55">
        <v>2.75</v>
      </c>
      <c r="C419" s="52">
        <f t="shared" si="30"/>
        <v>2</v>
      </c>
      <c r="D419" s="52">
        <f t="shared" si="31"/>
        <v>3</v>
      </c>
      <c r="I419" s="53">
        <f t="shared" si="35"/>
        <v>2.75</v>
      </c>
      <c r="J419" s="71">
        <f t="shared" si="34"/>
        <v>1.9415386374028378</v>
      </c>
      <c r="K419" s="71">
        <f t="shared" si="36"/>
        <v>0.65360977481246008</v>
      </c>
    </row>
    <row r="420" spans="1:11">
      <c r="A420" s="6">
        <v>19950226</v>
      </c>
      <c r="B420" s="55">
        <v>2.75</v>
      </c>
      <c r="C420" s="52">
        <f t="shared" si="30"/>
        <v>2</v>
      </c>
      <c r="D420" s="52">
        <f t="shared" si="31"/>
        <v>3</v>
      </c>
      <c r="I420" s="53">
        <f t="shared" si="35"/>
        <v>2.75</v>
      </c>
      <c r="J420" s="71">
        <f t="shared" si="34"/>
        <v>1.9415386374028378</v>
      </c>
      <c r="K420" s="71">
        <f t="shared" si="36"/>
        <v>0.65360977481246008</v>
      </c>
    </row>
    <row r="421" spans="1:11">
      <c r="A421" s="6">
        <v>19950228</v>
      </c>
      <c r="B421" s="55">
        <v>2.75</v>
      </c>
      <c r="C421" s="52">
        <f t="shared" si="30"/>
        <v>2</v>
      </c>
      <c r="D421" s="52">
        <f t="shared" si="31"/>
        <v>3</v>
      </c>
      <c r="I421" s="53">
        <f t="shared" si="35"/>
        <v>2.75</v>
      </c>
      <c r="J421" s="71">
        <f t="shared" si="34"/>
        <v>1.9415386374028378</v>
      </c>
      <c r="K421" s="71">
        <f t="shared" si="36"/>
        <v>0.65360977481246008</v>
      </c>
    </row>
    <row r="422" spans="1:11">
      <c r="A422" s="18">
        <v>19940203</v>
      </c>
      <c r="B422" s="55">
        <v>2.75</v>
      </c>
      <c r="C422" s="51">
        <f t="shared" si="30"/>
        <v>2</v>
      </c>
      <c r="D422" s="51">
        <f t="shared" si="31"/>
        <v>3</v>
      </c>
      <c r="I422" s="53">
        <f t="shared" si="35"/>
        <v>2.75</v>
      </c>
      <c r="J422" s="71">
        <f t="shared" si="34"/>
        <v>1.9415386374028378</v>
      </c>
      <c r="K422" s="71">
        <f t="shared" si="36"/>
        <v>0.65360977481246008</v>
      </c>
    </row>
    <row r="423" spans="1:11">
      <c r="A423" s="18">
        <v>19940204</v>
      </c>
      <c r="B423" s="55">
        <v>2.75</v>
      </c>
      <c r="C423" s="51">
        <f t="shared" si="30"/>
        <v>2</v>
      </c>
      <c r="D423" s="51">
        <f t="shared" si="31"/>
        <v>3</v>
      </c>
      <c r="I423" s="53">
        <f t="shared" si="35"/>
        <v>2.75</v>
      </c>
      <c r="J423" s="71">
        <f t="shared" si="34"/>
        <v>1.9415386374028378</v>
      </c>
      <c r="K423" s="71">
        <f t="shared" si="36"/>
        <v>0.65360977481246008</v>
      </c>
    </row>
    <row r="424" spans="1:11">
      <c r="A424" s="18">
        <v>19940209</v>
      </c>
      <c r="B424" s="55">
        <v>2.75</v>
      </c>
      <c r="C424" s="51">
        <f t="shared" si="30"/>
        <v>2</v>
      </c>
      <c r="D424" s="51">
        <f t="shared" si="31"/>
        <v>3</v>
      </c>
      <c r="I424" s="53">
        <f t="shared" si="35"/>
        <v>2.75</v>
      </c>
      <c r="J424" s="71">
        <f t="shared" si="34"/>
        <v>1.9415386374028378</v>
      </c>
      <c r="K424" s="71">
        <f t="shared" si="36"/>
        <v>0.65360977481246008</v>
      </c>
    </row>
    <row r="425" spans="1:11">
      <c r="A425" s="18">
        <v>19940211</v>
      </c>
      <c r="B425" s="55">
        <v>2.75</v>
      </c>
      <c r="C425" s="51">
        <f t="shared" si="30"/>
        <v>2</v>
      </c>
      <c r="D425" s="51">
        <f t="shared" si="31"/>
        <v>3</v>
      </c>
      <c r="I425" s="53">
        <f t="shared" si="35"/>
        <v>2.75</v>
      </c>
      <c r="J425" s="71">
        <f t="shared" si="34"/>
        <v>1.9415386374028378</v>
      </c>
      <c r="K425" s="71">
        <f t="shared" si="36"/>
        <v>0.65360977481246008</v>
      </c>
    </row>
    <row r="426" spans="1:11">
      <c r="A426" s="18">
        <v>19940218</v>
      </c>
      <c r="B426" s="55">
        <v>2.75</v>
      </c>
      <c r="C426" s="51">
        <f t="shared" si="30"/>
        <v>2</v>
      </c>
      <c r="D426" s="51">
        <f t="shared" si="31"/>
        <v>3</v>
      </c>
      <c r="I426" s="53">
        <f t="shared" si="35"/>
        <v>2.75</v>
      </c>
      <c r="J426" s="71">
        <f t="shared" si="34"/>
        <v>1.9415386374028378</v>
      </c>
      <c r="K426" s="71">
        <f t="shared" si="36"/>
        <v>0.65360977481246008</v>
      </c>
    </row>
    <row r="427" spans="1:11">
      <c r="A427" s="6">
        <v>19930201</v>
      </c>
      <c r="B427" s="55">
        <v>2.75</v>
      </c>
      <c r="C427" s="52">
        <f t="shared" si="30"/>
        <v>2</v>
      </c>
      <c r="D427" s="52">
        <f t="shared" si="31"/>
        <v>3</v>
      </c>
      <c r="I427" s="53">
        <f t="shared" si="35"/>
        <v>2.75</v>
      </c>
      <c r="J427" s="71">
        <f t="shared" si="34"/>
        <v>1.9415386374028378</v>
      </c>
      <c r="K427" s="71">
        <f t="shared" si="36"/>
        <v>0.65360977481246008</v>
      </c>
    </row>
    <row r="428" spans="1:11">
      <c r="A428" s="6">
        <v>19930203</v>
      </c>
      <c r="B428" s="55">
        <v>2.75</v>
      </c>
      <c r="C428" s="52">
        <f t="shared" si="30"/>
        <v>2</v>
      </c>
      <c r="D428" s="52">
        <f t="shared" si="31"/>
        <v>3</v>
      </c>
      <c r="I428" s="53">
        <f t="shared" si="35"/>
        <v>2.75</v>
      </c>
      <c r="J428" s="71">
        <f t="shared" si="34"/>
        <v>1.9415386374028378</v>
      </c>
      <c r="K428" s="71">
        <f t="shared" si="36"/>
        <v>0.65360977481246008</v>
      </c>
    </row>
    <row r="429" spans="1:11">
      <c r="A429" s="6">
        <v>19930204</v>
      </c>
      <c r="B429" s="55">
        <v>2.75</v>
      </c>
      <c r="C429" s="52">
        <f t="shared" si="30"/>
        <v>2</v>
      </c>
      <c r="D429" s="52">
        <f t="shared" si="31"/>
        <v>3</v>
      </c>
      <c r="I429" s="53">
        <f t="shared" si="35"/>
        <v>2.75</v>
      </c>
      <c r="J429" s="71">
        <f t="shared" si="34"/>
        <v>1.9415386374028378</v>
      </c>
      <c r="K429" s="71">
        <f t="shared" si="36"/>
        <v>0.65360977481246008</v>
      </c>
    </row>
    <row r="430" spans="1:11">
      <c r="A430" s="6">
        <v>19930206</v>
      </c>
      <c r="B430" s="55">
        <v>2.75</v>
      </c>
      <c r="C430" s="52">
        <f t="shared" si="30"/>
        <v>2</v>
      </c>
      <c r="D430" s="52">
        <f t="shared" si="31"/>
        <v>3</v>
      </c>
      <c r="I430" s="53">
        <f t="shared" si="35"/>
        <v>2.75</v>
      </c>
      <c r="J430" s="71">
        <f t="shared" si="34"/>
        <v>1.9415386374028378</v>
      </c>
      <c r="K430" s="71">
        <f t="shared" si="36"/>
        <v>0.65360977481246008</v>
      </c>
    </row>
    <row r="431" spans="1:11">
      <c r="A431" s="6">
        <v>19930207</v>
      </c>
      <c r="B431" s="55">
        <v>2.75</v>
      </c>
      <c r="C431" s="52">
        <f t="shared" si="30"/>
        <v>2</v>
      </c>
      <c r="D431" s="52">
        <f t="shared" si="31"/>
        <v>3</v>
      </c>
      <c r="I431" s="53">
        <f t="shared" si="35"/>
        <v>2.75</v>
      </c>
      <c r="J431" s="71">
        <f t="shared" si="34"/>
        <v>1.9415386374028378</v>
      </c>
      <c r="K431" s="71">
        <f t="shared" si="36"/>
        <v>0.65360977481246008</v>
      </c>
    </row>
    <row r="432" spans="1:11">
      <c r="A432" s="6">
        <v>19930210</v>
      </c>
      <c r="B432" s="55">
        <v>2.75</v>
      </c>
      <c r="C432" s="52">
        <f t="shared" si="30"/>
        <v>2</v>
      </c>
      <c r="D432" s="52">
        <f t="shared" si="31"/>
        <v>3</v>
      </c>
      <c r="I432" s="53">
        <f t="shared" si="35"/>
        <v>2.75</v>
      </c>
      <c r="J432" s="71">
        <f t="shared" si="34"/>
        <v>1.9415386374028378</v>
      </c>
      <c r="K432" s="71">
        <f t="shared" si="36"/>
        <v>0.65360977481246008</v>
      </c>
    </row>
    <row r="433" spans="1:11">
      <c r="A433" s="6">
        <v>19930213</v>
      </c>
      <c r="B433" s="55">
        <v>2.75</v>
      </c>
      <c r="C433" s="52">
        <f t="shared" si="30"/>
        <v>2</v>
      </c>
      <c r="D433" s="52">
        <f t="shared" si="31"/>
        <v>3</v>
      </c>
      <c r="I433" s="53">
        <f t="shared" si="35"/>
        <v>2.75</v>
      </c>
      <c r="J433" s="71">
        <f t="shared" si="34"/>
        <v>1.9415386374028378</v>
      </c>
      <c r="K433" s="71">
        <f t="shared" si="36"/>
        <v>0.65360977481246008</v>
      </c>
    </row>
    <row r="434" spans="1:11">
      <c r="A434" s="6">
        <v>19930215</v>
      </c>
      <c r="B434" s="55">
        <v>2.75</v>
      </c>
      <c r="C434" s="52">
        <f t="shared" si="30"/>
        <v>2</v>
      </c>
      <c r="D434" s="52">
        <f t="shared" si="31"/>
        <v>3</v>
      </c>
      <c r="I434" s="53">
        <f t="shared" si="35"/>
        <v>2.75</v>
      </c>
      <c r="J434" s="71">
        <f t="shared" si="34"/>
        <v>1.9415386374028378</v>
      </c>
      <c r="K434" s="71">
        <f t="shared" si="36"/>
        <v>0.65360977481246008</v>
      </c>
    </row>
    <row r="435" spans="1:11">
      <c r="A435" s="6">
        <v>19930217</v>
      </c>
      <c r="B435" s="55">
        <v>2.75</v>
      </c>
      <c r="C435" s="52">
        <f t="shared" si="30"/>
        <v>2</v>
      </c>
      <c r="D435" s="52">
        <f t="shared" si="31"/>
        <v>3</v>
      </c>
      <c r="I435" s="53">
        <f t="shared" si="35"/>
        <v>2.75</v>
      </c>
      <c r="J435" s="71">
        <f t="shared" si="34"/>
        <v>1.9415386374028378</v>
      </c>
      <c r="K435" s="71">
        <f t="shared" si="36"/>
        <v>0.65360977481246008</v>
      </c>
    </row>
    <row r="436" spans="1:11">
      <c r="A436" s="6">
        <v>19930218</v>
      </c>
      <c r="B436" s="55">
        <v>2.75</v>
      </c>
      <c r="C436" s="52">
        <f t="shared" si="30"/>
        <v>2</v>
      </c>
      <c r="D436" s="52">
        <f t="shared" si="31"/>
        <v>3</v>
      </c>
      <c r="I436" s="53">
        <f t="shared" si="35"/>
        <v>2.75</v>
      </c>
      <c r="J436" s="71">
        <f t="shared" si="34"/>
        <v>1.9415386374028378</v>
      </c>
      <c r="K436" s="71">
        <f t="shared" si="36"/>
        <v>0.65360977481246008</v>
      </c>
    </row>
    <row r="437" spans="1:11">
      <c r="A437" s="6">
        <v>19930221</v>
      </c>
      <c r="B437" s="55">
        <v>2.75</v>
      </c>
      <c r="C437" s="52">
        <f t="shared" si="30"/>
        <v>2</v>
      </c>
      <c r="D437" s="52">
        <f t="shared" si="31"/>
        <v>3</v>
      </c>
      <c r="I437" s="53">
        <f t="shared" si="35"/>
        <v>2.75</v>
      </c>
      <c r="J437" s="71">
        <f t="shared" si="34"/>
        <v>1.9415386374028378</v>
      </c>
      <c r="K437" s="71">
        <f t="shared" si="36"/>
        <v>0.65360977481246008</v>
      </c>
    </row>
    <row r="438" spans="1:11">
      <c r="A438" s="54">
        <v>19900225</v>
      </c>
      <c r="B438" s="55">
        <v>2.75</v>
      </c>
      <c r="C438" s="56">
        <f t="shared" si="30"/>
        <v>2</v>
      </c>
      <c r="D438" s="56">
        <f t="shared" si="31"/>
        <v>3</v>
      </c>
      <c r="I438" s="53">
        <f t="shared" si="35"/>
        <v>2.75</v>
      </c>
      <c r="J438" s="71">
        <f t="shared" si="34"/>
        <v>1.9415386374028378</v>
      </c>
      <c r="K438" s="71">
        <f t="shared" si="36"/>
        <v>0.65360977481246008</v>
      </c>
    </row>
    <row r="439" spans="1:11">
      <c r="A439" s="54">
        <v>19880201</v>
      </c>
      <c r="B439" s="55">
        <v>2.75</v>
      </c>
      <c r="C439" s="56">
        <f t="shared" si="30"/>
        <v>2</v>
      </c>
      <c r="D439" s="56">
        <f t="shared" si="31"/>
        <v>3</v>
      </c>
      <c r="I439" s="53">
        <f t="shared" si="35"/>
        <v>2.75</v>
      </c>
      <c r="J439" s="71">
        <f t="shared" si="34"/>
        <v>1.9415386374028378</v>
      </c>
      <c r="K439" s="71">
        <f t="shared" si="36"/>
        <v>0.65360977481246008</v>
      </c>
    </row>
    <row r="440" spans="1:11">
      <c r="A440" s="54">
        <v>19880206</v>
      </c>
      <c r="B440" s="55">
        <v>2.75</v>
      </c>
      <c r="C440" s="56">
        <f t="shared" si="30"/>
        <v>2</v>
      </c>
      <c r="D440" s="56">
        <f t="shared" si="31"/>
        <v>3</v>
      </c>
      <c r="I440" s="53">
        <f t="shared" si="35"/>
        <v>2.75</v>
      </c>
      <c r="J440" s="71">
        <f t="shared" si="34"/>
        <v>1.9415386374028378</v>
      </c>
      <c r="K440" s="71">
        <f t="shared" si="36"/>
        <v>0.65360977481246008</v>
      </c>
    </row>
    <row r="441" spans="1:11">
      <c r="A441" s="54">
        <v>19880208</v>
      </c>
      <c r="B441" s="55">
        <v>2.75</v>
      </c>
      <c r="C441" s="56">
        <f t="shared" si="30"/>
        <v>2</v>
      </c>
      <c r="D441" s="56">
        <f t="shared" si="31"/>
        <v>3</v>
      </c>
      <c r="I441" s="53">
        <f t="shared" si="35"/>
        <v>2.75</v>
      </c>
      <c r="J441" s="71">
        <f t="shared" si="34"/>
        <v>1.9415386374028378</v>
      </c>
      <c r="K441" s="71">
        <f t="shared" si="36"/>
        <v>0.65360977481246008</v>
      </c>
    </row>
    <row r="442" spans="1:11">
      <c r="A442" s="54">
        <v>19880209</v>
      </c>
      <c r="B442" s="55">
        <v>2.75</v>
      </c>
      <c r="C442" s="56">
        <f t="shared" si="30"/>
        <v>2</v>
      </c>
      <c r="D442" s="56">
        <f t="shared" si="31"/>
        <v>3</v>
      </c>
      <c r="I442" s="53">
        <f t="shared" si="35"/>
        <v>2.75</v>
      </c>
      <c r="J442" s="71">
        <f t="shared" si="34"/>
        <v>1.9415386374028378</v>
      </c>
      <c r="K442" s="71">
        <f t="shared" si="36"/>
        <v>0.65360977481246008</v>
      </c>
    </row>
    <row r="443" spans="1:11">
      <c r="A443" s="54">
        <v>19880212</v>
      </c>
      <c r="B443" s="55">
        <v>2.75</v>
      </c>
      <c r="C443" s="56">
        <f t="shared" si="30"/>
        <v>2</v>
      </c>
      <c r="D443" s="56">
        <f t="shared" si="31"/>
        <v>3</v>
      </c>
      <c r="I443" s="53">
        <f t="shared" si="35"/>
        <v>2.75</v>
      </c>
      <c r="J443" s="71">
        <f t="shared" si="34"/>
        <v>1.9415386374028378</v>
      </c>
      <c r="K443" s="71">
        <f t="shared" si="36"/>
        <v>0.65360977481246008</v>
      </c>
    </row>
    <row r="444" spans="1:11">
      <c r="A444" s="54">
        <v>19880222</v>
      </c>
      <c r="B444" s="55">
        <v>2.75</v>
      </c>
      <c r="C444" s="56">
        <f t="shared" si="30"/>
        <v>2</v>
      </c>
      <c r="D444" s="56">
        <f t="shared" si="31"/>
        <v>3</v>
      </c>
      <c r="I444" s="53">
        <f t="shared" si="35"/>
        <v>2.75</v>
      </c>
      <c r="J444" s="71">
        <f t="shared" si="34"/>
        <v>1.9415386374028378</v>
      </c>
      <c r="K444" s="71">
        <f t="shared" si="36"/>
        <v>0.65360977481246008</v>
      </c>
    </row>
    <row r="445" spans="1:11">
      <c r="A445" s="6">
        <v>19860206</v>
      </c>
      <c r="B445" s="55">
        <v>2.75</v>
      </c>
      <c r="C445" s="52">
        <f t="shared" si="30"/>
        <v>2</v>
      </c>
      <c r="D445" s="52">
        <f t="shared" si="31"/>
        <v>3</v>
      </c>
      <c r="I445" s="53">
        <f t="shared" si="35"/>
        <v>2.75</v>
      </c>
      <c r="J445" s="71">
        <f t="shared" si="34"/>
        <v>1.9415386374028378</v>
      </c>
      <c r="K445" s="71">
        <f t="shared" si="36"/>
        <v>0.65360977481246008</v>
      </c>
    </row>
    <row r="446" spans="1:11">
      <c r="A446" s="6">
        <v>19860208</v>
      </c>
      <c r="B446" s="55">
        <v>2.75</v>
      </c>
      <c r="C446" s="52">
        <f t="shared" si="30"/>
        <v>2</v>
      </c>
      <c r="D446" s="52">
        <f t="shared" si="31"/>
        <v>3</v>
      </c>
      <c r="I446" s="53">
        <f t="shared" si="35"/>
        <v>2.75</v>
      </c>
      <c r="J446" s="71">
        <f t="shared" si="34"/>
        <v>1.9415386374028378</v>
      </c>
      <c r="K446" s="71">
        <f t="shared" si="36"/>
        <v>0.65360977481246008</v>
      </c>
    </row>
    <row r="447" spans="1:11">
      <c r="A447" s="6">
        <v>19860211</v>
      </c>
      <c r="B447" s="55">
        <v>2.75</v>
      </c>
      <c r="C447" s="52">
        <f t="shared" si="30"/>
        <v>2</v>
      </c>
      <c r="D447" s="52">
        <f t="shared" si="31"/>
        <v>3</v>
      </c>
      <c r="I447" s="53">
        <f t="shared" si="35"/>
        <v>2.75</v>
      </c>
      <c r="J447" s="71">
        <f t="shared" si="34"/>
        <v>1.9415386374028378</v>
      </c>
      <c r="K447" s="71">
        <f t="shared" si="36"/>
        <v>0.65360977481246008</v>
      </c>
    </row>
    <row r="448" spans="1:11">
      <c r="A448" s="6">
        <v>19860218</v>
      </c>
      <c r="B448" s="55">
        <v>2.75</v>
      </c>
      <c r="C448" s="52">
        <f t="shared" si="30"/>
        <v>2</v>
      </c>
      <c r="D448" s="52">
        <f t="shared" si="31"/>
        <v>3</v>
      </c>
      <c r="I448" s="53">
        <f t="shared" si="35"/>
        <v>2.75</v>
      </c>
      <c r="J448" s="71">
        <f t="shared" si="34"/>
        <v>1.9415386374028378</v>
      </c>
      <c r="K448" s="71">
        <f t="shared" si="36"/>
        <v>0.65360977481246008</v>
      </c>
    </row>
    <row r="449" spans="1:11">
      <c r="A449" s="6">
        <v>19860224</v>
      </c>
      <c r="B449" s="55">
        <v>2.75</v>
      </c>
      <c r="C449" s="52">
        <f t="shared" si="30"/>
        <v>2</v>
      </c>
      <c r="D449" s="52">
        <f t="shared" si="31"/>
        <v>3</v>
      </c>
      <c r="I449" s="53">
        <f t="shared" si="35"/>
        <v>2.75</v>
      </c>
      <c r="J449" s="71">
        <f t="shared" si="34"/>
        <v>1.9415386374028378</v>
      </c>
      <c r="K449" s="71">
        <f t="shared" si="36"/>
        <v>0.65360977481246008</v>
      </c>
    </row>
    <row r="450" spans="1:11">
      <c r="A450" s="6">
        <v>19840205</v>
      </c>
      <c r="B450" s="55">
        <v>2.75</v>
      </c>
      <c r="C450" s="52">
        <f t="shared" ref="C450:C487" si="37">INT(B450)</f>
        <v>2</v>
      </c>
      <c r="D450" s="52">
        <f t="shared" ref="D450:D487" si="38">C450+1</f>
        <v>3</v>
      </c>
      <c r="I450" s="53">
        <f t="shared" si="35"/>
        <v>2.75</v>
      </c>
      <c r="J450" s="71">
        <f t="shared" si="34"/>
        <v>1.9415386374028378</v>
      </c>
      <c r="K450" s="71">
        <f t="shared" si="36"/>
        <v>0.65360977481246008</v>
      </c>
    </row>
    <row r="451" spans="1:11">
      <c r="A451" s="18">
        <v>19770206</v>
      </c>
      <c r="B451" s="55">
        <v>2.75</v>
      </c>
      <c r="C451" s="51">
        <f t="shared" si="37"/>
        <v>2</v>
      </c>
      <c r="D451" s="51">
        <f t="shared" si="38"/>
        <v>3</v>
      </c>
      <c r="I451" s="53">
        <f t="shared" si="35"/>
        <v>2.75</v>
      </c>
      <c r="J451" s="71">
        <f t="shared" si="34"/>
        <v>1.9415386374028378</v>
      </c>
      <c r="K451" s="71">
        <f t="shared" si="36"/>
        <v>0.65360977481246008</v>
      </c>
    </row>
    <row r="452" spans="1:11">
      <c r="A452" s="18">
        <v>19770210</v>
      </c>
      <c r="B452" s="55">
        <v>2.75</v>
      </c>
      <c r="C452" s="51">
        <f t="shared" si="37"/>
        <v>2</v>
      </c>
      <c r="D452" s="51">
        <f t="shared" si="38"/>
        <v>3</v>
      </c>
      <c r="I452" s="53">
        <f t="shared" si="35"/>
        <v>2.75</v>
      </c>
      <c r="J452" s="71">
        <f t="shared" ref="J452:J487" si="39">J451</f>
        <v>1.9415386374028378</v>
      </c>
      <c r="K452" s="71">
        <f t="shared" si="36"/>
        <v>0.65360977481246008</v>
      </c>
    </row>
    <row r="453" spans="1:11">
      <c r="A453" s="18">
        <v>19770211</v>
      </c>
      <c r="B453" s="55">
        <v>2.75</v>
      </c>
      <c r="C453" s="51">
        <f t="shared" si="37"/>
        <v>2</v>
      </c>
      <c r="D453" s="51">
        <f t="shared" si="38"/>
        <v>3</v>
      </c>
      <c r="I453" s="53">
        <f t="shared" ref="I453:I487" si="40">B453</f>
        <v>2.75</v>
      </c>
      <c r="J453" s="71">
        <f t="shared" si="39"/>
        <v>1.9415386374028378</v>
      </c>
      <c r="K453" s="71">
        <f t="shared" ref="K453:K487" si="41">(I453-J453)*(I453-J453)</f>
        <v>0.65360977481246008</v>
      </c>
    </row>
    <row r="454" spans="1:11">
      <c r="A454" s="18">
        <v>19770214</v>
      </c>
      <c r="B454" s="55">
        <v>2.75</v>
      </c>
      <c r="C454" s="51">
        <f t="shared" si="37"/>
        <v>2</v>
      </c>
      <c r="D454" s="51">
        <f t="shared" si="38"/>
        <v>3</v>
      </c>
      <c r="I454" s="53">
        <f t="shared" si="40"/>
        <v>2.75</v>
      </c>
      <c r="J454" s="71">
        <f t="shared" si="39"/>
        <v>1.9415386374028378</v>
      </c>
      <c r="K454" s="71">
        <f t="shared" si="41"/>
        <v>0.65360977481246008</v>
      </c>
    </row>
    <row r="455" spans="1:11">
      <c r="A455" s="6">
        <v>19760209</v>
      </c>
      <c r="B455" s="55">
        <v>2.75</v>
      </c>
      <c r="C455" s="52">
        <f t="shared" si="37"/>
        <v>2</v>
      </c>
      <c r="D455" s="52">
        <f t="shared" si="38"/>
        <v>3</v>
      </c>
      <c r="I455" s="53">
        <f t="shared" si="40"/>
        <v>2.75</v>
      </c>
      <c r="J455" s="71">
        <f t="shared" si="39"/>
        <v>1.9415386374028378</v>
      </c>
      <c r="K455" s="71">
        <f t="shared" si="41"/>
        <v>0.65360977481246008</v>
      </c>
    </row>
    <row r="456" spans="1:11">
      <c r="A456" s="6">
        <v>19950219</v>
      </c>
      <c r="B456" s="55">
        <v>2.75</v>
      </c>
      <c r="C456" s="52">
        <f t="shared" si="37"/>
        <v>2</v>
      </c>
      <c r="D456" s="52">
        <f t="shared" si="38"/>
        <v>3</v>
      </c>
      <c r="I456" s="53">
        <f t="shared" si="40"/>
        <v>2.75</v>
      </c>
      <c r="J456" s="71">
        <f t="shared" si="39"/>
        <v>1.9415386374028378</v>
      </c>
      <c r="K456" s="71">
        <f t="shared" si="41"/>
        <v>0.65360977481246008</v>
      </c>
    </row>
    <row r="457" spans="1:11">
      <c r="A457" s="54">
        <v>19900206</v>
      </c>
      <c r="B457" s="55">
        <v>2.75</v>
      </c>
      <c r="C457" s="56">
        <f t="shared" si="37"/>
        <v>2</v>
      </c>
      <c r="D457" s="56">
        <f t="shared" si="38"/>
        <v>3</v>
      </c>
      <c r="I457" s="53">
        <f t="shared" si="40"/>
        <v>2.75</v>
      </c>
      <c r="J457" s="71">
        <f t="shared" si="39"/>
        <v>1.9415386374028378</v>
      </c>
      <c r="K457" s="71">
        <f t="shared" si="41"/>
        <v>0.65360977481246008</v>
      </c>
    </row>
    <row r="458" spans="1:11">
      <c r="A458" s="54">
        <v>19900218</v>
      </c>
      <c r="B458" s="55">
        <v>2.75</v>
      </c>
      <c r="C458" s="56">
        <f t="shared" si="37"/>
        <v>2</v>
      </c>
      <c r="D458" s="56">
        <f t="shared" si="38"/>
        <v>3</v>
      </c>
      <c r="I458" s="53">
        <f t="shared" si="40"/>
        <v>2.75</v>
      </c>
      <c r="J458" s="71">
        <f t="shared" si="39"/>
        <v>1.9415386374028378</v>
      </c>
      <c r="K458" s="71">
        <f t="shared" si="41"/>
        <v>0.65360977481246008</v>
      </c>
    </row>
    <row r="459" spans="1:11">
      <c r="A459" s="6">
        <v>19890216</v>
      </c>
      <c r="B459" s="8">
        <v>2.75</v>
      </c>
      <c r="C459" s="52">
        <f t="shared" si="37"/>
        <v>2</v>
      </c>
      <c r="D459" s="52">
        <f t="shared" si="38"/>
        <v>3</v>
      </c>
      <c r="I459" s="53">
        <f t="shared" si="40"/>
        <v>2.75</v>
      </c>
      <c r="J459" s="71">
        <f t="shared" si="39"/>
        <v>1.9415386374028378</v>
      </c>
      <c r="K459" s="71">
        <f t="shared" si="41"/>
        <v>0.65360977481246008</v>
      </c>
    </row>
    <row r="460" spans="1:11">
      <c r="A460" s="54">
        <v>19880204</v>
      </c>
      <c r="B460" s="55">
        <v>2.75</v>
      </c>
      <c r="C460" s="56">
        <f t="shared" si="37"/>
        <v>2</v>
      </c>
      <c r="D460" s="56">
        <f t="shared" si="38"/>
        <v>3</v>
      </c>
      <c r="I460" s="53">
        <f t="shared" si="40"/>
        <v>2.75</v>
      </c>
      <c r="J460" s="71">
        <f t="shared" si="39"/>
        <v>1.9415386374028378</v>
      </c>
      <c r="K460" s="71">
        <f t="shared" si="41"/>
        <v>0.65360977481246008</v>
      </c>
    </row>
    <row r="461" spans="1:11">
      <c r="A461" s="54">
        <v>19880210</v>
      </c>
      <c r="B461" s="55">
        <v>2.75</v>
      </c>
      <c r="C461" s="56">
        <f t="shared" si="37"/>
        <v>2</v>
      </c>
      <c r="D461" s="56">
        <f t="shared" si="38"/>
        <v>3</v>
      </c>
      <c r="I461" s="53">
        <f t="shared" si="40"/>
        <v>2.75</v>
      </c>
      <c r="J461" s="71">
        <f t="shared" si="39"/>
        <v>1.9415386374028378</v>
      </c>
      <c r="K461" s="71">
        <f t="shared" si="41"/>
        <v>0.65360977481246008</v>
      </c>
    </row>
    <row r="462" spans="1:11">
      <c r="A462" s="54">
        <v>19880221</v>
      </c>
      <c r="B462" s="55">
        <v>2.75</v>
      </c>
      <c r="C462" s="56">
        <f t="shared" si="37"/>
        <v>2</v>
      </c>
      <c r="D462" s="56">
        <f t="shared" si="38"/>
        <v>3</v>
      </c>
      <c r="I462" s="53">
        <f t="shared" si="40"/>
        <v>2.75</v>
      </c>
      <c r="J462" s="71">
        <f t="shared" si="39"/>
        <v>1.9415386374028378</v>
      </c>
      <c r="K462" s="71">
        <f t="shared" si="41"/>
        <v>0.65360977481246008</v>
      </c>
    </row>
    <row r="463" spans="1:11">
      <c r="A463" s="6">
        <v>19840223</v>
      </c>
      <c r="B463" s="8">
        <v>2.75</v>
      </c>
      <c r="C463" s="52">
        <f t="shared" si="37"/>
        <v>2</v>
      </c>
      <c r="D463" s="52">
        <f t="shared" si="38"/>
        <v>3</v>
      </c>
      <c r="I463" s="53">
        <f t="shared" si="40"/>
        <v>2.75</v>
      </c>
      <c r="J463" s="71">
        <f t="shared" si="39"/>
        <v>1.9415386374028378</v>
      </c>
      <c r="K463" s="71">
        <f t="shared" si="41"/>
        <v>0.65360977481246008</v>
      </c>
    </row>
    <row r="464" spans="1:11">
      <c r="A464" s="6">
        <v>19840226</v>
      </c>
      <c r="B464" s="8">
        <v>2.75</v>
      </c>
      <c r="C464" s="52">
        <f t="shared" si="37"/>
        <v>2</v>
      </c>
      <c r="D464" s="52">
        <f t="shared" si="38"/>
        <v>3</v>
      </c>
      <c r="I464" s="53">
        <f t="shared" si="40"/>
        <v>2.75</v>
      </c>
      <c r="J464" s="71">
        <f t="shared" si="39"/>
        <v>1.9415386374028378</v>
      </c>
      <c r="K464" s="71">
        <f t="shared" si="41"/>
        <v>0.65360977481246008</v>
      </c>
    </row>
    <row r="465" spans="1:11">
      <c r="A465" s="6">
        <v>19760218</v>
      </c>
      <c r="B465" s="8">
        <v>2.75</v>
      </c>
      <c r="C465" s="52">
        <f t="shared" si="37"/>
        <v>2</v>
      </c>
      <c r="D465" s="52">
        <f t="shared" si="38"/>
        <v>3</v>
      </c>
      <c r="I465" s="53">
        <f t="shared" si="40"/>
        <v>2.75</v>
      </c>
      <c r="J465" s="71">
        <f t="shared" si="39"/>
        <v>1.9415386374028378</v>
      </c>
      <c r="K465" s="71">
        <f t="shared" si="41"/>
        <v>0.65360977481246008</v>
      </c>
    </row>
    <row r="466" spans="1:11">
      <c r="A466" s="6">
        <v>19760219</v>
      </c>
      <c r="B466" s="8">
        <v>2.75</v>
      </c>
      <c r="C466" s="52">
        <f t="shared" si="37"/>
        <v>2</v>
      </c>
      <c r="D466" s="52">
        <f t="shared" si="38"/>
        <v>3</v>
      </c>
      <c r="I466" s="53">
        <f t="shared" si="40"/>
        <v>2.75</v>
      </c>
      <c r="J466" s="71">
        <f t="shared" si="39"/>
        <v>1.9415386374028378</v>
      </c>
      <c r="K466" s="71">
        <f t="shared" si="41"/>
        <v>0.65360977481246008</v>
      </c>
    </row>
    <row r="467" spans="1:11">
      <c r="A467" s="18" t="s">
        <v>195</v>
      </c>
      <c r="B467" s="50">
        <v>2.7777777777777777</v>
      </c>
      <c r="C467" s="51">
        <f t="shared" si="37"/>
        <v>2</v>
      </c>
      <c r="D467" s="51">
        <f t="shared" si="38"/>
        <v>3</v>
      </c>
      <c r="I467" s="53">
        <f t="shared" si="40"/>
        <v>2.7777777777777777</v>
      </c>
      <c r="J467" s="71">
        <f t="shared" si="39"/>
        <v>1.9415386374028378</v>
      </c>
      <c r="K467" s="71">
        <f t="shared" si="41"/>
        <v>0.69929589989501839</v>
      </c>
    </row>
    <row r="468" spans="1:11">
      <c r="A468" s="18" t="s">
        <v>216</v>
      </c>
      <c r="B468" s="50">
        <v>2.7777777777777777</v>
      </c>
      <c r="C468" s="51">
        <f t="shared" si="37"/>
        <v>2</v>
      </c>
      <c r="D468" s="51">
        <f t="shared" si="38"/>
        <v>3</v>
      </c>
      <c r="I468" s="53">
        <f t="shared" si="40"/>
        <v>2.7777777777777777</v>
      </c>
      <c r="J468" s="71">
        <f t="shared" si="39"/>
        <v>1.9415386374028378</v>
      </c>
      <c r="K468" s="71">
        <f t="shared" si="41"/>
        <v>0.69929589989501839</v>
      </c>
    </row>
    <row r="469" spans="1:11">
      <c r="A469" s="18" t="s">
        <v>1814</v>
      </c>
      <c r="B469" s="50">
        <v>2.7777777777777777</v>
      </c>
      <c r="C469" s="51">
        <f t="shared" si="37"/>
        <v>2</v>
      </c>
      <c r="D469" s="51">
        <f t="shared" si="38"/>
        <v>3</v>
      </c>
      <c r="I469" s="53">
        <f t="shared" si="40"/>
        <v>2.7777777777777777</v>
      </c>
      <c r="J469" s="71">
        <f t="shared" si="39"/>
        <v>1.9415386374028378</v>
      </c>
      <c r="K469" s="71">
        <f t="shared" si="41"/>
        <v>0.69929589989501839</v>
      </c>
    </row>
    <row r="470" spans="1:11">
      <c r="A470" s="18" t="s">
        <v>230</v>
      </c>
      <c r="B470" s="50">
        <v>2.7777777777777777</v>
      </c>
      <c r="C470" s="51">
        <f t="shared" si="37"/>
        <v>2</v>
      </c>
      <c r="D470" s="51">
        <f t="shared" si="38"/>
        <v>3</v>
      </c>
      <c r="I470" s="53">
        <f t="shared" si="40"/>
        <v>2.7777777777777777</v>
      </c>
      <c r="J470" s="71">
        <f t="shared" si="39"/>
        <v>1.9415386374028378</v>
      </c>
      <c r="K470" s="71">
        <f t="shared" si="41"/>
        <v>0.69929589989501839</v>
      </c>
    </row>
    <row r="471" spans="1:11">
      <c r="A471" s="18" t="s">
        <v>1824</v>
      </c>
      <c r="B471" s="50">
        <v>2.7777777777777777</v>
      </c>
      <c r="C471" s="51">
        <f t="shared" si="37"/>
        <v>2</v>
      </c>
      <c r="D471" s="51">
        <f t="shared" si="38"/>
        <v>3</v>
      </c>
      <c r="I471" s="53">
        <f t="shared" si="40"/>
        <v>2.7777777777777777</v>
      </c>
      <c r="J471" s="71">
        <f t="shared" si="39"/>
        <v>1.9415386374028378</v>
      </c>
      <c r="K471" s="71">
        <f t="shared" si="41"/>
        <v>0.69929589989501839</v>
      </c>
    </row>
    <row r="472" spans="1:11">
      <c r="A472" s="18" t="s">
        <v>239</v>
      </c>
      <c r="B472" s="50">
        <v>2.7777777777777777</v>
      </c>
      <c r="C472" s="51">
        <f t="shared" si="37"/>
        <v>2</v>
      </c>
      <c r="D472" s="51">
        <f t="shared" si="38"/>
        <v>3</v>
      </c>
      <c r="I472" s="53">
        <f t="shared" si="40"/>
        <v>2.7777777777777777</v>
      </c>
      <c r="J472" s="71">
        <f t="shared" si="39"/>
        <v>1.9415386374028378</v>
      </c>
      <c r="K472" s="71">
        <f t="shared" si="41"/>
        <v>0.69929589989501839</v>
      </c>
    </row>
    <row r="473" spans="1:11">
      <c r="A473" s="18" t="s">
        <v>248</v>
      </c>
      <c r="B473" s="50">
        <v>2.7777777777777777</v>
      </c>
      <c r="C473" s="51">
        <f t="shared" si="37"/>
        <v>2</v>
      </c>
      <c r="D473" s="51">
        <f t="shared" si="38"/>
        <v>3</v>
      </c>
      <c r="I473" s="53">
        <f t="shared" si="40"/>
        <v>2.7777777777777777</v>
      </c>
      <c r="J473" s="71">
        <f t="shared" si="39"/>
        <v>1.9415386374028378</v>
      </c>
      <c r="K473" s="71">
        <f t="shared" si="41"/>
        <v>0.69929589989501839</v>
      </c>
    </row>
    <row r="474" spans="1:11">
      <c r="A474" s="18" t="s">
        <v>292</v>
      </c>
      <c r="B474" s="50">
        <v>2.7777777777777777</v>
      </c>
      <c r="C474" s="51">
        <f t="shared" si="37"/>
        <v>2</v>
      </c>
      <c r="D474" s="51">
        <f t="shared" si="38"/>
        <v>3</v>
      </c>
      <c r="I474" s="53">
        <f t="shared" si="40"/>
        <v>2.7777777777777777</v>
      </c>
      <c r="J474" s="71">
        <f t="shared" si="39"/>
        <v>1.9415386374028378</v>
      </c>
      <c r="K474" s="71">
        <f t="shared" si="41"/>
        <v>0.69929589989501839</v>
      </c>
    </row>
    <row r="475" spans="1:11">
      <c r="A475" s="18" t="s">
        <v>191</v>
      </c>
      <c r="B475" s="50">
        <v>3.3333333333333335</v>
      </c>
      <c r="C475" s="51">
        <f t="shared" si="37"/>
        <v>3</v>
      </c>
      <c r="D475" s="51">
        <f t="shared" si="38"/>
        <v>4</v>
      </c>
      <c r="I475" s="53">
        <f t="shared" si="40"/>
        <v>3.3333333333333335</v>
      </c>
      <c r="J475" s="71">
        <f t="shared" si="39"/>
        <v>1.9415386374028378</v>
      </c>
      <c r="K475" s="71">
        <f t="shared" si="41"/>
        <v>1.9370924756202608</v>
      </c>
    </row>
    <row r="476" spans="1:11">
      <c r="A476" s="18" t="s">
        <v>221</v>
      </c>
      <c r="B476" s="50">
        <v>3.3333333333333335</v>
      </c>
      <c r="C476" s="51">
        <f t="shared" si="37"/>
        <v>3</v>
      </c>
      <c r="D476" s="51">
        <f t="shared" si="38"/>
        <v>4</v>
      </c>
      <c r="I476" s="53">
        <f t="shared" si="40"/>
        <v>3.3333333333333335</v>
      </c>
      <c r="J476" s="71">
        <f t="shared" si="39"/>
        <v>1.9415386374028378</v>
      </c>
      <c r="K476" s="71">
        <f t="shared" si="41"/>
        <v>1.9370924756202608</v>
      </c>
    </row>
    <row r="477" spans="1:11">
      <c r="A477" s="18" t="s">
        <v>1821</v>
      </c>
      <c r="B477" s="50">
        <v>3.3333333333333335</v>
      </c>
      <c r="C477" s="51">
        <f t="shared" si="37"/>
        <v>3</v>
      </c>
      <c r="D477" s="51">
        <f t="shared" si="38"/>
        <v>4</v>
      </c>
      <c r="I477" s="53">
        <f t="shared" si="40"/>
        <v>3.3333333333333335</v>
      </c>
      <c r="J477" s="71">
        <f t="shared" si="39"/>
        <v>1.9415386374028378</v>
      </c>
      <c r="K477" s="71">
        <f t="shared" si="41"/>
        <v>1.9370924756202608</v>
      </c>
    </row>
    <row r="478" spans="1:11">
      <c r="A478" s="18" t="s">
        <v>1822</v>
      </c>
      <c r="B478" s="50">
        <v>3.3333333333333335</v>
      </c>
      <c r="C478" s="51">
        <f t="shared" si="37"/>
        <v>3</v>
      </c>
      <c r="D478" s="51">
        <f t="shared" si="38"/>
        <v>4</v>
      </c>
      <c r="I478" s="53">
        <f t="shared" si="40"/>
        <v>3.3333333333333335</v>
      </c>
      <c r="J478" s="71">
        <f t="shared" si="39"/>
        <v>1.9415386374028378</v>
      </c>
      <c r="K478" s="71">
        <f t="shared" si="41"/>
        <v>1.9370924756202608</v>
      </c>
    </row>
    <row r="479" spans="1:11">
      <c r="A479" s="6">
        <v>19890224</v>
      </c>
      <c r="B479" s="8">
        <v>3.3333333333333335</v>
      </c>
      <c r="C479" s="52">
        <f t="shared" si="37"/>
        <v>3</v>
      </c>
      <c r="D479" s="52">
        <f t="shared" si="38"/>
        <v>4</v>
      </c>
      <c r="I479" s="53">
        <f t="shared" si="40"/>
        <v>3.3333333333333335</v>
      </c>
      <c r="J479" s="71">
        <f t="shared" si="39"/>
        <v>1.9415386374028378</v>
      </c>
      <c r="K479" s="71">
        <f t="shared" si="41"/>
        <v>1.9370924756202608</v>
      </c>
    </row>
    <row r="480" spans="1:11">
      <c r="A480" s="6">
        <v>19890225</v>
      </c>
      <c r="B480" s="8">
        <v>3.3333333333333335</v>
      </c>
      <c r="C480" s="52">
        <f t="shared" si="37"/>
        <v>3</v>
      </c>
      <c r="D480" s="52">
        <f t="shared" si="38"/>
        <v>4</v>
      </c>
      <c r="I480" s="53">
        <f t="shared" si="40"/>
        <v>3.3333333333333335</v>
      </c>
      <c r="J480" s="71">
        <f t="shared" si="39"/>
        <v>1.9415386374028378</v>
      </c>
      <c r="K480" s="71">
        <f t="shared" si="41"/>
        <v>1.9370924756202608</v>
      </c>
    </row>
    <row r="481" spans="1:11">
      <c r="A481" s="6">
        <v>19840221</v>
      </c>
      <c r="B481" s="8">
        <v>3.3333333333333335</v>
      </c>
      <c r="C481" s="52">
        <f t="shared" si="37"/>
        <v>3</v>
      </c>
      <c r="D481" s="52">
        <f t="shared" si="38"/>
        <v>4</v>
      </c>
      <c r="I481" s="53">
        <f t="shared" si="40"/>
        <v>3.3333333333333335</v>
      </c>
      <c r="J481" s="71">
        <f t="shared" si="39"/>
        <v>1.9415386374028378</v>
      </c>
      <c r="K481" s="71">
        <f t="shared" si="41"/>
        <v>1.9370924756202608</v>
      </c>
    </row>
    <row r="482" spans="1:11">
      <c r="A482" s="6">
        <v>19840227</v>
      </c>
      <c r="B482" s="8">
        <v>3.3333333333333335</v>
      </c>
      <c r="C482" s="52">
        <f t="shared" si="37"/>
        <v>3</v>
      </c>
      <c r="D482" s="52">
        <f t="shared" si="38"/>
        <v>4</v>
      </c>
      <c r="I482" s="53">
        <f t="shared" si="40"/>
        <v>3.3333333333333335</v>
      </c>
      <c r="J482" s="71">
        <f t="shared" si="39"/>
        <v>1.9415386374028378</v>
      </c>
      <c r="K482" s="71">
        <f t="shared" si="41"/>
        <v>1.9370924756202608</v>
      </c>
    </row>
    <row r="483" spans="1:11">
      <c r="A483" s="18" t="s">
        <v>192</v>
      </c>
      <c r="B483" s="50">
        <v>4.4444444444444446</v>
      </c>
      <c r="C483" s="51">
        <f t="shared" si="37"/>
        <v>4</v>
      </c>
      <c r="D483" s="51">
        <f t="shared" si="38"/>
        <v>5</v>
      </c>
      <c r="I483" s="53">
        <f t="shared" si="40"/>
        <v>4.4444444444444446</v>
      </c>
      <c r="J483" s="71">
        <f t="shared" si="39"/>
        <v>1.9415386374028378</v>
      </c>
      <c r="K483" s="71">
        <f t="shared" si="41"/>
        <v>6.2645374789225983</v>
      </c>
    </row>
    <row r="484" spans="1:11">
      <c r="A484" s="18" t="s">
        <v>250</v>
      </c>
      <c r="B484" s="50">
        <v>4.4444444444444446</v>
      </c>
      <c r="C484" s="51">
        <f t="shared" si="37"/>
        <v>4</v>
      </c>
      <c r="D484" s="51">
        <f t="shared" si="38"/>
        <v>5</v>
      </c>
      <c r="I484" s="53">
        <f t="shared" si="40"/>
        <v>4.4444444444444446</v>
      </c>
      <c r="J484" s="71">
        <f t="shared" si="39"/>
        <v>1.9415386374028378</v>
      </c>
      <c r="K484" s="71">
        <f t="shared" si="41"/>
        <v>6.2645374789225983</v>
      </c>
    </row>
    <row r="485" spans="1:11">
      <c r="A485" s="18" t="s">
        <v>306</v>
      </c>
      <c r="B485" s="50">
        <v>4.4444444444444446</v>
      </c>
      <c r="C485" s="51">
        <f t="shared" si="37"/>
        <v>4</v>
      </c>
      <c r="D485" s="51">
        <f t="shared" si="38"/>
        <v>5</v>
      </c>
      <c r="I485" s="53">
        <f t="shared" si="40"/>
        <v>4.4444444444444446</v>
      </c>
      <c r="J485" s="71">
        <f t="shared" si="39"/>
        <v>1.9415386374028378</v>
      </c>
      <c r="K485" s="71">
        <f t="shared" si="41"/>
        <v>6.2645374789225983</v>
      </c>
    </row>
    <row r="486" spans="1:11">
      <c r="A486" s="18" t="s">
        <v>1944</v>
      </c>
      <c r="B486" s="50">
        <v>4.4444444444444446</v>
      </c>
      <c r="C486" s="51">
        <f t="shared" si="37"/>
        <v>4</v>
      </c>
      <c r="D486" s="51">
        <f t="shared" si="38"/>
        <v>5</v>
      </c>
      <c r="I486" s="53">
        <f t="shared" si="40"/>
        <v>4.4444444444444446</v>
      </c>
      <c r="J486" s="71">
        <f t="shared" si="39"/>
        <v>1.9415386374028378</v>
      </c>
      <c r="K486" s="71">
        <f t="shared" si="41"/>
        <v>6.2645374789225983</v>
      </c>
    </row>
    <row r="487" spans="1:11">
      <c r="A487" s="18">
        <v>19770216</v>
      </c>
      <c r="B487" s="50">
        <v>5.0277777777777777</v>
      </c>
      <c r="C487" s="51">
        <f t="shared" si="37"/>
        <v>5</v>
      </c>
      <c r="D487" s="51">
        <f t="shared" si="38"/>
        <v>6</v>
      </c>
      <c r="I487" s="53">
        <f t="shared" si="40"/>
        <v>5.0277777777777777</v>
      </c>
      <c r="J487" s="71">
        <f t="shared" si="39"/>
        <v>1.9415386374028378</v>
      </c>
      <c r="K487" s="71">
        <f t="shared" si="41"/>
        <v>9.5248720315822499</v>
      </c>
    </row>
    <row r="488" spans="1:11">
      <c r="A488" s="18"/>
      <c r="B488" s="50"/>
      <c r="C488" s="51"/>
      <c r="D488" s="51"/>
      <c r="I488" s="53"/>
      <c r="J488" s="71"/>
      <c r="K488" s="71"/>
    </row>
    <row r="489" spans="1:11">
      <c r="A489" s="18"/>
      <c r="B489" s="50"/>
      <c r="C489" s="51"/>
      <c r="D489" s="51"/>
      <c r="I489" s="53"/>
      <c r="J489" s="71"/>
      <c r="K489" s="71"/>
    </row>
    <row r="490" spans="1:11">
      <c r="A490" s="18"/>
      <c r="B490" s="50"/>
      <c r="C490" s="51"/>
      <c r="D490" s="51"/>
      <c r="I490" s="53"/>
      <c r="J490" s="71"/>
      <c r="K490" s="71"/>
    </row>
    <row r="491" spans="1:11">
      <c r="A491" s="18"/>
      <c r="B491" s="50"/>
      <c r="C491" s="51"/>
      <c r="D491" s="51"/>
    </row>
    <row r="492" spans="1:11">
      <c r="A492" s="18"/>
      <c r="B492" s="50"/>
      <c r="C492" s="51"/>
      <c r="D492" s="51"/>
    </row>
    <row r="493" spans="1:11">
      <c r="A493" s="18"/>
      <c r="B493" s="50"/>
      <c r="C493" s="51"/>
      <c r="D493" s="51"/>
    </row>
    <row r="494" spans="1:11">
      <c r="A494" s="18"/>
      <c r="B494" s="50"/>
      <c r="C494" s="51"/>
      <c r="D494" s="51"/>
    </row>
    <row r="495" spans="1:11">
      <c r="A495" s="18"/>
      <c r="B495" s="50"/>
      <c r="C495" s="51"/>
      <c r="D495" s="51"/>
    </row>
    <row r="496" spans="1:11">
      <c r="A496" s="18"/>
      <c r="B496" s="50"/>
      <c r="C496" s="51"/>
      <c r="D496" s="51"/>
    </row>
    <row r="497" spans="1:4">
      <c r="A497" s="18"/>
      <c r="B497" s="50"/>
      <c r="C497" s="51"/>
      <c r="D497" s="51"/>
    </row>
    <row r="498" spans="1:4">
      <c r="A498" s="6"/>
      <c r="B498" s="8"/>
      <c r="C498" s="52"/>
      <c r="D498" s="52"/>
    </row>
    <row r="499" spans="1:4">
      <c r="A499" s="6"/>
      <c r="B499" s="8"/>
      <c r="C499" s="52"/>
      <c r="D499" s="52"/>
    </row>
    <row r="500" spans="1:4">
      <c r="A500" s="6"/>
      <c r="B500" s="8"/>
      <c r="C500" s="52"/>
      <c r="D500" s="52"/>
    </row>
    <row r="501" spans="1:4">
      <c r="A501" s="6"/>
      <c r="B501" s="8"/>
      <c r="C501" s="52"/>
      <c r="D501" s="52"/>
    </row>
    <row r="502" spans="1:4">
      <c r="A502" s="6"/>
      <c r="B502" s="8"/>
      <c r="C502" s="52"/>
      <c r="D502" s="52"/>
    </row>
    <row r="503" spans="1:4">
      <c r="A503" s="6"/>
      <c r="B503" s="8"/>
      <c r="C503" s="52"/>
      <c r="D503" s="52"/>
    </row>
    <row r="504" spans="1:4">
      <c r="A504" s="6"/>
      <c r="B504" s="8"/>
      <c r="C504" s="52"/>
      <c r="D504" s="52"/>
    </row>
    <row r="505" spans="1:4">
      <c r="A505" s="6"/>
      <c r="B505" s="8"/>
      <c r="C505" s="52"/>
      <c r="D505" s="52"/>
    </row>
    <row r="506" spans="1:4">
      <c r="A506" s="6"/>
      <c r="B506" s="8"/>
      <c r="C506" s="52"/>
      <c r="D506" s="52"/>
    </row>
    <row r="507" spans="1:4">
      <c r="A507" s="6"/>
      <c r="B507" s="8"/>
      <c r="C507" s="52"/>
      <c r="D507" s="52"/>
    </row>
    <row r="508" spans="1:4">
      <c r="A508" s="6"/>
      <c r="B508" s="8"/>
      <c r="C508" s="52"/>
      <c r="D508" s="52"/>
    </row>
    <row r="509" spans="1:4">
      <c r="A509" s="6"/>
      <c r="B509" s="8"/>
      <c r="C509" s="52"/>
      <c r="D509" s="52"/>
    </row>
    <row r="510" spans="1:4">
      <c r="A510" s="6"/>
      <c r="B510" s="8"/>
      <c r="C510" s="52"/>
      <c r="D510" s="52"/>
    </row>
    <row r="511" spans="1:4">
      <c r="A511" s="6"/>
      <c r="B511" s="8"/>
      <c r="C511" s="52"/>
      <c r="D511" s="52"/>
    </row>
    <row r="512" spans="1:4">
      <c r="A512" s="6"/>
      <c r="B512" s="8"/>
      <c r="C512" s="52"/>
      <c r="D512" s="52"/>
    </row>
    <row r="513" spans="1:4">
      <c r="A513" s="6"/>
      <c r="B513" s="8"/>
      <c r="C513" s="52"/>
      <c r="D513" s="52"/>
    </row>
    <row r="514" spans="1:4">
      <c r="A514" s="6"/>
      <c r="B514" s="8"/>
      <c r="C514" s="52"/>
      <c r="D514" s="52"/>
    </row>
    <row r="515" spans="1:4">
      <c r="A515" s="6"/>
      <c r="B515" s="8"/>
      <c r="C515" s="52"/>
      <c r="D515" s="52"/>
    </row>
    <row r="516" spans="1:4">
      <c r="A516" s="6"/>
      <c r="B516" s="8"/>
      <c r="C516" s="52"/>
      <c r="D516" s="52"/>
    </row>
    <row r="517" spans="1:4">
      <c r="A517" s="6"/>
      <c r="B517" s="8"/>
      <c r="C517" s="52"/>
      <c r="D517" s="52"/>
    </row>
    <row r="518" spans="1:4">
      <c r="A518" s="6"/>
      <c r="B518" s="8"/>
      <c r="C518" s="52"/>
      <c r="D518" s="52"/>
    </row>
    <row r="519" spans="1:4">
      <c r="A519" s="6"/>
      <c r="B519" s="8"/>
      <c r="C519" s="52"/>
      <c r="D519" s="52"/>
    </row>
    <row r="520" spans="1:4">
      <c r="A520" s="18"/>
      <c r="B520" s="50"/>
      <c r="C520" s="51"/>
      <c r="D520" s="51"/>
    </row>
    <row r="521" spans="1:4">
      <c r="A521" s="18"/>
      <c r="B521" s="50"/>
      <c r="C521" s="51"/>
      <c r="D521" s="51"/>
    </row>
    <row r="522" spans="1:4">
      <c r="A522" s="18"/>
      <c r="B522" s="50"/>
      <c r="C522" s="51"/>
      <c r="D522" s="51"/>
    </row>
    <row r="523" spans="1:4">
      <c r="A523" s="18"/>
      <c r="B523" s="50"/>
      <c r="C523" s="51"/>
      <c r="D523" s="51"/>
    </row>
    <row r="524" spans="1:4">
      <c r="A524" s="18"/>
      <c r="B524" s="50"/>
      <c r="C524" s="51"/>
      <c r="D524" s="51"/>
    </row>
    <row r="525" spans="1:4">
      <c r="A525" s="18"/>
      <c r="B525" s="50"/>
      <c r="C525" s="51"/>
      <c r="D525" s="51"/>
    </row>
    <row r="526" spans="1:4">
      <c r="A526" s="18"/>
      <c r="B526" s="50"/>
      <c r="C526" s="51"/>
      <c r="D526" s="51"/>
    </row>
    <row r="527" spans="1:4">
      <c r="A527" s="18"/>
      <c r="B527" s="50"/>
      <c r="C527" s="51"/>
      <c r="D527" s="51"/>
    </row>
    <row r="528" spans="1:4">
      <c r="A528" s="18"/>
      <c r="B528" s="50"/>
      <c r="C528" s="51"/>
      <c r="D528" s="51"/>
    </row>
    <row r="529" spans="1:4">
      <c r="A529" s="18"/>
      <c r="B529" s="50"/>
      <c r="C529" s="51"/>
      <c r="D529" s="51"/>
    </row>
    <row r="530" spans="1:4">
      <c r="A530" s="18"/>
      <c r="B530" s="50"/>
      <c r="C530" s="51"/>
      <c r="D530" s="51"/>
    </row>
    <row r="531" spans="1:4">
      <c r="A531" s="18"/>
      <c r="B531" s="50"/>
      <c r="C531" s="51"/>
      <c r="D531" s="51"/>
    </row>
    <row r="532" spans="1:4">
      <c r="A532" s="18"/>
      <c r="B532" s="50"/>
      <c r="C532" s="51"/>
      <c r="D532" s="51"/>
    </row>
    <row r="533" spans="1:4">
      <c r="A533" s="18"/>
      <c r="B533" s="50"/>
      <c r="C533" s="51"/>
      <c r="D533" s="51"/>
    </row>
    <row r="534" spans="1:4">
      <c r="A534" s="18"/>
      <c r="B534" s="50"/>
      <c r="C534" s="51"/>
      <c r="D534" s="51"/>
    </row>
    <row r="535" spans="1:4">
      <c r="A535" s="18"/>
      <c r="B535" s="50"/>
      <c r="C535" s="51"/>
      <c r="D535" s="51"/>
    </row>
    <row r="536" spans="1:4">
      <c r="A536" s="18"/>
      <c r="B536" s="50"/>
      <c r="C536" s="51"/>
      <c r="D536" s="51"/>
    </row>
    <row r="537" spans="1:4">
      <c r="A537" s="18"/>
      <c r="B537" s="50"/>
      <c r="C537" s="51"/>
      <c r="D537" s="51"/>
    </row>
    <row r="538" spans="1:4">
      <c r="A538" s="18"/>
      <c r="B538" s="50"/>
      <c r="C538" s="51"/>
      <c r="D538" s="51"/>
    </row>
    <row r="539" spans="1:4">
      <c r="A539" s="5"/>
      <c r="B539" s="50"/>
      <c r="C539" s="51"/>
      <c r="D539" s="51"/>
    </row>
    <row r="540" spans="1:4">
      <c r="A540" s="5"/>
      <c r="B540" s="50"/>
      <c r="C540" s="51"/>
      <c r="D540" s="51"/>
    </row>
    <row r="541" spans="1:4">
      <c r="A541" s="5"/>
      <c r="B541" s="50"/>
      <c r="C541" s="51"/>
      <c r="D541" s="51"/>
    </row>
    <row r="542" spans="1:4">
      <c r="A542" s="5"/>
      <c r="B542" s="50"/>
      <c r="C542" s="51"/>
      <c r="D542" s="51"/>
    </row>
    <row r="543" spans="1:4">
      <c r="A543" s="5"/>
      <c r="B543" s="50"/>
      <c r="C543" s="51"/>
      <c r="D543" s="51"/>
    </row>
    <row r="544" spans="1:4">
      <c r="A544" s="5"/>
      <c r="B544" s="50"/>
      <c r="C544" s="51"/>
      <c r="D544" s="51"/>
    </row>
    <row r="545" spans="1:4">
      <c r="A545" s="5"/>
      <c r="B545" s="50"/>
      <c r="C545" s="51"/>
      <c r="D545" s="51"/>
    </row>
    <row r="546" spans="1:4">
      <c r="A546" s="5"/>
      <c r="B546" s="50"/>
      <c r="C546" s="51"/>
      <c r="D546" s="51"/>
    </row>
    <row r="547" spans="1:4">
      <c r="A547" s="5"/>
      <c r="B547" s="50"/>
      <c r="C547" s="51"/>
      <c r="D547" s="51"/>
    </row>
    <row r="548" spans="1:4">
      <c r="A548" s="5"/>
      <c r="B548" s="50"/>
      <c r="C548" s="51"/>
      <c r="D548" s="51"/>
    </row>
    <row r="549" spans="1:4">
      <c r="A549" s="5"/>
      <c r="B549" s="50"/>
      <c r="C549" s="51"/>
      <c r="D549" s="51"/>
    </row>
    <row r="550" spans="1:4">
      <c r="A550" s="5"/>
      <c r="B550" s="50"/>
      <c r="C550" s="51"/>
      <c r="D550" s="51"/>
    </row>
    <row r="551" spans="1:4">
      <c r="A551" s="5"/>
      <c r="B551" s="50"/>
      <c r="C551" s="51"/>
      <c r="D551" s="51"/>
    </row>
    <row r="552" spans="1:4">
      <c r="A552" s="5"/>
      <c r="B552" s="50"/>
      <c r="C552" s="51"/>
      <c r="D552" s="51"/>
    </row>
    <row r="553" spans="1:4">
      <c r="A553" s="5"/>
      <c r="B553" s="50"/>
      <c r="C553" s="51"/>
      <c r="D553" s="51"/>
    </row>
    <row r="554" spans="1:4">
      <c r="A554" s="5"/>
      <c r="B554" s="50"/>
      <c r="C554" s="51"/>
      <c r="D554" s="51"/>
    </row>
    <row r="555" spans="1:4">
      <c r="A555" s="5"/>
      <c r="B555" s="50"/>
      <c r="C555" s="51"/>
      <c r="D555" s="51"/>
    </row>
    <row r="556" spans="1:4">
      <c r="A556" s="5"/>
      <c r="B556" s="50"/>
      <c r="C556" s="51"/>
      <c r="D556" s="51"/>
    </row>
    <row r="557" spans="1:4">
      <c r="A557" s="5"/>
      <c r="B557" s="50"/>
      <c r="C557" s="51"/>
      <c r="D557" s="51"/>
    </row>
    <row r="558" spans="1:4">
      <c r="A558" s="5"/>
      <c r="B558" s="50"/>
      <c r="C558" s="51"/>
      <c r="D558" s="51"/>
    </row>
    <row r="559" spans="1:4">
      <c r="A559" s="5"/>
      <c r="B559" s="50"/>
      <c r="C559" s="51"/>
      <c r="D559" s="51"/>
    </row>
    <row r="560" spans="1:4">
      <c r="A560" s="5"/>
      <c r="B560" s="50"/>
      <c r="C560" s="51"/>
      <c r="D560" s="51"/>
    </row>
    <row r="561" spans="1:4">
      <c r="A561" s="5"/>
      <c r="B561" s="50"/>
      <c r="C561" s="51"/>
      <c r="D561" s="51"/>
    </row>
    <row r="562" spans="1:4">
      <c r="A562" s="5"/>
      <c r="B562" s="50"/>
      <c r="C562" s="51"/>
      <c r="D562" s="51"/>
    </row>
    <row r="563" spans="1:4">
      <c r="A563" s="5"/>
      <c r="B563" s="50"/>
      <c r="C563" s="51"/>
      <c r="D563" s="51"/>
    </row>
    <row r="564" spans="1:4">
      <c r="A564" s="5"/>
      <c r="B564" s="50"/>
      <c r="C564" s="51"/>
      <c r="D564" s="51"/>
    </row>
    <row r="565" spans="1:4">
      <c r="A565" s="5"/>
      <c r="B565" s="50"/>
      <c r="C565" s="51"/>
      <c r="D565" s="51"/>
    </row>
    <row r="566" spans="1:4">
      <c r="A566" s="6"/>
      <c r="B566" s="8"/>
      <c r="C566" s="52"/>
      <c r="D566" s="52"/>
    </row>
    <row r="567" spans="1:4">
      <c r="A567" s="6"/>
      <c r="B567" s="8"/>
      <c r="C567" s="52"/>
      <c r="D567" s="52"/>
    </row>
    <row r="568" spans="1:4">
      <c r="A568" s="6"/>
      <c r="B568" s="8"/>
      <c r="C568" s="52"/>
      <c r="D568" s="52"/>
    </row>
    <row r="569" spans="1:4">
      <c r="A569" s="6"/>
      <c r="B569" s="8"/>
      <c r="C569" s="52"/>
      <c r="D569" s="52"/>
    </row>
    <row r="570" spans="1:4">
      <c r="A570" s="6"/>
      <c r="B570" s="8"/>
      <c r="C570" s="52"/>
      <c r="D570" s="52"/>
    </row>
    <row r="571" spans="1:4">
      <c r="A571" s="6"/>
      <c r="B571" s="8"/>
      <c r="C571" s="52"/>
      <c r="D571" s="52"/>
    </row>
    <row r="572" spans="1:4">
      <c r="A572" s="6"/>
      <c r="B572" s="8"/>
      <c r="C572" s="52"/>
      <c r="D572" s="52"/>
    </row>
    <row r="573" spans="1:4">
      <c r="A573" s="6"/>
      <c r="B573" s="8"/>
      <c r="C573" s="52"/>
      <c r="D573" s="52"/>
    </row>
    <row r="574" spans="1:4">
      <c r="A574" s="6"/>
      <c r="B574" s="8"/>
      <c r="C574" s="52"/>
      <c r="D574" s="52"/>
    </row>
    <row r="575" spans="1:4">
      <c r="A575" s="6"/>
      <c r="B575" s="8"/>
      <c r="C575" s="52"/>
      <c r="D575" s="52"/>
    </row>
    <row r="576" spans="1:4">
      <c r="A576" s="6"/>
      <c r="B576" s="8"/>
      <c r="C576" s="52"/>
      <c r="D576" s="52"/>
    </row>
    <row r="577" spans="1:4">
      <c r="A577" s="6"/>
      <c r="B577" s="8"/>
      <c r="C577" s="52"/>
      <c r="D577" s="52"/>
    </row>
    <row r="578" spans="1:4">
      <c r="A578" s="6"/>
      <c r="B578" s="8"/>
      <c r="C578" s="52"/>
      <c r="D578" s="52"/>
    </row>
    <row r="579" spans="1:4">
      <c r="A579" s="6"/>
      <c r="B579" s="8"/>
      <c r="C579" s="52"/>
      <c r="D579" s="52"/>
    </row>
    <row r="580" spans="1:4">
      <c r="A580" s="6"/>
      <c r="B580" s="8"/>
      <c r="C580" s="52"/>
      <c r="D580" s="52"/>
    </row>
    <row r="581" spans="1:4">
      <c r="A581" s="6"/>
      <c r="B581" s="8"/>
      <c r="C581" s="52"/>
      <c r="D581" s="52"/>
    </row>
    <row r="582" spans="1:4">
      <c r="A582" s="6"/>
      <c r="B582" s="8"/>
      <c r="C582" s="52"/>
      <c r="D582" s="52"/>
    </row>
    <row r="583" spans="1:4">
      <c r="A583" s="6"/>
      <c r="B583" s="8"/>
      <c r="C583" s="52"/>
      <c r="D583" s="52"/>
    </row>
    <row r="584" spans="1:4">
      <c r="A584" s="6"/>
      <c r="B584" s="8"/>
      <c r="C584" s="52"/>
      <c r="D584" s="52"/>
    </row>
    <row r="585" spans="1:4">
      <c r="A585" s="6"/>
      <c r="B585" s="8"/>
      <c r="C585" s="52"/>
      <c r="D585" s="52"/>
    </row>
    <row r="586" spans="1:4">
      <c r="A586" s="6"/>
      <c r="B586" s="8"/>
      <c r="C586" s="52"/>
      <c r="D586" s="52"/>
    </row>
    <row r="587" spans="1:4">
      <c r="A587" s="6"/>
      <c r="B587" s="8"/>
      <c r="C587" s="52"/>
      <c r="D587" s="52"/>
    </row>
    <row r="588" spans="1:4">
      <c r="A588" s="6"/>
      <c r="B588" s="8"/>
      <c r="C588" s="52"/>
      <c r="D588" s="52"/>
    </row>
    <row r="589" spans="1:4">
      <c r="A589" s="6"/>
      <c r="B589" s="8"/>
      <c r="C589" s="52"/>
      <c r="D589" s="52"/>
    </row>
    <row r="590" spans="1:4">
      <c r="A590" s="18"/>
      <c r="B590" s="50"/>
      <c r="C590" s="51"/>
      <c r="D590" s="51"/>
    </row>
    <row r="591" spans="1:4">
      <c r="A591" s="18"/>
      <c r="B591" s="50"/>
      <c r="C591" s="51"/>
      <c r="D591" s="51"/>
    </row>
    <row r="592" spans="1:4">
      <c r="A592" s="18"/>
      <c r="B592" s="50"/>
      <c r="C592" s="51"/>
      <c r="D592" s="51"/>
    </row>
    <row r="593" spans="1:4">
      <c r="A593" s="18"/>
      <c r="B593" s="50"/>
      <c r="C593" s="51"/>
      <c r="D593" s="51"/>
    </row>
    <row r="594" spans="1:4">
      <c r="A594" s="18"/>
      <c r="B594" s="50"/>
      <c r="C594" s="51"/>
      <c r="D594" s="51"/>
    </row>
    <row r="595" spans="1:4">
      <c r="A595" s="18"/>
      <c r="B595" s="50"/>
      <c r="C595" s="51"/>
      <c r="D595" s="51"/>
    </row>
    <row r="596" spans="1:4">
      <c r="A596" s="18"/>
      <c r="B596" s="50"/>
      <c r="C596" s="51"/>
      <c r="D596" s="51"/>
    </row>
    <row r="597" spans="1:4">
      <c r="A597" s="18"/>
      <c r="B597" s="50"/>
      <c r="C597" s="51"/>
      <c r="D597" s="51"/>
    </row>
    <row r="598" spans="1:4">
      <c r="A598" s="18"/>
      <c r="B598" s="50"/>
      <c r="C598" s="51"/>
      <c r="D598" s="51"/>
    </row>
    <row r="599" spans="1:4">
      <c r="A599" s="18"/>
      <c r="B599" s="50"/>
      <c r="C599" s="51"/>
      <c r="D599" s="51"/>
    </row>
    <row r="600" spans="1:4">
      <c r="A600" s="18"/>
      <c r="B600" s="50"/>
      <c r="C600" s="51"/>
      <c r="D600" s="51"/>
    </row>
    <row r="601" spans="1:4">
      <c r="A601" s="18"/>
      <c r="B601" s="50"/>
      <c r="C601" s="51"/>
      <c r="D601" s="51"/>
    </row>
    <row r="602" spans="1:4">
      <c r="A602" s="18"/>
      <c r="B602" s="50"/>
      <c r="C602" s="51"/>
      <c r="D602" s="51"/>
    </row>
    <row r="603" spans="1:4">
      <c r="A603" s="18"/>
      <c r="B603" s="50"/>
      <c r="C603" s="51"/>
      <c r="D603" s="51"/>
    </row>
    <row r="604" spans="1:4">
      <c r="A604" s="18"/>
      <c r="B604" s="50"/>
      <c r="C604" s="51"/>
      <c r="D604" s="51"/>
    </row>
    <row r="605" spans="1:4">
      <c r="A605" s="18"/>
      <c r="B605" s="50"/>
      <c r="C605" s="51"/>
      <c r="D605" s="51"/>
    </row>
    <row r="606" spans="1:4">
      <c r="A606" s="18"/>
      <c r="B606" s="50"/>
      <c r="C606" s="51"/>
      <c r="D606" s="51"/>
    </row>
    <row r="607" spans="1:4">
      <c r="A607" s="18"/>
      <c r="B607" s="50"/>
      <c r="C607" s="51"/>
      <c r="D607" s="51"/>
    </row>
    <row r="608" spans="1:4">
      <c r="A608" s="6"/>
      <c r="B608" s="8"/>
      <c r="C608" s="52"/>
      <c r="D608" s="52"/>
    </row>
    <row r="609" spans="1:4">
      <c r="A609" s="6"/>
      <c r="B609" s="8"/>
      <c r="C609" s="52"/>
      <c r="D609" s="52"/>
    </row>
    <row r="610" spans="1:4">
      <c r="A610" s="6"/>
      <c r="B610" s="8"/>
      <c r="C610" s="52"/>
      <c r="D610" s="52"/>
    </row>
    <row r="611" spans="1:4">
      <c r="A611" s="6"/>
      <c r="B611" s="8"/>
      <c r="C611" s="52"/>
      <c r="D611" s="52"/>
    </row>
    <row r="612" spans="1:4">
      <c r="A612" s="6"/>
      <c r="B612" s="8"/>
      <c r="C612" s="52"/>
      <c r="D612" s="52"/>
    </row>
    <row r="613" spans="1:4">
      <c r="A613" s="6"/>
      <c r="B613" s="8"/>
      <c r="C613" s="52"/>
      <c r="D613" s="52"/>
    </row>
    <row r="614" spans="1:4">
      <c r="A614" s="6"/>
      <c r="B614" s="8"/>
      <c r="C614" s="52"/>
      <c r="D614" s="52"/>
    </row>
    <row r="615" spans="1:4">
      <c r="A615" s="6"/>
      <c r="B615" s="8"/>
      <c r="C615" s="52"/>
      <c r="D615" s="52"/>
    </row>
    <row r="616" spans="1:4">
      <c r="A616" s="6"/>
      <c r="B616" s="8"/>
      <c r="C616" s="52"/>
      <c r="D616" s="52"/>
    </row>
    <row r="617" spans="1:4">
      <c r="A617" s="6"/>
      <c r="B617" s="8"/>
      <c r="C617" s="52"/>
      <c r="D617" s="52"/>
    </row>
    <row r="618" spans="1:4">
      <c r="A618" s="6"/>
      <c r="B618" s="8"/>
      <c r="C618" s="52"/>
      <c r="D618" s="52"/>
    </row>
    <row r="619" spans="1:4">
      <c r="A619" s="6"/>
      <c r="B619" s="8"/>
      <c r="C619" s="52"/>
      <c r="D619" s="52"/>
    </row>
    <row r="620" spans="1:4">
      <c r="A620" s="6"/>
      <c r="B620" s="8"/>
      <c r="C620" s="52"/>
      <c r="D620" s="52"/>
    </row>
    <row r="621" spans="1:4">
      <c r="A621" s="6"/>
      <c r="B621" s="8"/>
      <c r="C621" s="52"/>
      <c r="D621" s="52"/>
    </row>
    <row r="622" spans="1:4">
      <c r="A622" s="6"/>
      <c r="B622" s="8"/>
      <c r="C622" s="52"/>
      <c r="D622" s="52"/>
    </row>
    <row r="623" spans="1:4">
      <c r="A623" s="6"/>
      <c r="B623" s="8"/>
      <c r="C623" s="52"/>
      <c r="D623" s="52"/>
    </row>
    <row r="624" spans="1:4">
      <c r="A624" s="6"/>
      <c r="B624" s="8"/>
      <c r="C624" s="52"/>
      <c r="D624" s="52"/>
    </row>
    <row r="625" spans="1:4">
      <c r="A625" s="6"/>
      <c r="B625" s="8"/>
      <c r="C625" s="52"/>
      <c r="D625" s="52"/>
    </row>
    <row r="626" spans="1:4">
      <c r="A626" s="6"/>
      <c r="B626" s="8"/>
      <c r="C626" s="52"/>
      <c r="D626" s="52"/>
    </row>
    <row r="627" spans="1:4">
      <c r="A627" s="6"/>
      <c r="B627" s="8"/>
      <c r="C627" s="52"/>
      <c r="D627" s="52"/>
    </row>
    <row r="628" spans="1:4">
      <c r="A628" s="6"/>
      <c r="B628" s="8"/>
      <c r="C628" s="52"/>
      <c r="D628" s="52"/>
    </row>
    <row r="629" spans="1:4">
      <c r="A629" s="6"/>
      <c r="B629" s="8"/>
      <c r="C629" s="52"/>
      <c r="D629" s="52"/>
    </row>
    <row r="630" spans="1:4">
      <c r="A630" s="6"/>
      <c r="B630" s="8"/>
      <c r="C630" s="52"/>
      <c r="D630" s="52"/>
    </row>
    <row r="631" spans="1:4">
      <c r="A631" s="6"/>
      <c r="B631" s="8"/>
      <c r="C631" s="52"/>
      <c r="D631" s="52"/>
    </row>
    <row r="632" spans="1:4">
      <c r="A632" s="57"/>
      <c r="B632" s="55"/>
      <c r="C632" s="56"/>
      <c r="D632" s="56"/>
    </row>
    <row r="633" spans="1:4">
      <c r="A633" s="57"/>
      <c r="B633" s="55"/>
      <c r="C633" s="56"/>
      <c r="D633" s="56"/>
    </row>
    <row r="634" spans="1:4">
      <c r="A634" s="57"/>
      <c r="B634" s="55"/>
      <c r="C634" s="56"/>
      <c r="D634" s="56"/>
    </row>
    <row r="635" spans="1:4">
      <c r="A635" s="57"/>
      <c r="B635" s="55"/>
      <c r="C635" s="56"/>
      <c r="D635" s="56"/>
    </row>
    <row r="636" spans="1:4">
      <c r="A636" s="6"/>
      <c r="B636" s="8"/>
      <c r="C636" s="52"/>
      <c r="D636" s="52"/>
    </row>
    <row r="637" spans="1:4">
      <c r="A637" s="6"/>
      <c r="B637" s="8"/>
      <c r="C637" s="52"/>
      <c r="D637" s="52"/>
    </row>
    <row r="638" spans="1:4">
      <c r="A638" s="6"/>
      <c r="B638" s="8"/>
      <c r="C638" s="52"/>
      <c r="D638" s="52"/>
    </row>
    <row r="639" spans="1:4">
      <c r="A639" s="6"/>
      <c r="B639" s="8"/>
      <c r="C639" s="52"/>
      <c r="D639" s="52"/>
    </row>
    <row r="640" spans="1:4">
      <c r="A640" s="6"/>
      <c r="B640" s="8"/>
      <c r="C640" s="52"/>
      <c r="D640" s="52"/>
    </row>
    <row r="641" spans="1:4">
      <c r="A641" s="6"/>
      <c r="B641" s="8"/>
      <c r="C641" s="52"/>
      <c r="D641" s="52"/>
    </row>
    <row r="642" spans="1:4">
      <c r="A642" s="6"/>
      <c r="B642" s="8"/>
      <c r="C642" s="52"/>
      <c r="D642" s="52"/>
    </row>
    <row r="643" spans="1:4">
      <c r="A643" s="6"/>
      <c r="B643" s="8"/>
      <c r="C643" s="52"/>
      <c r="D643" s="52"/>
    </row>
    <row r="644" spans="1:4">
      <c r="A644" s="58"/>
      <c r="B644" s="8"/>
      <c r="C644" s="52"/>
      <c r="D644" s="52"/>
    </row>
    <row r="645" spans="1:4">
      <c r="A645" s="18"/>
      <c r="B645" s="3"/>
      <c r="C645" s="2"/>
      <c r="D645" s="2"/>
    </row>
    <row r="646" spans="1:4">
      <c r="A646" s="18"/>
      <c r="B646" s="3"/>
      <c r="C646" s="2"/>
      <c r="D646" s="2"/>
    </row>
    <row r="647" spans="1:4">
      <c r="A647" s="18"/>
      <c r="B647" s="3"/>
      <c r="C647" s="2"/>
      <c r="D647" s="2"/>
    </row>
    <row r="648" spans="1:4">
      <c r="A648" s="18"/>
      <c r="B648" s="3"/>
      <c r="C648" s="2"/>
      <c r="D648" s="2"/>
    </row>
    <row r="649" spans="1:4">
      <c r="A649" s="18"/>
      <c r="B649" s="3"/>
      <c r="C649" s="2"/>
      <c r="D649" s="2"/>
    </row>
    <row r="650" spans="1:4">
      <c r="A650" s="18"/>
      <c r="B650" s="3"/>
      <c r="C650" s="2"/>
      <c r="D650" s="2"/>
    </row>
    <row r="651" spans="1:4">
      <c r="A651" s="18"/>
      <c r="B651" s="3"/>
      <c r="C651" s="2"/>
      <c r="D651" s="2"/>
    </row>
    <row r="652" spans="1:4">
      <c r="A652" s="18"/>
      <c r="B652" s="3"/>
      <c r="C652" s="2"/>
      <c r="D652" s="2"/>
    </row>
    <row r="653" spans="1:4">
      <c r="A653" s="18"/>
      <c r="B653" s="3"/>
      <c r="C653" s="2"/>
      <c r="D653" s="2"/>
    </row>
    <row r="654" spans="1:4">
      <c r="A654" s="18"/>
      <c r="B654" s="3"/>
      <c r="C654" s="2"/>
      <c r="D654" s="2"/>
    </row>
    <row r="655" spans="1:4">
      <c r="A655" s="18"/>
      <c r="B655" s="3"/>
      <c r="C655" s="2"/>
      <c r="D655" s="2"/>
    </row>
    <row r="656" spans="1:4">
      <c r="A656" s="18"/>
      <c r="B656" s="3"/>
      <c r="C656" s="2"/>
      <c r="D656" s="2"/>
    </row>
    <row r="657" spans="1:4">
      <c r="A657" s="18"/>
      <c r="B657" s="3"/>
      <c r="C657" s="2"/>
      <c r="D657" s="2"/>
    </row>
    <row r="658" spans="1:4">
      <c r="A658" s="18"/>
      <c r="B658" s="3"/>
      <c r="C658" s="2"/>
      <c r="D658" s="2"/>
    </row>
    <row r="659" spans="1:4">
      <c r="A659" s="18"/>
      <c r="B659" s="3"/>
      <c r="C659" s="2"/>
      <c r="D659" s="2"/>
    </row>
    <row r="660" spans="1:4">
      <c r="A660" s="18"/>
      <c r="B660" s="3"/>
      <c r="C660" s="2"/>
      <c r="D660" s="2"/>
    </row>
    <row r="661" spans="1:4">
      <c r="A661" s="18"/>
      <c r="B661" s="3"/>
      <c r="C661" s="2"/>
      <c r="D661" s="2"/>
    </row>
    <row r="662" spans="1:4">
      <c r="A662" s="18"/>
      <c r="B662" s="3"/>
      <c r="C662" s="2"/>
      <c r="D662" s="2"/>
    </row>
    <row r="663" spans="1:4">
      <c r="A663" s="18"/>
      <c r="B663" s="3"/>
      <c r="C663" s="2"/>
      <c r="D663" s="2"/>
    </row>
    <row r="664" spans="1:4">
      <c r="A664" s="18"/>
      <c r="B664" s="3"/>
      <c r="C664" s="2"/>
      <c r="D664" s="2"/>
    </row>
    <row r="665" spans="1:4">
      <c r="A665" s="18"/>
      <c r="B665" s="3"/>
      <c r="C665" s="2"/>
      <c r="D665" s="2"/>
    </row>
    <row r="666" spans="1:4">
      <c r="A666" s="18"/>
      <c r="B666" s="3"/>
      <c r="C666" s="2"/>
      <c r="D666" s="2"/>
    </row>
    <row r="667" spans="1:4">
      <c r="A667" s="18"/>
      <c r="B667" s="3"/>
      <c r="C667" s="2"/>
      <c r="D667" s="2"/>
    </row>
    <row r="668" spans="1:4">
      <c r="A668" s="18"/>
      <c r="B668" s="3"/>
      <c r="C668" s="2"/>
      <c r="D668" s="2"/>
    </row>
    <row r="669" spans="1:4">
      <c r="A669" s="18"/>
      <c r="B669" s="3"/>
      <c r="C669" s="2"/>
      <c r="D669" s="2"/>
    </row>
    <row r="670" spans="1:4">
      <c r="A670" s="18"/>
      <c r="B670" s="3"/>
      <c r="C670" s="2"/>
      <c r="D670" s="2"/>
    </row>
    <row r="671" spans="1:4">
      <c r="A671" s="18"/>
      <c r="B671" s="3"/>
      <c r="C671" s="2"/>
      <c r="D671" s="2"/>
    </row>
    <row r="672" spans="1:4">
      <c r="A672" s="18"/>
      <c r="B672" s="3"/>
      <c r="C672" s="2"/>
      <c r="D672" s="2"/>
    </row>
    <row r="673" spans="1:4">
      <c r="A673" s="18"/>
      <c r="B673" s="3"/>
      <c r="C673" s="2"/>
      <c r="D673" s="2"/>
    </row>
    <row r="674" spans="1:4">
      <c r="A674" s="18"/>
      <c r="B674" s="3"/>
      <c r="C674" s="2"/>
      <c r="D674" s="2"/>
    </row>
    <row r="675" spans="1:4">
      <c r="A675" s="18"/>
      <c r="B675" s="3"/>
      <c r="C675" s="2"/>
      <c r="D675" s="2"/>
    </row>
    <row r="676" spans="1:4">
      <c r="A676" s="18"/>
      <c r="B676" s="3"/>
      <c r="C676" s="2"/>
      <c r="D676" s="2"/>
    </row>
    <row r="677" spans="1:4">
      <c r="A677" s="18"/>
      <c r="B677" s="3"/>
      <c r="C677" s="2"/>
      <c r="D677" s="2"/>
    </row>
    <row r="678" spans="1:4">
      <c r="A678" s="18"/>
      <c r="B678" s="3"/>
      <c r="C678" s="2"/>
      <c r="D678" s="2"/>
    </row>
    <row r="679" spans="1:4">
      <c r="A679" s="18"/>
      <c r="B679" s="3"/>
      <c r="C679" s="2"/>
      <c r="D679" s="2"/>
    </row>
    <row r="680" spans="1:4">
      <c r="A680" s="18"/>
      <c r="B680" s="3"/>
      <c r="C680" s="2"/>
      <c r="D680" s="2"/>
    </row>
    <row r="681" spans="1:4">
      <c r="A681" s="6"/>
      <c r="B681" s="3"/>
      <c r="C681" s="2"/>
      <c r="D681" s="2"/>
    </row>
    <row r="682" spans="1:4">
      <c r="A682" s="6"/>
      <c r="B682" s="3"/>
      <c r="C682" s="2"/>
      <c r="D682" s="2"/>
    </row>
    <row r="683" spans="1:4">
      <c r="A683" s="6"/>
      <c r="B683" s="3"/>
      <c r="C683" s="2"/>
      <c r="D683" s="2"/>
    </row>
    <row r="684" spans="1:4">
      <c r="A684" s="6"/>
      <c r="B684" s="3"/>
      <c r="C684" s="2"/>
      <c r="D684" s="2"/>
    </row>
    <row r="685" spans="1:4">
      <c r="A685" s="6"/>
      <c r="B685" s="3"/>
      <c r="C685" s="2"/>
      <c r="D685" s="2"/>
    </row>
    <row r="686" spans="1:4">
      <c r="A686" s="6"/>
      <c r="B686" s="3"/>
      <c r="C686" s="2"/>
      <c r="D686" s="2"/>
    </row>
    <row r="687" spans="1:4">
      <c r="A687" s="6"/>
      <c r="B687" s="3"/>
      <c r="C687" s="2"/>
      <c r="D687" s="2"/>
    </row>
    <row r="688" spans="1:4">
      <c r="A688" s="6"/>
      <c r="B688" s="3"/>
      <c r="C688" s="2"/>
      <c r="D688" s="2"/>
    </row>
    <row r="689" spans="1:4">
      <c r="A689" s="6"/>
      <c r="B689" s="3"/>
      <c r="C689" s="2"/>
      <c r="D689" s="2"/>
    </row>
    <row r="690" spans="1:4">
      <c r="A690" s="6"/>
      <c r="B690" s="3"/>
      <c r="C690" s="2"/>
      <c r="D690" s="2"/>
    </row>
    <row r="691" spans="1:4">
      <c r="A691" s="6"/>
      <c r="B691" s="3"/>
      <c r="C691" s="2"/>
      <c r="D691" s="2"/>
    </row>
    <row r="692" spans="1:4">
      <c r="A692" s="6"/>
      <c r="B692" s="3"/>
      <c r="C692" s="2"/>
      <c r="D692" s="2"/>
    </row>
    <row r="693" spans="1:4">
      <c r="A693" s="6"/>
      <c r="B693" s="3"/>
      <c r="C693" s="2"/>
      <c r="D693" s="2"/>
    </row>
    <row r="694" spans="1:4">
      <c r="A694" s="6"/>
      <c r="B694" s="3"/>
      <c r="C694" s="2"/>
      <c r="D694" s="2"/>
    </row>
    <row r="695" spans="1:4">
      <c r="A695" s="6"/>
      <c r="B695" s="3"/>
      <c r="C695" s="2"/>
      <c r="D695" s="2"/>
    </row>
    <row r="696" spans="1:4">
      <c r="A696" s="6"/>
      <c r="B696" s="3"/>
      <c r="C696" s="2"/>
      <c r="D696" s="2"/>
    </row>
    <row r="697" spans="1:4">
      <c r="A697" s="6"/>
      <c r="B697" s="3"/>
      <c r="C697" s="2"/>
      <c r="D697" s="2"/>
    </row>
    <row r="698" spans="1:4">
      <c r="A698" s="6"/>
      <c r="B698" s="3"/>
      <c r="C698" s="2"/>
      <c r="D698" s="2"/>
    </row>
    <row r="699" spans="1:4">
      <c r="A699" s="6"/>
      <c r="B699" s="3"/>
      <c r="C699" s="2"/>
      <c r="D699" s="2"/>
    </row>
    <row r="700" spans="1:4">
      <c r="A700" s="6"/>
      <c r="B700" s="3"/>
      <c r="C700" s="2"/>
      <c r="D700" s="2"/>
    </row>
    <row r="701" spans="1:4">
      <c r="A701" s="6"/>
      <c r="B701" s="3"/>
      <c r="C701" s="2"/>
      <c r="D701" s="2"/>
    </row>
    <row r="702" spans="1:4">
      <c r="A702" s="6"/>
      <c r="B702" s="3"/>
      <c r="C702" s="2"/>
      <c r="D702" s="2"/>
    </row>
    <row r="703" spans="1:4">
      <c r="A703" s="6"/>
      <c r="B703" s="3"/>
      <c r="C703" s="2"/>
      <c r="D703" s="2"/>
    </row>
    <row r="704" spans="1:4">
      <c r="A704" s="6"/>
      <c r="B704" s="3"/>
      <c r="C704" s="2"/>
      <c r="D704" s="2"/>
    </row>
    <row r="705" spans="1:4">
      <c r="A705" s="6"/>
      <c r="B705" s="3"/>
      <c r="C705" s="2"/>
      <c r="D705" s="2"/>
    </row>
    <row r="706" spans="1:4">
      <c r="A706" s="6"/>
      <c r="B706" s="3"/>
      <c r="C706" s="2"/>
      <c r="D706" s="2"/>
    </row>
    <row r="707" spans="1:4">
      <c r="A707" s="6"/>
      <c r="B707" s="3"/>
      <c r="C707" s="2"/>
      <c r="D707" s="2"/>
    </row>
    <row r="708" spans="1:4">
      <c r="A708" s="6"/>
      <c r="B708" s="3"/>
      <c r="C708" s="2"/>
      <c r="D708" s="2"/>
    </row>
    <row r="709" spans="1:4">
      <c r="A709" s="6"/>
      <c r="B709" s="3"/>
      <c r="C709" s="2"/>
      <c r="D709" s="2"/>
    </row>
    <row r="710" spans="1:4">
      <c r="A710" s="6"/>
      <c r="B710" s="3"/>
      <c r="C710" s="2"/>
      <c r="D710" s="2"/>
    </row>
    <row r="711" spans="1:4">
      <c r="A711" s="6"/>
      <c r="B711" s="3"/>
      <c r="C711" s="2"/>
      <c r="D711" s="2"/>
    </row>
    <row r="712" spans="1:4">
      <c r="A712" s="6"/>
      <c r="B712" s="3"/>
      <c r="C712" s="2"/>
      <c r="D712" s="2"/>
    </row>
    <row r="713" spans="1:4">
      <c r="A713" s="6"/>
      <c r="B713" s="3"/>
      <c r="C713" s="2"/>
      <c r="D713" s="2"/>
    </row>
    <row r="714" spans="1:4">
      <c r="A714" s="6"/>
      <c r="B714" s="3"/>
      <c r="C714" s="2"/>
      <c r="D714" s="2"/>
    </row>
    <row r="715" spans="1:4">
      <c r="A715" s="6"/>
      <c r="B715" s="3"/>
      <c r="C715" s="2"/>
      <c r="D715" s="2"/>
    </row>
    <row r="716" spans="1:4">
      <c r="A716" s="18"/>
      <c r="B716" s="3"/>
      <c r="C716" s="2"/>
      <c r="D716" s="2"/>
    </row>
    <row r="717" spans="1:4">
      <c r="A717" s="18"/>
      <c r="B717" s="3"/>
      <c r="C717" s="2"/>
      <c r="D717" s="2"/>
    </row>
    <row r="718" spans="1:4">
      <c r="A718" s="18"/>
      <c r="B718" s="3"/>
      <c r="C718" s="2"/>
      <c r="D718" s="2"/>
    </row>
    <row r="719" spans="1:4">
      <c r="A719" s="18"/>
      <c r="B719" s="3"/>
      <c r="C719" s="2"/>
      <c r="D719" s="2"/>
    </row>
    <row r="720" spans="1:4">
      <c r="A720" s="18"/>
      <c r="B720" s="3"/>
      <c r="C720" s="2"/>
      <c r="D720" s="2"/>
    </row>
    <row r="721" spans="1:4">
      <c r="A721" s="18"/>
      <c r="B721" s="3"/>
      <c r="C721" s="2"/>
      <c r="D721" s="2"/>
    </row>
    <row r="722" spans="1:4">
      <c r="A722" s="18"/>
      <c r="B722" s="3"/>
      <c r="C722" s="2"/>
      <c r="D722" s="2"/>
    </row>
    <row r="723" spans="1:4">
      <c r="A723" s="18"/>
      <c r="B723" s="3"/>
      <c r="C723" s="2"/>
      <c r="D723" s="2"/>
    </row>
    <row r="724" spans="1:4">
      <c r="A724" s="18"/>
      <c r="B724" s="3"/>
      <c r="C724" s="2"/>
      <c r="D724" s="2"/>
    </row>
    <row r="725" spans="1:4">
      <c r="A725" s="18"/>
      <c r="B725" s="3"/>
      <c r="C725" s="2"/>
      <c r="D725" s="2"/>
    </row>
    <row r="726" spans="1:4">
      <c r="A726" s="18"/>
      <c r="B726" s="3"/>
      <c r="C726" s="2"/>
      <c r="D726" s="2"/>
    </row>
    <row r="727" spans="1:4">
      <c r="A727" s="18"/>
      <c r="B727" s="3"/>
      <c r="C727" s="2"/>
      <c r="D727" s="2"/>
    </row>
    <row r="728" spans="1:4">
      <c r="A728" s="18"/>
      <c r="B728" s="3"/>
      <c r="C728" s="2"/>
      <c r="D728" s="2"/>
    </row>
    <row r="729" spans="1:4">
      <c r="A729" s="18"/>
      <c r="B729" s="3"/>
      <c r="C729" s="2"/>
      <c r="D729" s="2"/>
    </row>
    <row r="730" spans="1:4">
      <c r="A730" s="18"/>
      <c r="B730" s="3"/>
      <c r="C730" s="2"/>
      <c r="D730" s="2"/>
    </row>
    <row r="731" spans="1:4">
      <c r="A731" s="18"/>
      <c r="B731" s="3"/>
      <c r="C731" s="2"/>
      <c r="D731" s="2"/>
    </row>
    <row r="732" spans="1:4">
      <c r="A732" s="18"/>
      <c r="B732" s="3"/>
      <c r="C732" s="2"/>
      <c r="D732" s="2"/>
    </row>
    <row r="733" spans="1:4">
      <c r="A733" s="18"/>
      <c r="B733" s="3"/>
      <c r="C733" s="2"/>
      <c r="D733" s="2"/>
    </row>
    <row r="734" spans="1:4">
      <c r="A734" s="18"/>
      <c r="B734" s="3"/>
      <c r="C734" s="2"/>
      <c r="D734" s="2"/>
    </row>
    <row r="735" spans="1:4">
      <c r="A735" s="18"/>
      <c r="B735" s="3"/>
      <c r="C735" s="2"/>
      <c r="D735" s="2"/>
    </row>
    <row r="736" spans="1:4">
      <c r="A736" s="18"/>
      <c r="B736" s="3"/>
      <c r="C736" s="2"/>
      <c r="D736" s="2"/>
    </row>
    <row r="737" spans="1:4">
      <c r="A737" s="18"/>
      <c r="B737" s="3"/>
      <c r="C737" s="2"/>
      <c r="D737" s="2"/>
    </row>
    <row r="738" spans="1:4">
      <c r="A738" s="18"/>
      <c r="B738" s="3"/>
      <c r="C738" s="2"/>
      <c r="D738" s="2"/>
    </row>
    <row r="739" spans="1:4">
      <c r="A739" s="18"/>
      <c r="B739" s="3"/>
      <c r="C739" s="2"/>
      <c r="D739" s="2"/>
    </row>
    <row r="740" spans="1:4">
      <c r="A740" s="18"/>
      <c r="B740" s="3"/>
      <c r="C740" s="2"/>
      <c r="D740" s="2"/>
    </row>
    <row r="741" spans="1:4">
      <c r="A741" s="18"/>
      <c r="B741" s="3"/>
      <c r="C741" s="2"/>
      <c r="D741" s="2"/>
    </row>
    <row r="742" spans="1:4">
      <c r="A742" s="18"/>
      <c r="B742" s="3"/>
      <c r="C742" s="2"/>
      <c r="D742" s="2"/>
    </row>
    <row r="743" spans="1:4">
      <c r="A743" s="18"/>
      <c r="B743" s="3"/>
      <c r="C743" s="2"/>
      <c r="D743" s="2"/>
    </row>
    <row r="744" spans="1:4">
      <c r="A744" s="18"/>
      <c r="B744" s="3"/>
      <c r="C744" s="2"/>
      <c r="D744" s="2"/>
    </row>
    <row r="745" spans="1:4">
      <c r="A745" s="18"/>
      <c r="B745" s="3"/>
      <c r="C745" s="2"/>
      <c r="D745" s="2"/>
    </row>
    <row r="746" spans="1:4">
      <c r="A746" s="18"/>
      <c r="B746" s="3"/>
      <c r="C746" s="2"/>
      <c r="D746" s="2"/>
    </row>
    <row r="747" spans="1:4">
      <c r="A747" s="18"/>
      <c r="B747" s="3"/>
      <c r="C747" s="2"/>
      <c r="D747" s="2"/>
    </row>
    <row r="748" spans="1:4">
      <c r="A748" s="18"/>
      <c r="B748" s="3"/>
      <c r="C748" s="2"/>
      <c r="D748" s="2"/>
    </row>
    <row r="749" spans="1:4">
      <c r="A749" s="18"/>
      <c r="B749" s="3"/>
      <c r="C749" s="2"/>
      <c r="D749" s="2"/>
    </row>
    <row r="750" spans="1:4">
      <c r="A750" s="18"/>
      <c r="B750" s="3"/>
      <c r="C750" s="2"/>
      <c r="D750" s="2"/>
    </row>
    <row r="751" spans="1:4">
      <c r="A751" s="18"/>
      <c r="B751" s="3"/>
      <c r="C751" s="2"/>
      <c r="D751" s="2"/>
    </row>
    <row r="752" spans="1:4">
      <c r="A752" s="18"/>
      <c r="B752" s="3"/>
      <c r="C752" s="2"/>
      <c r="D752" s="2"/>
    </row>
    <row r="753" spans="1:4">
      <c r="A753" s="18"/>
      <c r="B753" s="3"/>
      <c r="C753" s="2"/>
      <c r="D753" s="2"/>
    </row>
    <row r="754" spans="1:4">
      <c r="A754" s="18"/>
      <c r="B754" s="3"/>
      <c r="C754" s="2"/>
      <c r="D754" s="2"/>
    </row>
    <row r="755" spans="1:4">
      <c r="A755" s="18"/>
      <c r="B755" s="3"/>
      <c r="C755" s="2"/>
      <c r="D755" s="2"/>
    </row>
    <row r="756" spans="1:4">
      <c r="A756" s="18"/>
      <c r="B756" s="3"/>
      <c r="C756" s="2"/>
      <c r="D756" s="2"/>
    </row>
    <row r="757" spans="1:4">
      <c r="A757" s="18"/>
      <c r="B757" s="3"/>
      <c r="C757" s="2"/>
      <c r="D757" s="2"/>
    </row>
    <row r="758" spans="1:4">
      <c r="A758" s="18"/>
      <c r="B758" s="3"/>
      <c r="C758" s="2"/>
      <c r="D758" s="2"/>
    </row>
    <row r="759" spans="1:4">
      <c r="A759" s="18"/>
      <c r="B759" s="3"/>
      <c r="C759" s="2"/>
      <c r="D759" s="2"/>
    </row>
    <row r="760" spans="1:4">
      <c r="A760" s="18"/>
      <c r="B760" s="3"/>
      <c r="C760" s="2"/>
      <c r="D760" s="2"/>
    </row>
    <row r="761" spans="1:4">
      <c r="A761" s="18"/>
      <c r="B761" s="3"/>
      <c r="C761" s="2"/>
      <c r="D761" s="2"/>
    </row>
    <row r="762" spans="1:4">
      <c r="A762" s="18"/>
      <c r="B762" s="3"/>
      <c r="C762" s="2"/>
      <c r="D762" s="2"/>
    </row>
    <row r="763" spans="1:4">
      <c r="A763" s="18"/>
      <c r="B763" s="3"/>
      <c r="C763" s="2"/>
      <c r="D763" s="2"/>
    </row>
    <row r="764" spans="1:4">
      <c r="A764" s="18"/>
      <c r="B764" s="3"/>
      <c r="C764" s="2"/>
      <c r="D764" s="2"/>
    </row>
    <row r="765" spans="1:4">
      <c r="A765" s="18"/>
      <c r="B765" s="3"/>
      <c r="C765" s="2"/>
      <c r="D765" s="2"/>
    </row>
    <row r="766" spans="1:4">
      <c r="A766" s="18"/>
      <c r="B766" s="3"/>
      <c r="C766" s="2"/>
      <c r="D766" s="2"/>
    </row>
    <row r="767" spans="1:4">
      <c r="A767" s="18"/>
      <c r="B767" s="3"/>
      <c r="C767" s="2"/>
      <c r="D767" s="2"/>
    </row>
    <row r="768" spans="1:4">
      <c r="A768" s="5"/>
      <c r="B768" s="3"/>
      <c r="C768" s="2"/>
      <c r="D768" s="2"/>
    </row>
    <row r="769" spans="1:4">
      <c r="A769" s="5"/>
      <c r="B769" s="3"/>
      <c r="C769" s="2"/>
      <c r="D769" s="2"/>
    </row>
    <row r="770" spans="1:4">
      <c r="A770" s="5"/>
      <c r="B770" s="3"/>
      <c r="C770" s="2"/>
      <c r="D770" s="2"/>
    </row>
    <row r="771" spans="1:4">
      <c r="A771" s="5"/>
      <c r="B771" s="3"/>
      <c r="C771" s="2"/>
      <c r="D771" s="2"/>
    </row>
    <row r="772" spans="1:4">
      <c r="A772" s="5"/>
      <c r="B772" s="3"/>
      <c r="C772" s="2"/>
      <c r="D772" s="2"/>
    </row>
    <row r="773" spans="1:4">
      <c r="A773" s="5"/>
      <c r="B773" s="3"/>
      <c r="C773" s="2"/>
      <c r="D773" s="2"/>
    </row>
    <row r="774" spans="1:4">
      <c r="A774" s="5"/>
      <c r="B774" s="3"/>
      <c r="C774" s="2"/>
      <c r="D774" s="2"/>
    </row>
    <row r="775" spans="1:4">
      <c r="A775" s="5"/>
      <c r="B775" s="3"/>
      <c r="C775" s="2"/>
      <c r="D775" s="2"/>
    </row>
    <row r="776" spans="1:4">
      <c r="A776" s="5"/>
      <c r="B776" s="3"/>
      <c r="C776" s="2"/>
      <c r="D776" s="2"/>
    </row>
    <row r="777" spans="1:4">
      <c r="A777" s="5"/>
      <c r="B777" s="3"/>
      <c r="C777" s="2"/>
      <c r="D777" s="2"/>
    </row>
    <row r="778" spans="1:4">
      <c r="A778" s="5"/>
      <c r="B778" s="3"/>
      <c r="C778" s="2"/>
      <c r="D778" s="2"/>
    </row>
    <row r="779" spans="1:4">
      <c r="A779" s="5"/>
      <c r="B779" s="3"/>
      <c r="C779" s="2"/>
      <c r="D779" s="2"/>
    </row>
    <row r="780" spans="1:4">
      <c r="A780" s="5"/>
      <c r="B780" s="3"/>
      <c r="C780" s="2"/>
      <c r="D780" s="2"/>
    </row>
    <row r="781" spans="1:4">
      <c r="A781" s="5"/>
      <c r="B781" s="3"/>
      <c r="C781" s="2"/>
      <c r="D781" s="2"/>
    </row>
    <row r="782" spans="1:4">
      <c r="A782" s="18"/>
      <c r="B782" s="3"/>
      <c r="C782" s="2"/>
      <c r="D782" s="2"/>
    </row>
    <row r="783" spans="1:4">
      <c r="A783" s="18"/>
      <c r="B783" s="3"/>
      <c r="C783" s="2"/>
      <c r="D783" s="2"/>
    </row>
    <row r="784" spans="1:4">
      <c r="A784" s="18"/>
      <c r="B784" s="3"/>
      <c r="C784" s="2"/>
      <c r="D784" s="2"/>
    </row>
    <row r="785" spans="1:4">
      <c r="A785" s="18"/>
      <c r="B785" s="3"/>
      <c r="C785" s="2"/>
      <c r="D785" s="2"/>
    </row>
    <row r="786" spans="1:4">
      <c r="A786" s="18"/>
      <c r="B786" s="3"/>
      <c r="C786" s="2"/>
      <c r="D786" s="2"/>
    </row>
    <row r="787" spans="1:4">
      <c r="A787" s="18"/>
      <c r="B787" s="3"/>
      <c r="C787" s="2"/>
      <c r="D787" s="2"/>
    </row>
    <row r="788" spans="1:4">
      <c r="A788" s="18"/>
      <c r="B788" s="3"/>
      <c r="C788" s="2"/>
      <c r="D788" s="2"/>
    </row>
    <row r="789" spans="1:4">
      <c r="A789" s="18"/>
      <c r="B789" s="3"/>
      <c r="C789" s="2"/>
      <c r="D789" s="2"/>
    </row>
    <row r="790" spans="1:4">
      <c r="A790" s="18"/>
      <c r="B790" s="3"/>
      <c r="C790" s="2"/>
      <c r="D790" s="2"/>
    </row>
    <row r="791" spans="1:4">
      <c r="A791" s="18"/>
      <c r="B791" s="3"/>
      <c r="C791" s="2"/>
      <c r="D791" s="2"/>
    </row>
    <row r="792" spans="1:4">
      <c r="A792" s="18"/>
      <c r="B792" s="3"/>
      <c r="C792" s="2"/>
      <c r="D792" s="2"/>
    </row>
    <row r="793" spans="1:4">
      <c r="A793" s="18"/>
      <c r="B793" s="3"/>
      <c r="C793" s="2"/>
      <c r="D793" s="2"/>
    </row>
    <row r="794" spans="1:4">
      <c r="A794" s="18"/>
      <c r="B794" s="3"/>
      <c r="C794" s="2"/>
      <c r="D794" s="2"/>
    </row>
    <row r="795" spans="1:4">
      <c r="A795" s="18"/>
      <c r="B795" s="3"/>
      <c r="C795" s="2"/>
      <c r="D795" s="2"/>
    </row>
    <row r="796" spans="1:4">
      <c r="A796" s="18"/>
      <c r="B796" s="3"/>
      <c r="C796" s="2"/>
      <c r="D796" s="2"/>
    </row>
    <row r="797" spans="1:4">
      <c r="A797" s="18"/>
      <c r="B797" s="3"/>
      <c r="C797" s="2"/>
      <c r="D797" s="2"/>
    </row>
    <row r="798" spans="1:4">
      <c r="A798" s="18"/>
      <c r="B798" s="3"/>
      <c r="C798" s="2"/>
      <c r="D798" s="2"/>
    </row>
    <row r="799" spans="1:4">
      <c r="A799" s="18"/>
      <c r="B799" s="3"/>
      <c r="C799" s="2"/>
      <c r="D799" s="2"/>
    </row>
    <row r="800" spans="1:4">
      <c r="A800" s="18"/>
      <c r="B800" s="3"/>
      <c r="C800" s="2"/>
      <c r="D800" s="2"/>
    </row>
    <row r="801" spans="1:4">
      <c r="A801" s="18"/>
      <c r="B801" s="3"/>
      <c r="C801" s="2"/>
      <c r="D801" s="2"/>
    </row>
    <row r="802" spans="1:4">
      <c r="A802" s="18"/>
      <c r="B802" s="3"/>
      <c r="C802" s="2"/>
      <c r="D802" s="2"/>
    </row>
    <row r="803" spans="1:4">
      <c r="A803" s="18"/>
      <c r="B803" s="3"/>
      <c r="C803" s="2"/>
      <c r="D803" s="2"/>
    </row>
    <row r="804" spans="1:4">
      <c r="A804" s="18"/>
      <c r="B804" s="3"/>
      <c r="C804" s="2"/>
      <c r="D804" s="2"/>
    </row>
    <row r="805" spans="1:4">
      <c r="A805" s="18"/>
      <c r="B805" s="3"/>
      <c r="C805" s="2"/>
      <c r="D805" s="2"/>
    </row>
    <row r="806" spans="1:4">
      <c r="A806" s="18"/>
      <c r="B806" s="3"/>
      <c r="C806" s="2"/>
      <c r="D806" s="2"/>
    </row>
    <row r="807" spans="1:4">
      <c r="A807" s="18"/>
      <c r="B807" s="3"/>
      <c r="C807" s="2"/>
      <c r="D807" s="2"/>
    </row>
    <row r="808" spans="1:4">
      <c r="A808" s="18"/>
      <c r="B808" s="3"/>
      <c r="C808" s="2"/>
      <c r="D808" s="2"/>
    </row>
    <row r="809" spans="1:4">
      <c r="A809" s="18"/>
      <c r="B809" s="3"/>
      <c r="C809" s="2"/>
      <c r="D809" s="2"/>
    </row>
    <row r="810" spans="1:4">
      <c r="A810" s="18"/>
      <c r="B810" s="3"/>
      <c r="C810" s="2"/>
      <c r="D810" s="2"/>
    </row>
    <row r="811" spans="1:4">
      <c r="A811" s="6"/>
      <c r="B811" s="3"/>
      <c r="C811" s="2"/>
      <c r="D811" s="2"/>
    </row>
    <row r="812" spans="1:4">
      <c r="A812" s="6"/>
      <c r="B812" s="3"/>
      <c r="C812" s="2"/>
      <c r="D812" s="2"/>
    </row>
    <row r="813" spans="1:4">
      <c r="A813" s="6"/>
      <c r="B813" s="3"/>
      <c r="C813" s="2"/>
      <c r="D813" s="2"/>
    </row>
    <row r="814" spans="1:4">
      <c r="A814" s="6"/>
      <c r="B814" s="3"/>
      <c r="C814" s="2"/>
      <c r="D814" s="2"/>
    </row>
    <row r="815" spans="1:4">
      <c r="A815" s="6"/>
      <c r="B815" s="3"/>
      <c r="C815" s="2"/>
      <c r="D815" s="2"/>
    </row>
    <row r="816" spans="1:4">
      <c r="A816" s="6"/>
      <c r="B816" s="3"/>
      <c r="C816" s="2"/>
      <c r="D816" s="2"/>
    </row>
    <row r="817" spans="1:4">
      <c r="A817" s="6"/>
      <c r="B817" s="3"/>
      <c r="C817" s="2"/>
      <c r="D817" s="2"/>
    </row>
    <row r="818" spans="1:4">
      <c r="A818" s="6"/>
      <c r="B818" s="3"/>
      <c r="C818" s="2"/>
      <c r="D818" s="2"/>
    </row>
    <row r="819" spans="1:4">
      <c r="A819" s="6"/>
      <c r="B819" s="3"/>
      <c r="C819" s="2"/>
      <c r="D819" s="2"/>
    </row>
    <row r="820" spans="1:4">
      <c r="A820" s="6"/>
      <c r="B820" s="3"/>
      <c r="C820" s="2"/>
      <c r="D820" s="2"/>
    </row>
    <row r="821" spans="1:4">
      <c r="A821" s="6"/>
      <c r="B821" s="3"/>
      <c r="C821" s="2"/>
      <c r="D821" s="2"/>
    </row>
    <row r="822" spans="1:4">
      <c r="A822" s="6"/>
      <c r="B822" s="3"/>
      <c r="C822" s="2"/>
      <c r="D822" s="2"/>
    </row>
    <row r="823" spans="1:4">
      <c r="A823" s="6"/>
      <c r="B823" s="3"/>
      <c r="C823" s="2"/>
      <c r="D823" s="2"/>
    </row>
    <row r="824" spans="1:4">
      <c r="A824" s="6"/>
      <c r="B824" s="3"/>
      <c r="C824" s="2"/>
      <c r="D824" s="2"/>
    </row>
    <row r="825" spans="1:4">
      <c r="A825" s="6"/>
      <c r="B825" s="3"/>
      <c r="C825" s="2"/>
      <c r="D825" s="2"/>
    </row>
    <row r="826" spans="1:4">
      <c r="A826" s="6"/>
      <c r="B826" s="3"/>
      <c r="C826" s="2"/>
      <c r="D826" s="2"/>
    </row>
    <row r="827" spans="1:4">
      <c r="A827" s="6"/>
      <c r="B827" s="3"/>
      <c r="C827" s="2"/>
      <c r="D827" s="2"/>
    </row>
    <row r="828" spans="1:4">
      <c r="A828" s="6"/>
      <c r="B828" s="3"/>
      <c r="C828" s="2"/>
      <c r="D828" s="2"/>
    </row>
    <row r="829" spans="1:4">
      <c r="A829" s="6"/>
      <c r="B829" s="3"/>
      <c r="C829" s="2"/>
      <c r="D829" s="2"/>
    </row>
    <row r="830" spans="1:4">
      <c r="A830" s="6"/>
      <c r="B830" s="3"/>
      <c r="C830" s="2"/>
      <c r="D830" s="2"/>
    </row>
    <row r="831" spans="1:4">
      <c r="A831" s="6"/>
      <c r="B831" s="3"/>
      <c r="C831" s="2"/>
      <c r="D831" s="2"/>
    </row>
    <row r="832" spans="1:4">
      <c r="A832" s="6"/>
      <c r="B832" s="3"/>
      <c r="C832" s="2"/>
      <c r="D832" s="2"/>
    </row>
    <row r="833" spans="1:4">
      <c r="A833" s="6"/>
      <c r="B833" s="3"/>
      <c r="C833" s="2"/>
      <c r="D833" s="2"/>
    </row>
    <row r="834" spans="1:4">
      <c r="A834" s="6"/>
      <c r="B834" s="3"/>
      <c r="C834" s="2"/>
      <c r="D834" s="2"/>
    </row>
    <row r="835" spans="1:4">
      <c r="A835" s="6"/>
      <c r="B835" s="3"/>
      <c r="C835" s="2"/>
      <c r="D835" s="2"/>
    </row>
    <row r="836" spans="1:4">
      <c r="A836" s="6"/>
      <c r="B836" s="3"/>
      <c r="C836" s="2"/>
      <c r="D836" s="2"/>
    </row>
    <row r="837" spans="1:4">
      <c r="A837" s="6"/>
      <c r="B837" s="3"/>
      <c r="C837" s="2"/>
      <c r="D837" s="2"/>
    </row>
    <row r="838" spans="1:4">
      <c r="A838" s="6"/>
      <c r="B838" s="3"/>
      <c r="C838" s="2"/>
      <c r="D838" s="2"/>
    </row>
    <row r="839" spans="1:4">
      <c r="A839" s="6"/>
      <c r="B839" s="3"/>
      <c r="C839" s="2"/>
      <c r="D839" s="2"/>
    </row>
    <row r="840" spans="1:4">
      <c r="A840" s="6"/>
      <c r="B840" s="3"/>
      <c r="C840" s="2"/>
      <c r="D840" s="2"/>
    </row>
    <row r="841" spans="1:4">
      <c r="A841" s="6"/>
      <c r="B841" s="3"/>
      <c r="C841" s="2"/>
      <c r="D841" s="2"/>
    </row>
    <row r="842" spans="1:4">
      <c r="A842" s="6"/>
      <c r="B842" s="3"/>
      <c r="C842" s="2"/>
      <c r="D842" s="2"/>
    </row>
    <row r="843" spans="1:4">
      <c r="A843" s="6"/>
      <c r="B843" s="3"/>
      <c r="C843" s="2"/>
      <c r="D843" s="2"/>
    </row>
    <row r="844" spans="1:4">
      <c r="A844" s="6"/>
      <c r="B844" s="3"/>
      <c r="C844" s="2"/>
      <c r="D844" s="2"/>
    </row>
    <row r="845" spans="1:4">
      <c r="A845" s="6"/>
      <c r="B845" s="3"/>
      <c r="C845" s="2"/>
      <c r="D845" s="2"/>
    </row>
    <row r="846" spans="1:4">
      <c r="A846" s="6"/>
      <c r="B846" s="3"/>
      <c r="C846" s="2"/>
      <c r="D846" s="2"/>
    </row>
    <row r="847" spans="1:4">
      <c r="A847" s="6"/>
      <c r="B847" s="3"/>
      <c r="C847" s="2"/>
      <c r="D847" s="2"/>
    </row>
    <row r="848" spans="1:4">
      <c r="A848" s="6"/>
      <c r="B848" s="3"/>
      <c r="C848" s="2"/>
      <c r="D848" s="2"/>
    </row>
    <row r="849" spans="1:7">
      <c r="A849" s="6"/>
      <c r="B849" s="3"/>
      <c r="C849" s="2"/>
      <c r="D849" s="2"/>
    </row>
    <row r="850" spans="1:7">
      <c r="A850" s="6"/>
      <c r="B850" s="3"/>
      <c r="C850" s="2"/>
      <c r="D850" s="2"/>
    </row>
    <row r="851" spans="1:7">
      <c r="A851" s="6"/>
      <c r="B851" s="3"/>
      <c r="C851" s="2"/>
      <c r="D851" s="2"/>
    </row>
    <row r="852" spans="1:7">
      <c r="A852" s="6"/>
      <c r="B852" s="3"/>
      <c r="C852" s="2"/>
      <c r="D852" s="2"/>
    </row>
    <row r="853" spans="1:7">
      <c r="A853" s="6"/>
      <c r="B853" s="3"/>
      <c r="C853" s="2"/>
      <c r="D853" s="2"/>
    </row>
    <row r="854" spans="1:7">
      <c r="A854" s="6"/>
      <c r="B854" s="3"/>
      <c r="C854" s="2"/>
      <c r="D854" s="2"/>
    </row>
    <row r="855" spans="1:7">
      <c r="A855" s="6"/>
      <c r="B855" s="3"/>
      <c r="C855" s="2"/>
      <c r="D855" s="2"/>
    </row>
    <row r="856" spans="1:7">
      <c r="A856" s="6"/>
      <c r="B856" s="3"/>
      <c r="C856" s="2"/>
      <c r="D856" s="2"/>
    </row>
    <row r="857" spans="1:7">
      <c r="A857" s="6"/>
      <c r="B857" s="3"/>
      <c r="C857" s="2"/>
      <c r="D857" s="2"/>
    </row>
    <row r="858" spans="1:7">
      <c r="A858" s="6"/>
      <c r="B858" s="3"/>
      <c r="C858" s="2"/>
      <c r="D858" s="2"/>
    </row>
    <row r="859" spans="1:7">
      <c r="A859" s="6"/>
      <c r="B859" s="3"/>
      <c r="C859" s="2"/>
      <c r="D859" s="2"/>
    </row>
    <row r="860" spans="1:7" s="6" customFormat="1">
      <c r="A860" s="18"/>
      <c r="B860" s="7"/>
      <c r="C860" s="8"/>
      <c r="D860" s="8"/>
      <c r="E860"/>
      <c r="F860" s="4"/>
      <c r="G860" s="4"/>
    </row>
    <row r="861" spans="1:7" s="6" customFormat="1">
      <c r="A861" s="18"/>
      <c r="B861" s="7"/>
      <c r="C861" s="8"/>
      <c r="D861" s="8"/>
      <c r="E861"/>
      <c r="F861" s="4"/>
      <c r="G861" s="4"/>
    </row>
    <row r="862" spans="1:7" s="6" customFormat="1">
      <c r="A862" s="18"/>
      <c r="B862" s="7"/>
      <c r="C862" s="8"/>
      <c r="D862" s="8"/>
      <c r="E862"/>
      <c r="F862" s="4"/>
      <c r="G862" s="4"/>
    </row>
    <row r="863" spans="1:7" s="6" customFormat="1">
      <c r="A863" s="18"/>
      <c r="B863" s="7"/>
      <c r="C863" s="8"/>
      <c r="D863" s="8"/>
      <c r="E863"/>
      <c r="F863" s="4"/>
      <c r="G863" s="4"/>
    </row>
    <row r="864" spans="1:7" s="6" customFormat="1">
      <c r="A864" s="18"/>
      <c r="B864" s="7"/>
      <c r="C864" s="8"/>
      <c r="D864" s="8"/>
      <c r="E864"/>
      <c r="F864" s="4"/>
      <c r="G864" s="4"/>
    </row>
    <row r="865" spans="1:7" s="6" customFormat="1">
      <c r="A865" s="18"/>
      <c r="B865" s="7"/>
      <c r="C865" s="8"/>
      <c r="D865" s="8"/>
      <c r="E865"/>
      <c r="F865" s="4"/>
      <c r="G865" s="4"/>
    </row>
    <row r="866" spans="1:7" s="6" customFormat="1">
      <c r="A866" s="18"/>
      <c r="B866" s="7"/>
      <c r="C866" s="8"/>
      <c r="D866" s="8"/>
      <c r="E866"/>
      <c r="F866" s="4"/>
      <c r="G866" s="4"/>
    </row>
    <row r="867" spans="1:7" s="6" customFormat="1">
      <c r="A867" s="18"/>
      <c r="B867" s="7"/>
      <c r="C867" s="8"/>
      <c r="D867" s="8"/>
      <c r="E867"/>
      <c r="F867" s="4"/>
      <c r="G867" s="4"/>
    </row>
    <row r="868" spans="1:7" s="6" customFormat="1">
      <c r="A868" s="18"/>
      <c r="B868" s="7"/>
      <c r="C868" s="8"/>
      <c r="D868" s="8"/>
      <c r="E868"/>
      <c r="F868" s="4"/>
      <c r="G868" s="4"/>
    </row>
    <row r="869" spans="1:7" s="6" customFormat="1">
      <c r="A869" s="18"/>
      <c r="B869" s="7"/>
      <c r="C869" s="8"/>
      <c r="D869" s="8"/>
      <c r="E869"/>
      <c r="F869" s="4"/>
      <c r="G869" s="4"/>
    </row>
    <row r="870" spans="1:7" s="6" customFormat="1">
      <c r="A870" s="18"/>
      <c r="B870" s="7"/>
      <c r="C870" s="8"/>
      <c r="D870" s="8"/>
    </row>
    <row r="871" spans="1:7" s="6" customFormat="1">
      <c r="A871" s="18"/>
      <c r="B871" s="7"/>
      <c r="C871" s="8"/>
      <c r="D871" s="8"/>
    </row>
    <row r="872" spans="1:7" s="6" customFormat="1">
      <c r="A872" s="18"/>
      <c r="B872" s="7"/>
      <c r="C872" s="8"/>
      <c r="D872" s="8"/>
    </row>
    <row r="873" spans="1:7" s="6" customFormat="1">
      <c r="A873" s="18"/>
      <c r="B873" s="7"/>
      <c r="C873" s="8"/>
      <c r="D873" s="8"/>
    </row>
    <row r="874" spans="1:7" s="6" customFormat="1">
      <c r="A874" s="18"/>
      <c r="B874" s="7"/>
      <c r="C874" s="8"/>
      <c r="D874" s="8"/>
    </row>
    <row r="875" spans="1:7" s="6" customFormat="1">
      <c r="A875" s="18"/>
      <c r="B875" s="7"/>
      <c r="C875" s="8"/>
      <c r="D875" s="8"/>
    </row>
    <row r="876" spans="1:7" s="6" customFormat="1">
      <c r="A876" s="18"/>
      <c r="B876" s="7"/>
      <c r="C876" s="8"/>
      <c r="D876" s="8"/>
    </row>
    <row r="877" spans="1:7" s="6" customFormat="1">
      <c r="A877" s="18"/>
      <c r="B877" s="7"/>
      <c r="C877" s="8"/>
      <c r="D877" s="8"/>
    </row>
    <row r="878" spans="1:7">
      <c r="A878" s="6"/>
    </row>
    <row r="879" spans="1:7">
      <c r="A879" s="6"/>
    </row>
    <row r="880" spans="1:7">
      <c r="A880" s="6"/>
    </row>
    <row r="881" spans="1:1">
      <c r="A881" s="6"/>
    </row>
    <row r="882" spans="1:1">
      <c r="A882" s="6"/>
    </row>
    <row r="883" spans="1:1">
      <c r="A883" s="6"/>
    </row>
    <row r="884" spans="1:1">
      <c r="A884" s="6"/>
    </row>
    <row r="885" spans="1:1">
      <c r="A885" s="6"/>
    </row>
    <row r="886" spans="1:1">
      <c r="A886" s="6"/>
    </row>
    <row r="887" spans="1:1">
      <c r="A887" s="6"/>
    </row>
    <row r="888" spans="1:1">
      <c r="A888" s="6"/>
    </row>
    <row r="889" spans="1:1">
      <c r="A889" s="6"/>
    </row>
    <row r="890" spans="1:1">
      <c r="A890" s="6"/>
    </row>
    <row r="891" spans="1:1">
      <c r="A891" s="6"/>
    </row>
    <row r="892" spans="1:1">
      <c r="A892" s="6"/>
    </row>
    <row r="893" spans="1:1">
      <c r="A893" s="6"/>
    </row>
    <row r="894" spans="1:1">
      <c r="A894" s="6"/>
    </row>
    <row r="895" spans="1:1">
      <c r="A895" s="6"/>
    </row>
    <row r="896" spans="1:1">
      <c r="A896" s="6"/>
    </row>
    <row r="897" spans="1:1">
      <c r="A897" s="6"/>
    </row>
    <row r="898" spans="1:1">
      <c r="A898" s="6"/>
    </row>
    <row r="899" spans="1:1">
      <c r="A899" s="6"/>
    </row>
    <row r="900" spans="1:1">
      <c r="A900" s="6"/>
    </row>
    <row r="901" spans="1:1">
      <c r="A901" s="6"/>
    </row>
    <row r="902" spans="1:1">
      <c r="A902" s="6"/>
    </row>
    <row r="903" spans="1:1">
      <c r="A903" s="6"/>
    </row>
    <row r="904" spans="1:1">
      <c r="A904" s="6"/>
    </row>
    <row r="905" spans="1:1">
      <c r="A905" s="6"/>
    </row>
    <row r="906" spans="1:1">
      <c r="A906" s="6"/>
    </row>
    <row r="907" spans="1:1">
      <c r="A907" s="6"/>
    </row>
    <row r="908" spans="1:1">
      <c r="A908" s="6"/>
    </row>
    <row r="909" spans="1:1">
      <c r="A909" s="6"/>
    </row>
    <row r="910" spans="1:1">
      <c r="A910" s="6"/>
    </row>
    <row r="911" spans="1:1">
      <c r="A911" s="6"/>
    </row>
    <row r="912" spans="1:1">
      <c r="A912" s="6"/>
    </row>
    <row r="913" spans="1:1">
      <c r="A913" s="6"/>
    </row>
    <row r="914" spans="1:1">
      <c r="A914" s="6"/>
    </row>
    <row r="915" spans="1:1">
      <c r="A915" s="6"/>
    </row>
    <row r="916" spans="1:1">
      <c r="A916" s="6"/>
    </row>
    <row r="917" spans="1:1">
      <c r="A917" s="6"/>
    </row>
    <row r="918" spans="1:1">
      <c r="A918" s="6"/>
    </row>
    <row r="919" spans="1:1">
      <c r="A919" s="6"/>
    </row>
    <row r="920" spans="1:1">
      <c r="A920" s="6"/>
    </row>
    <row r="921" spans="1:1">
      <c r="A921" s="6"/>
    </row>
    <row r="922" spans="1:1">
      <c r="A922" s="6"/>
    </row>
    <row r="923" spans="1:1">
      <c r="A923" s="6"/>
    </row>
    <row r="924" spans="1:1">
      <c r="A924" s="6"/>
    </row>
    <row r="925" spans="1:1">
      <c r="A925" s="6"/>
    </row>
    <row r="926" spans="1:1">
      <c r="A926" s="6"/>
    </row>
    <row r="927" spans="1:1">
      <c r="A927" s="6"/>
    </row>
    <row r="928" spans="1:1">
      <c r="A928" s="6"/>
    </row>
    <row r="929" spans="1:1">
      <c r="A929" s="6"/>
    </row>
    <row r="930" spans="1:1">
      <c r="A930" s="6"/>
    </row>
    <row r="931" spans="1:1">
      <c r="A931" s="6"/>
    </row>
    <row r="932" spans="1:1">
      <c r="A932" s="6"/>
    </row>
    <row r="933" spans="1:1">
      <c r="A933" s="6"/>
    </row>
    <row r="934" spans="1:1">
      <c r="A934" s="6"/>
    </row>
    <row r="935" spans="1:1">
      <c r="A935" s="6"/>
    </row>
    <row r="936" spans="1:1">
      <c r="A936" s="6"/>
    </row>
    <row r="937" spans="1:1">
      <c r="A937" s="6"/>
    </row>
    <row r="938" spans="1:1">
      <c r="A938" s="6"/>
    </row>
    <row r="939" spans="1:1">
      <c r="A939" s="6"/>
    </row>
    <row r="940" spans="1:1">
      <c r="A940" s="18"/>
    </row>
    <row r="941" spans="1:1">
      <c r="A941" s="18"/>
    </row>
    <row r="942" spans="1:1">
      <c r="A942" s="18"/>
    </row>
    <row r="943" spans="1:1">
      <c r="A943" s="18"/>
    </row>
    <row r="944" spans="1:1">
      <c r="A944" s="18"/>
    </row>
    <row r="945" spans="1:1">
      <c r="A945" s="18"/>
    </row>
    <row r="946" spans="1:1">
      <c r="A946" s="18"/>
    </row>
    <row r="947" spans="1:1">
      <c r="A947" s="18"/>
    </row>
    <row r="948" spans="1:1">
      <c r="A948" s="18"/>
    </row>
    <row r="949" spans="1:1">
      <c r="A949" s="18"/>
    </row>
    <row r="950" spans="1:1">
      <c r="A950" s="18"/>
    </row>
    <row r="951" spans="1:1">
      <c r="A951" s="18"/>
    </row>
    <row r="952" spans="1:1">
      <c r="A952" s="18"/>
    </row>
    <row r="953" spans="1:1">
      <c r="A953" s="18"/>
    </row>
    <row r="954" spans="1:1">
      <c r="A954" s="18"/>
    </row>
    <row r="955" spans="1:1">
      <c r="A955" s="18"/>
    </row>
    <row r="956" spans="1:1">
      <c r="A956" s="6"/>
    </row>
    <row r="957" spans="1:1">
      <c r="A957" s="6"/>
    </row>
    <row r="958" spans="1:1">
      <c r="A958" s="6"/>
    </row>
    <row r="959" spans="1:1">
      <c r="A959" s="6"/>
    </row>
    <row r="960" spans="1:1">
      <c r="A960" s="6"/>
    </row>
    <row r="961" spans="1:1">
      <c r="A961" s="6"/>
    </row>
    <row r="962" spans="1:1">
      <c r="A962" s="6"/>
    </row>
    <row r="963" spans="1:1">
      <c r="A963" s="6"/>
    </row>
    <row r="964" spans="1:1">
      <c r="A964" s="6"/>
    </row>
    <row r="965" spans="1:1">
      <c r="A965" s="6"/>
    </row>
    <row r="966" spans="1:1">
      <c r="A966" s="6"/>
    </row>
    <row r="967" spans="1:1">
      <c r="A967" s="6"/>
    </row>
    <row r="968" spans="1:1">
      <c r="A968" s="6"/>
    </row>
    <row r="969" spans="1:1">
      <c r="A969" s="6"/>
    </row>
    <row r="970" spans="1:1">
      <c r="A970" s="6"/>
    </row>
    <row r="971" spans="1:1">
      <c r="A971" s="6"/>
    </row>
    <row r="972" spans="1:1">
      <c r="A972" s="6"/>
    </row>
    <row r="973" spans="1:1">
      <c r="A973" s="6"/>
    </row>
    <row r="974" spans="1:1">
      <c r="A974" s="6"/>
    </row>
    <row r="975" spans="1:1">
      <c r="A975" s="6"/>
    </row>
    <row r="976" spans="1:1">
      <c r="A976" s="6"/>
    </row>
    <row r="977" spans="1:1">
      <c r="A977" s="6"/>
    </row>
    <row r="978" spans="1:1">
      <c r="A978" s="6"/>
    </row>
    <row r="979" spans="1:1">
      <c r="A979" s="6"/>
    </row>
    <row r="980" spans="1:1">
      <c r="A980" s="6"/>
    </row>
    <row r="981" spans="1:1">
      <c r="A981" s="6"/>
    </row>
    <row r="982" spans="1:1">
      <c r="A982" s="6"/>
    </row>
    <row r="983" spans="1:1">
      <c r="A983" s="6"/>
    </row>
    <row r="984" spans="1:1">
      <c r="A984" s="6"/>
    </row>
    <row r="985" spans="1:1">
      <c r="A985" s="6"/>
    </row>
    <row r="986" spans="1:1">
      <c r="A986" s="6"/>
    </row>
    <row r="987" spans="1:1">
      <c r="A987" s="6"/>
    </row>
    <row r="988" spans="1:1">
      <c r="A988" s="6"/>
    </row>
    <row r="989" spans="1:1">
      <c r="A989" s="6"/>
    </row>
    <row r="990" spans="1:1">
      <c r="A990" s="6"/>
    </row>
    <row r="991" spans="1:1">
      <c r="A991" s="6"/>
    </row>
    <row r="992" spans="1:1">
      <c r="A992" s="6"/>
    </row>
    <row r="993" spans="1:1">
      <c r="A993" s="6"/>
    </row>
    <row r="994" spans="1:1">
      <c r="A994" s="6"/>
    </row>
    <row r="995" spans="1:1">
      <c r="A995" s="6"/>
    </row>
    <row r="996" spans="1:1">
      <c r="A996" s="6"/>
    </row>
    <row r="997" spans="1:1">
      <c r="A997" s="6"/>
    </row>
    <row r="998" spans="1:1">
      <c r="A998" s="6"/>
    </row>
    <row r="999" spans="1:1">
      <c r="A999" s="6"/>
    </row>
    <row r="1000" spans="1:1">
      <c r="A1000" s="6"/>
    </row>
    <row r="1001" spans="1:1">
      <c r="A1001" s="6"/>
    </row>
    <row r="1002" spans="1:1">
      <c r="A1002" s="6"/>
    </row>
    <row r="1003" spans="1:1">
      <c r="A1003" s="6"/>
    </row>
    <row r="1004" spans="1:1">
      <c r="A1004" s="6"/>
    </row>
    <row r="1005" spans="1:1">
      <c r="A1005" s="6"/>
    </row>
    <row r="1006" spans="1:1">
      <c r="A1006" s="6"/>
    </row>
    <row r="1007" spans="1:1">
      <c r="A1007" s="6"/>
    </row>
    <row r="1008" spans="1:1">
      <c r="A1008" s="6"/>
    </row>
    <row r="1009" spans="1:1">
      <c r="A1009" s="6"/>
    </row>
    <row r="1010" spans="1:1">
      <c r="A1010" s="6"/>
    </row>
    <row r="1011" spans="1:1">
      <c r="A1011" s="6"/>
    </row>
    <row r="1012" spans="1:1">
      <c r="A1012" s="6"/>
    </row>
    <row r="1013" spans="1:1">
      <c r="A1013" s="6"/>
    </row>
    <row r="1014" spans="1:1">
      <c r="A1014" s="6"/>
    </row>
    <row r="1015" spans="1:1">
      <c r="A1015" s="6"/>
    </row>
    <row r="1016" spans="1:1">
      <c r="A1016" s="6"/>
    </row>
    <row r="1017" spans="1:1">
      <c r="A1017" s="6"/>
    </row>
    <row r="1018" spans="1:1">
      <c r="A1018" s="6"/>
    </row>
    <row r="1019" spans="1:1">
      <c r="A1019" s="6"/>
    </row>
    <row r="1020" spans="1:1">
      <c r="A1020" s="6"/>
    </row>
    <row r="1021" spans="1:1">
      <c r="A1021" s="6"/>
    </row>
    <row r="1022" spans="1:1">
      <c r="A1022" s="6"/>
    </row>
    <row r="1023" spans="1:1">
      <c r="A1023" s="6"/>
    </row>
    <row r="1024" spans="1:1">
      <c r="A1024" s="6"/>
    </row>
    <row r="1025" spans="1:1">
      <c r="A1025" s="6"/>
    </row>
    <row r="1026" spans="1:1">
      <c r="A1026" s="6"/>
    </row>
    <row r="1027" spans="1:1">
      <c r="A1027" s="6"/>
    </row>
    <row r="1028" spans="1:1">
      <c r="A1028" s="6"/>
    </row>
    <row r="1029" spans="1:1">
      <c r="A1029" s="6"/>
    </row>
    <row r="1030" spans="1:1">
      <c r="A1030" s="6"/>
    </row>
    <row r="1031" spans="1:1">
      <c r="A1031" s="6"/>
    </row>
    <row r="1032" spans="1:1">
      <c r="A1032" s="6"/>
    </row>
    <row r="1033" spans="1:1">
      <c r="A1033" s="6"/>
    </row>
    <row r="1034" spans="1:1">
      <c r="A1034" s="6"/>
    </row>
    <row r="1035" spans="1:1">
      <c r="A1035" s="6"/>
    </row>
    <row r="1036" spans="1:1">
      <c r="A1036" s="6"/>
    </row>
    <row r="1037" spans="1:1">
      <c r="A1037" s="6"/>
    </row>
    <row r="1038" spans="1:1">
      <c r="A1038" s="6"/>
    </row>
    <row r="1039" spans="1:1">
      <c r="A1039" s="6"/>
    </row>
    <row r="1040" spans="1:1">
      <c r="A1040" s="6"/>
    </row>
    <row r="1041" spans="1:1">
      <c r="A1041" s="6"/>
    </row>
    <row r="1042" spans="1:1">
      <c r="A1042" s="6"/>
    </row>
    <row r="1043" spans="1:1">
      <c r="A1043" s="6"/>
    </row>
    <row r="1044" spans="1:1">
      <c r="A1044" s="6"/>
    </row>
    <row r="1045" spans="1:1">
      <c r="A1045" s="6"/>
    </row>
    <row r="1046" spans="1:1">
      <c r="A1046" s="6"/>
    </row>
    <row r="1047" spans="1:1">
      <c r="A1047" s="6"/>
    </row>
    <row r="1048" spans="1:1">
      <c r="A1048" s="6"/>
    </row>
    <row r="1049" spans="1:1">
      <c r="A1049" s="6"/>
    </row>
    <row r="1050" spans="1:1">
      <c r="A1050" s="6"/>
    </row>
    <row r="1051" spans="1:1">
      <c r="A1051" s="6"/>
    </row>
    <row r="1052" spans="1:1">
      <c r="A1052" s="6"/>
    </row>
    <row r="1053" spans="1:1">
      <c r="A1053" s="6"/>
    </row>
    <row r="1054" spans="1:1">
      <c r="A1054" s="6"/>
    </row>
    <row r="1055" spans="1:1">
      <c r="A1055" s="6"/>
    </row>
    <row r="1056" spans="1:1">
      <c r="A1056" s="6"/>
    </row>
    <row r="1057" spans="1:1">
      <c r="A1057" s="6"/>
    </row>
    <row r="1058" spans="1:1">
      <c r="A1058" s="6"/>
    </row>
    <row r="1059" spans="1:1">
      <c r="A1059" s="6"/>
    </row>
    <row r="1060" spans="1:1">
      <c r="A1060" s="6"/>
    </row>
    <row r="1061" spans="1:1">
      <c r="A1061" s="6"/>
    </row>
    <row r="1062" spans="1:1">
      <c r="A1062" s="6"/>
    </row>
    <row r="1063" spans="1:1">
      <c r="A1063" s="6"/>
    </row>
    <row r="1064" spans="1:1">
      <c r="A1064" s="6"/>
    </row>
    <row r="1065" spans="1:1">
      <c r="A1065" s="6"/>
    </row>
    <row r="1066" spans="1:1">
      <c r="A1066" s="6"/>
    </row>
    <row r="1067" spans="1:1">
      <c r="A1067" s="6"/>
    </row>
    <row r="1068" spans="1:1">
      <c r="A1068" s="6"/>
    </row>
    <row r="1069" spans="1:1">
      <c r="A1069" s="6"/>
    </row>
    <row r="1070" spans="1:1">
      <c r="A1070" s="6"/>
    </row>
    <row r="1071" spans="1:1">
      <c r="A1071" s="6"/>
    </row>
    <row r="1072" spans="1:1">
      <c r="A1072" s="6"/>
    </row>
    <row r="1073" spans="1:1">
      <c r="A1073" s="6"/>
    </row>
    <row r="1074" spans="1:1">
      <c r="A1074" s="6"/>
    </row>
    <row r="1075" spans="1:1">
      <c r="A1075" s="6"/>
    </row>
    <row r="1076" spans="1:1">
      <c r="A1076" s="18"/>
    </row>
    <row r="1077" spans="1:1">
      <c r="A1077" s="18"/>
    </row>
    <row r="1078" spans="1:1">
      <c r="A1078" s="18"/>
    </row>
    <row r="1079" spans="1:1">
      <c r="A1079" s="18"/>
    </row>
    <row r="1080" spans="1:1">
      <c r="A1080" s="18"/>
    </row>
    <row r="1081" spans="1:1">
      <c r="A1081" s="18"/>
    </row>
    <row r="1082" spans="1:1">
      <c r="A1082" s="18"/>
    </row>
    <row r="1083" spans="1:1">
      <c r="A1083" s="18"/>
    </row>
    <row r="1084" spans="1:1">
      <c r="A1084" s="18"/>
    </row>
    <row r="1085" spans="1:1">
      <c r="A1085" s="18"/>
    </row>
    <row r="1086" spans="1:1">
      <c r="A1086" s="18"/>
    </row>
    <row r="1205" spans="1:1">
      <c r="A1205" s="46"/>
    </row>
    <row r="1206" spans="1:1">
      <c r="A1206" s="46"/>
    </row>
    <row r="1207" spans="1:1">
      <c r="A1207" s="46"/>
    </row>
    <row r="1208" spans="1:1">
      <c r="A1208" s="46"/>
    </row>
    <row r="1209" spans="1:1">
      <c r="A1209" s="46"/>
    </row>
    <row r="1210" spans="1:1">
      <c r="A1210" s="46"/>
    </row>
    <row r="1211" spans="1:1">
      <c r="A1211" s="46"/>
    </row>
    <row r="1212" spans="1:1">
      <c r="A1212" s="46"/>
    </row>
    <row r="1213" spans="1:1">
      <c r="A1213" s="46"/>
    </row>
    <row r="1214" spans="1:1">
      <c r="A1214" s="46"/>
    </row>
    <row r="1215" spans="1:1">
      <c r="A1215" s="46"/>
    </row>
    <row r="1216" spans="1:1">
      <c r="A1216" s="46"/>
    </row>
    <row r="1217" spans="1:1">
      <c r="A1217" s="46"/>
    </row>
    <row r="1218" spans="1:1">
      <c r="A1218" s="46"/>
    </row>
    <row r="1219" spans="1:1">
      <c r="A1219" s="46"/>
    </row>
    <row r="1220" spans="1:1">
      <c r="A1220" s="46"/>
    </row>
    <row r="1221" spans="1:1">
      <c r="A1221" s="46"/>
    </row>
    <row r="1222" spans="1:1">
      <c r="A1222" s="46"/>
    </row>
    <row r="1223" spans="1:1">
      <c r="A1223" s="46"/>
    </row>
    <row r="1224" spans="1:1">
      <c r="A1224" s="46"/>
    </row>
    <row r="1225" spans="1:1">
      <c r="A1225" s="46"/>
    </row>
    <row r="1226" spans="1:1">
      <c r="A1226" s="46"/>
    </row>
    <row r="1227" spans="1:1">
      <c r="A1227" s="46"/>
    </row>
    <row r="1228" spans="1:1">
      <c r="A1228" s="46"/>
    </row>
    <row r="1229" spans="1:1">
      <c r="A1229" s="46"/>
    </row>
    <row r="1230" spans="1:1">
      <c r="A1230" s="46"/>
    </row>
    <row r="1231" spans="1:1">
      <c r="A1231" s="46"/>
    </row>
    <row r="1232" spans="1:1">
      <c r="A1232" s="46"/>
    </row>
    <row r="1233" spans="1:1">
      <c r="A1233" s="46"/>
    </row>
    <row r="1234" spans="1:1">
      <c r="A1234" s="46"/>
    </row>
    <row r="1235" spans="1:1">
      <c r="A1235" s="46"/>
    </row>
    <row r="1236" spans="1:1">
      <c r="A1236" s="46"/>
    </row>
    <row r="1237" spans="1:1">
      <c r="A1237" s="46"/>
    </row>
    <row r="1238" spans="1:1">
      <c r="A1238" s="46"/>
    </row>
    <row r="1239" spans="1:1">
      <c r="A1239" s="46"/>
    </row>
    <row r="1240" spans="1:1">
      <c r="A1240" s="46"/>
    </row>
    <row r="1241" spans="1:1">
      <c r="A1241" s="46"/>
    </row>
    <row r="1242" spans="1:1">
      <c r="A1242" s="46"/>
    </row>
    <row r="1243" spans="1:1">
      <c r="A1243" s="46"/>
    </row>
    <row r="1244" spans="1:1">
      <c r="A1244" s="46"/>
    </row>
    <row r="1245" spans="1:1">
      <c r="A1245" s="46"/>
    </row>
    <row r="1246" spans="1:1">
      <c r="A1246" s="46"/>
    </row>
    <row r="1247" spans="1:1">
      <c r="A1247" s="46"/>
    </row>
    <row r="1248" spans="1:1">
      <c r="A1248" s="46"/>
    </row>
    <row r="1249" spans="1:1">
      <c r="A1249" s="46"/>
    </row>
    <row r="1250" spans="1:1">
      <c r="A1250" s="46"/>
    </row>
    <row r="1251" spans="1:1">
      <c r="A1251" s="46"/>
    </row>
    <row r="1252" spans="1:1">
      <c r="A1252" s="46"/>
    </row>
    <row r="1253" spans="1:1">
      <c r="A1253" s="46"/>
    </row>
    <row r="1254" spans="1:1">
      <c r="A1254" s="46"/>
    </row>
    <row r="1255" spans="1:1">
      <c r="A1255" s="46"/>
    </row>
    <row r="1256" spans="1:1">
      <c r="A1256" s="46"/>
    </row>
    <row r="1257" spans="1:1">
      <c r="A1257" s="46"/>
    </row>
    <row r="1258" spans="1:1">
      <c r="A1258" s="46"/>
    </row>
    <row r="1259" spans="1:1">
      <c r="A1259" s="46"/>
    </row>
    <row r="1260" spans="1:1">
      <c r="A1260" s="46"/>
    </row>
    <row r="1261" spans="1:1">
      <c r="A1261" s="46"/>
    </row>
    <row r="1262" spans="1:1">
      <c r="A1262" s="46"/>
    </row>
    <row r="1263" spans="1:1">
      <c r="A1263" s="46"/>
    </row>
    <row r="1264" spans="1:1">
      <c r="A1264" s="46"/>
    </row>
    <row r="1265" spans="1:1">
      <c r="A1265" s="46"/>
    </row>
    <row r="1266" spans="1:1">
      <c r="A1266" s="46"/>
    </row>
    <row r="1267" spans="1:1">
      <c r="A1267" s="46"/>
    </row>
    <row r="1268" spans="1:1">
      <c r="A1268" s="46"/>
    </row>
    <row r="1269" spans="1:1">
      <c r="A1269" s="46"/>
    </row>
    <row r="1270" spans="1:1">
      <c r="A1270" s="46"/>
    </row>
    <row r="1271" spans="1:1">
      <c r="A1271" s="46"/>
    </row>
    <row r="1272" spans="1:1">
      <c r="A1272" s="46"/>
    </row>
    <row r="1273" spans="1:1">
      <c r="A1273" s="46"/>
    </row>
    <row r="1274" spans="1:1">
      <c r="A1274" s="46"/>
    </row>
    <row r="1275" spans="1:1">
      <c r="A1275" s="46"/>
    </row>
    <row r="1276" spans="1:1">
      <c r="A1276" s="46"/>
    </row>
    <row r="1277" spans="1:1">
      <c r="A1277" s="46"/>
    </row>
    <row r="1278" spans="1:1">
      <c r="A1278" s="46"/>
    </row>
    <row r="1279" spans="1:1">
      <c r="A1279" s="46"/>
    </row>
    <row r="1280" spans="1:1">
      <c r="A1280" s="46"/>
    </row>
    <row r="1281" spans="1:1">
      <c r="A1281" s="46"/>
    </row>
    <row r="1282" spans="1:1">
      <c r="A1282" s="46"/>
    </row>
    <row r="1283" spans="1:1">
      <c r="A1283" s="46"/>
    </row>
    <row r="1284" spans="1:1">
      <c r="A1284" s="46"/>
    </row>
    <row r="1285" spans="1:1">
      <c r="A1285" s="46"/>
    </row>
    <row r="1286" spans="1:1">
      <c r="A1286" s="46"/>
    </row>
    <row r="1287" spans="1:1">
      <c r="A1287" s="46"/>
    </row>
    <row r="1288" spans="1:1">
      <c r="A1288" s="46"/>
    </row>
    <row r="1289" spans="1:1">
      <c r="A1289" s="46"/>
    </row>
    <row r="1290" spans="1:1">
      <c r="A1290" s="46"/>
    </row>
    <row r="1291" spans="1:1">
      <c r="A1291" s="46"/>
    </row>
    <row r="1292" spans="1:1">
      <c r="A1292" s="46"/>
    </row>
    <row r="1293" spans="1:1">
      <c r="A1293" s="46"/>
    </row>
    <row r="1294" spans="1:1">
      <c r="A1294" s="46"/>
    </row>
    <row r="1295" spans="1:1">
      <c r="A1295" s="46"/>
    </row>
    <row r="1296" spans="1:1">
      <c r="A1296" s="46"/>
    </row>
    <row r="1297" spans="1:1">
      <c r="A1297" s="46"/>
    </row>
    <row r="1298" spans="1:1">
      <c r="A1298" s="46"/>
    </row>
    <row r="1299" spans="1:1">
      <c r="A1299" s="46"/>
    </row>
    <row r="1300" spans="1:1">
      <c r="A1300" s="46"/>
    </row>
    <row r="1301" spans="1:1">
      <c r="A1301" s="46"/>
    </row>
    <row r="1302" spans="1:1">
      <c r="A1302" s="46"/>
    </row>
    <row r="1303" spans="1:1">
      <c r="A1303" s="46"/>
    </row>
    <row r="1304" spans="1:1">
      <c r="A1304" s="46"/>
    </row>
    <row r="1305" spans="1:1">
      <c r="A1305" s="46"/>
    </row>
    <row r="1306" spans="1:1">
      <c r="A1306" s="46"/>
    </row>
    <row r="1307" spans="1:1">
      <c r="A1307" s="46"/>
    </row>
    <row r="1308" spans="1:1">
      <c r="A1308" s="46"/>
    </row>
    <row r="1309" spans="1:1">
      <c r="A1309" s="46"/>
    </row>
    <row r="1310" spans="1:1">
      <c r="A1310" s="46"/>
    </row>
  </sheetData>
  <autoFilter ref="A1:D1310">
    <sortState ref="A2:D1310">
      <sortCondition ref="B1:B1310"/>
    </sortState>
  </autoFilter>
  <mergeCells count="1">
    <mergeCell ref="F13:H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310"/>
  <sheetViews>
    <sheetView topLeftCell="E1" workbookViewId="0">
      <selection activeCell="I622" sqref="I622:K622"/>
    </sheetView>
  </sheetViews>
  <sheetFormatPr baseColWidth="10" defaultRowHeight="15"/>
  <cols>
    <col min="1" max="1" width="15.85546875" bestFit="1" customWidth="1"/>
    <col min="2" max="2" width="20.5703125" bestFit="1" customWidth="1"/>
    <col min="3" max="3" width="19.140625" bestFit="1" customWidth="1"/>
    <col min="4" max="4" width="20.7109375" bestFit="1" customWidth="1"/>
    <col min="5" max="5" width="5" bestFit="1" customWidth="1"/>
    <col min="6" max="6" width="9" bestFit="1" customWidth="1"/>
    <col min="7" max="7" width="15.5703125" bestFit="1" customWidth="1"/>
    <col min="8" max="8" width="13.42578125" bestFit="1" customWidth="1"/>
    <col min="9" max="9" width="23.42578125" bestFit="1" customWidth="1"/>
    <col min="10" max="10" width="20.140625" customWidth="1"/>
    <col min="11" max="11" width="22.85546875" bestFit="1" customWidth="1"/>
    <col min="12" max="12" width="16.42578125" bestFit="1" customWidth="1"/>
  </cols>
  <sheetData>
    <row r="1" spans="1:12" ht="15.75">
      <c r="A1" s="22" t="s">
        <v>24</v>
      </c>
      <c r="B1" s="25" t="s">
        <v>0</v>
      </c>
      <c r="C1" s="1" t="s">
        <v>1</v>
      </c>
      <c r="D1" s="1" t="s">
        <v>2</v>
      </c>
      <c r="F1" s="1" t="s">
        <v>5</v>
      </c>
      <c r="G1" s="1" t="s">
        <v>6</v>
      </c>
      <c r="H1" s="1" t="s">
        <v>7</v>
      </c>
      <c r="I1" s="1" t="s">
        <v>3567</v>
      </c>
      <c r="J1" s="1" t="s">
        <v>3568</v>
      </c>
      <c r="K1" s="122" t="s">
        <v>3569</v>
      </c>
      <c r="L1" s="122" t="s">
        <v>3570</v>
      </c>
    </row>
    <row r="2" spans="1:12">
      <c r="A2" s="18" t="s">
        <v>2030</v>
      </c>
      <c r="B2" s="50">
        <v>0.97777777777777797</v>
      </c>
      <c r="C2" s="51">
        <f t="shared" ref="C2:C65" si="0">INT(B2)</f>
        <v>0</v>
      </c>
      <c r="D2" s="51">
        <f t="shared" ref="D2:D65" si="1">C2+1</f>
        <v>1</v>
      </c>
      <c r="E2" s="9">
        <f>FREQUENCY(D2:D3000,1)</f>
        <v>5</v>
      </c>
      <c r="F2" s="10">
        <f>E2/E11</f>
        <v>8.0645161290322578E-3</v>
      </c>
      <c r="G2" s="10">
        <f>E2/E11</f>
        <v>8.0645161290322578E-3</v>
      </c>
      <c r="H2" s="9">
        <v>1</v>
      </c>
      <c r="I2" s="53">
        <f>B2</f>
        <v>0.97777777777777797</v>
      </c>
      <c r="J2" s="71">
        <f>F14</f>
        <v>1.9629731182795684</v>
      </c>
      <c r="K2" s="71">
        <f>(I2-J2)*(I2-J2)</f>
        <v>0.97060985894643892</v>
      </c>
      <c r="L2" s="71">
        <f>SUM(K2:K388)</f>
        <v>65.073663417052657</v>
      </c>
    </row>
    <row r="3" spans="1:12">
      <c r="A3" s="18" t="s">
        <v>365</v>
      </c>
      <c r="B3" s="50">
        <v>0.97777777777777797</v>
      </c>
      <c r="C3" s="51">
        <f t="shared" si="0"/>
        <v>0</v>
      </c>
      <c r="D3" s="51">
        <f t="shared" si="1"/>
        <v>1</v>
      </c>
      <c r="E3" s="9">
        <f>FREQUENCY(D2:D3000,2)</f>
        <v>459</v>
      </c>
      <c r="F3" s="10">
        <f>(E3-E2)/E11</f>
        <v>0.73225806451612907</v>
      </c>
      <c r="G3" s="10">
        <f>E3/E11</f>
        <v>0.74032258064516132</v>
      </c>
      <c r="H3" s="9">
        <v>2</v>
      </c>
      <c r="I3" s="53">
        <f t="shared" ref="I3:I66" si="2">B3</f>
        <v>0.97777777777777797</v>
      </c>
      <c r="J3" s="71">
        <f>J2</f>
        <v>1.9629731182795684</v>
      </c>
      <c r="K3" s="71">
        <f t="shared" ref="K3:K66" si="3">(I3-J3)*(I3-J3)</f>
        <v>0.97060985894643892</v>
      </c>
    </row>
    <row r="4" spans="1:12">
      <c r="A4" s="18" t="s">
        <v>1995</v>
      </c>
      <c r="B4" s="50">
        <v>0.97777777777777797</v>
      </c>
      <c r="C4" s="51">
        <f t="shared" si="0"/>
        <v>0</v>
      </c>
      <c r="D4" s="51">
        <f t="shared" si="1"/>
        <v>1</v>
      </c>
      <c r="E4" s="9">
        <f>FREQUENCY(D2:D3000,3)</f>
        <v>590</v>
      </c>
      <c r="F4" s="10">
        <f>(E4-E3)/E11</f>
        <v>0.21129032258064517</v>
      </c>
      <c r="G4" s="10">
        <f>E4/E11</f>
        <v>0.95161290322580649</v>
      </c>
      <c r="H4" s="9">
        <v>3</v>
      </c>
      <c r="I4" s="53">
        <f t="shared" si="2"/>
        <v>0.97777777777777797</v>
      </c>
      <c r="J4" s="71">
        <f t="shared" ref="J4:J67" si="4">J3</f>
        <v>1.9629731182795684</v>
      </c>
      <c r="K4" s="71">
        <f t="shared" si="3"/>
        <v>0.97060985894643892</v>
      </c>
    </row>
    <row r="5" spans="1:12">
      <c r="A5" s="18" t="s">
        <v>2014</v>
      </c>
      <c r="B5" s="50">
        <v>0.97777777777777797</v>
      </c>
      <c r="C5" s="51">
        <f t="shared" si="0"/>
        <v>0</v>
      </c>
      <c r="D5" s="51">
        <f t="shared" si="1"/>
        <v>1</v>
      </c>
      <c r="E5" s="9">
        <f>FREQUENCY(D2:D3000,4)</f>
        <v>611</v>
      </c>
      <c r="F5" s="10">
        <f>(E5-E4)/E11</f>
        <v>3.3870967741935487E-2</v>
      </c>
      <c r="G5" s="10">
        <f>E5/E11</f>
        <v>0.98548387096774193</v>
      </c>
      <c r="H5" s="9">
        <v>4</v>
      </c>
      <c r="I5" s="53">
        <f t="shared" si="2"/>
        <v>0.97777777777777797</v>
      </c>
      <c r="J5" s="71">
        <f t="shared" si="4"/>
        <v>1.9629731182795684</v>
      </c>
      <c r="K5" s="71">
        <f t="shared" si="3"/>
        <v>0.97060985894643892</v>
      </c>
    </row>
    <row r="6" spans="1:12">
      <c r="A6" s="18" t="s">
        <v>352</v>
      </c>
      <c r="B6" s="50">
        <v>0.97777777777777797</v>
      </c>
      <c r="C6" s="51">
        <f t="shared" si="0"/>
        <v>0</v>
      </c>
      <c r="D6" s="51">
        <f t="shared" si="1"/>
        <v>1</v>
      </c>
      <c r="E6" s="9">
        <f>FREQUENCY(D2:D3000,5)</f>
        <v>620</v>
      </c>
      <c r="F6" s="10">
        <f>(E6-E5)/E11</f>
        <v>1.4516129032258065E-2</v>
      </c>
      <c r="G6" s="10">
        <f>E6/E11</f>
        <v>1</v>
      </c>
      <c r="H6" s="9">
        <v>5</v>
      </c>
      <c r="I6" s="53">
        <f t="shared" si="2"/>
        <v>0.97777777777777797</v>
      </c>
      <c r="J6" s="71">
        <f t="shared" si="4"/>
        <v>1.9629731182795684</v>
      </c>
      <c r="K6" s="71">
        <f t="shared" si="3"/>
        <v>0.97060985894643892</v>
      </c>
    </row>
    <row r="7" spans="1:12">
      <c r="A7" s="18" t="s">
        <v>357</v>
      </c>
      <c r="B7" s="50">
        <v>1.2111111111111099</v>
      </c>
      <c r="C7" s="51">
        <f t="shared" si="0"/>
        <v>1</v>
      </c>
      <c r="D7" s="51">
        <f t="shared" si="1"/>
        <v>2</v>
      </c>
      <c r="E7" s="9">
        <f>FREQUENCY(D2:D3000,6)</f>
        <v>620</v>
      </c>
      <c r="F7" s="10">
        <f>(E7-E6)/E11</f>
        <v>0</v>
      </c>
      <c r="G7" s="10">
        <f>E7/E11</f>
        <v>1</v>
      </c>
      <c r="H7" s="9">
        <v>6</v>
      </c>
      <c r="I7" s="53">
        <f t="shared" si="2"/>
        <v>1.2111111111111099</v>
      </c>
      <c r="J7" s="71">
        <f t="shared" si="4"/>
        <v>1.9629731182795684</v>
      </c>
      <c r="K7" s="71">
        <f t="shared" si="3"/>
        <v>0.56529647782338321</v>
      </c>
    </row>
    <row r="8" spans="1:12">
      <c r="A8" s="18" t="s">
        <v>1964</v>
      </c>
      <c r="B8" s="50">
        <v>1.2111111111111099</v>
      </c>
      <c r="C8" s="51">
        <f t="shared" si="0"/>
        <v>1</v>
      </c>
      <c r="D8" s="51">
        <f t="shared" si="1"/>
        <v>2</v>
      </c>
      <c r="E8" s="9">
        <f>FREQUENCY(D2:D3000,7)</f>
        <v>620</v>
      </c>
      <c r="F8" s="10">
        <f>(E8-E7)/E11</f>
        <v>0</v>
      </c>
      <c r="G8" s="10">
        <f>E8/E11</f>
        <v>1</v>
      </c>
      <c r="H8" s="9">
        <v>7</v>
      </c>
      <c r="I8" s="53">
        <f t="shared" si="2"/>
        <v>1.2111111111111099</v>
      </c>
      <c r="J8" s="71">
        <f t="shared" si="4"/>
        <v>1.9629731182795684</v>
      </c>
      <c r="K8" s="71">
        <f t="shared" si="3"/>
        <v>0.56529647782338321</v>
      </c>
    </row>
    <row r="9" spans="1:12">
      <c r="A9" s="18" t="s">
        <v>358</v>
      </c>
      <c r="B9" s="50">
        <v>1.2111111111111099</v>
      </c>
      <c r="C9" s="51">
        <f t="shared" si="0"/>
        <v>1</v>
      </c>
      <c r="D9" s="51">
        <f t="shared" si="1"/>
        <v>2</v>
      </c>
      <c r="E9" s="9">
        <f>FREQUENCY(D2:D3000,8)</f>
        <v>620</v>
      </c>
      <c r="F9" s="10">
        <f>(E9-E8)/E11</f>
        <v>0</v>
      </c>
      <c r="G9" s="10">
        <f>E9/E11</f>
        <v>1</v>
      </c>
      <c r="H9" s="9">
        <v>8</v>
      </c>
      <c r="I9" s="53">
        <f t="shared" si="2"/>
        <v>1.2111111111111099</v>
      </c>
      <c r="J9" s="71">
        <f t="shared" si="4"/>
        <v>1.9629731182795684</v>
      </c>
      <c r="K9" s="71">
        <f t="shared" si="3"/>
        <v>0.56529647782338321</v>
      </c>
    </row>
    <row r="10" spans="1:12">
      <c r="A10" s="18" t="s">
        <v>361</v>
      </c>
      <c r="B10" s="50">
        <v>1.2111111111111099</v>
      </c>
      <c r="C10" s="51">
        <f t="shared" si="0"/>
        <v>1</v>
      </c>
      <c r="D10" s="51">
        <f t="shared" si="1"/>
        <v>2</v>
      </c>
      <c r="E10" s="9">
        <f>FREQUENCY(D2:D3000,9)</f>
        <v>620</v>
      </c>
      <c r="F10" s="10">
        <f>(E10-E9)/E11</f>
        <v>0</v>
      </c>
      <c r="G10" s="10">
        <f>E10/E11</f>
        <v>1</v>
      </c>
      <c r="H10" s="9">
        <v>9</v>
      </c>
      <c r="I10" s="53">
        <f t="shared" si="2"/>
        <v>1.2111111111111099</v>
      </c>
      <c r="J10" s="71">
        <f t="shared" si="4"/>
        <v>1.9629731182795684</v>
      </c>
      <c r="K10" s="71">
        <f t="shared" si="3"/>
        <v>0.56529647782338321</v>
      </c>
    </row>
    <row r="11" spans="1:12">
      <c r="A11" s="18" t="s">
        <v>363</v>
      </c>
      <c r="B11" s="50">
        <v>1.2111111111111099</v>
      </c>
      <c r="C11" s="51">
        <f t="shared" si="0"/>
        <v>1</v>
      </c>
      <c r="D11" s="51">
        <f t="shared" si="1"/>
        <v>2</v>
      </c>
      <c r="E11" s="9">
        <f>FREQUENCY(D2:D3000,10)</f>
        <v>620</v>
      </c>
      <c r="F11" s="10">
        <f>(E11-E10)/E11</f>
        <v>0</v>
      </c>
      <c r="G11" s="10">
        <f>E11/E11</f>
        <v>1</v>
      </c>
      <c r="H11" s="9">
        <v>10</v>
      </c>
      <c r="I11" s="53">
        <f t="shared" si="2"/>
        <v>1.2111111111111099</v>
      </c>
      <c r="J11" s="71">
        <f t="shared" si="4"/>
        <v>1.9629731182795684</v>
      </c>
      <c r="K11" s="71">
        <f t="shared" si="3"/>
        <v>0.56529647782338321</v>
      </c>
    </row>
    <row r="12" spans="1:12">
      <c r="A12" s="18" t="s">
        <v>1966</v>
      </c>
      <c r="B12" s="50">
        <v>1.2111111111111099</v>
      </c>
      <c r="C12" s="51">
        <f t="shared" si="0"/>
        <v>1</v>
      </c>
      <c r="D12" s="51">
        <f t="shared" si="1"/>
        <v>2</v>
      </c>
      <c r="I12" s="53">
        <f t="shared" si="2"/>
        <v>1.2111111111111099</v>
      </c>
      <c r="J12" s="71">
        <f t="shared" si="4"/>
        <v>1.9629731182795684</v>
      </c>
      <c r="K12" s="71">
        <f t="shared" si="3"/>
        <v>0.56529647782338321</v>
      </c>
    </row>
    <row r="13" spans="1:12">
      <c r="A13" s="18" t="s">
        <v>1967</v>
      </c>
      <c r="B13" s="50">
        <v>1.2111111111111099</v>
      </c>
      <c r="C13" s="51">
        <f t="shared" si="0"/>
        <v>1</v>
      </c>
      <c r="D13" s="51">
        <f t="shared" si="1"/>
        <v>2</v>
      </c>
      <c r="F13" s="124" t="s">
        <v>25</v>
      </c>
      <c r="G13" s="124"/>
      <c r="H13" s="124"/>
      <c r="I13" s="53">
        <f t="shared" si="2"/>
        <v>1.2111111111111099</v>
      </c>
      <c r="J13" s="71">
        <f t="shared" si="4"/>
        <v>1.9629731182795684</v>
      </c>
      <c r="K13" s="71">
        <f t="shared" si="3"/>
        <v>0.56529647782338321</v>
      </c>
    </row>
    <row r="14" spans="1:12">
      <c r="A14" s="18" t="s">
        <v>366</v>
      </c>
      <c r="B14" s="50">
        <v>1.2111111111111099</v>
      </c>
      <c r="C14" s="51">
        <f t="shared" si="0"/>
        <v>1</v>
      </c>
      <c r="D14" s="51">
        <f t="shared" si="1"/>
        <v>2</v>
      </c>
      <c r="F14" s="49">
        <f>AVERAGE(B2:B10000)</f>
        <v>1.9629731182795684</v>
      </c>
      <c r="G14" s="49">
        <f>INT(F14)</f>
        <v>1</v>
      </c>
      <c r="H14" s="49">
        <f>G14+1</f>
        <v>2</v>
      </c>
      <c r="I14" s="53">
        <f t="shared" si="2"/>
        <v>1.2111111111111099</v>
      </c>
      <c r="J14" s="71">
        <f t="shared" si="4"/>
        <v>1.9629731182795684</v>
      </c>
      <c r="K14" s="71">
        <f t="shared" si="3"/>
        <v>0.56529647782338321</v>
      </c>
    </row>
    <row r="15" spans="1:12">
      <c r="A15" s="18" t="s">
        <v>1968</v>
      </c>
      <c r="B15" s="50">
        <v>1.2111111111111099</v>
      </c>
      <c r="C15" s="51">
        <f t="shared" si="0"/>
        <v>1</v>
      </c>
      <c r="D15" s="51">
        <f t="shared" si="1"/>
        <v>2</v>
      </c>
      <c r="I15" s="53">
        <f t="shared" si="2"/>
        <v>1.2111111111111099</v>
      </c>
      <c r="J15" s="71">
        <f t="shared" si="4"/>
        <v>1.9629731182795684</v>
      </c>
      <c r="K15" s="71">
        <f t="shared" si="3"/>
        <v>0.56529647782338321</v>
      </c>
    </row>
    <row r="16" spans="1:12">
      <c r="A16" s="18" t="s">
        <v>369</v>
      </c>
      <c r="B16" s="50">
        <v>1.2111111111111099</v>
      </c>
      <c r="C16" s="51">
        <f t="shared" si="0"/>
        <v>1</v>
      </c>
      <c r="D16" s="51">
        <f t="shared" si="1"/>
        <v>2</v>
      </c>
      <c r="I16" s="53">
        <f t="shared" si="2"/>
        <v>1.2111111111111099</v>
      </c>
      <c r="J16" s="71">
        <f t="shared" si="4"/>
        <v>1.9629731182795684</v>
      </c>
      <c r="K16" s="71">
        <f t="shared" si="3"/>
        <v>0.56529647782338321</v>
      </c>
    </row>
    <row r="17" spans="1:16">
      <c r="A17" s="18" t="s">
        <v>370</v>
      </c>
      <c r="B17" s="50">
        <v>1.2111111111111099</v>
      </c>
      <c r="C17" s="51">
        <f t="shared" si="0"/>
        <v>1</v>
      </c>
      <c r="D17" s="51">
        <f t="shared" si="1"/>
        <v>2</v>
      </c>
      <c r="I17" s="53">
        <f t="shared" si="2"/>
        <v>1.2111111111111099</v>
      </c>
      <c r="J17" s="71">
        <f t="shared" si="4"/>
        <v>1.9629731182795684</v>
      </c>
      <c r="K17" s="71">
        <f t="shared" si="3"/>
        <v>0.56529647782338321</v>
      </c>
    </row>
    <row r="18" spans="1:16">
      <c r="A18" s="18" t="s">
        <v>371</v>
      </c>
      <c r="B18" s="50">
        <v>1.2111111111111099</v>
      </c>
      <c r="C18" s="51">
        <f t="shared" si="0"/>
        <v>1</v>
      </c>
      <c r="D18" s="51">
        <f t="shared" si="1"/>
        <v>2</v>
      </c>
      <c r="I18" s="53">
        <f t="shared" si="2"/>
        <v>1.2111111111111099</v>
      </c>
      <c r="J18" s="71">
        <f t="shared" si="4"/>
        <v>1.9629731182795684</v>
      </c>
      <c r="K18" s="71">
        <f t="shared" si="3"/>
        <v>0.56529647782338321</v>
      </c>
    </row>
    <row r="19" spans="1:16">
      <c r="A19" s="18" t="s">
        <v>372</v>
      </c>
      <c r="B19" s="50">
        <v>1.2111111111111099</v>
      </c>
      <c r="C19" s="51">
        <f t="shared" si="0"/>
        <v>1</v>
      </c>
      <c r="D19" s="51">
        <f t="shared" si="1"/>
        <v>2</v>
      </c>
      <c r="I19" s="53">
        <f t="shared" si="2"/>
        <v>1.2111111111111099</v>
      </c>
      <c r="J19" s="71">
        <f t="shared" si="4"/>
        <v>1.9629731182795684</v>
      </c>
      <c r="K19" s="71">
        <f t="shared" si="3"/>
        <v>0.56529647782338321</v>
      </c>
    </row>
    <row r="20" spans="1:16">
      <c r="A20" s="18" t="s">
        <v>373</v>
      </c>
      <c r="B20" s="50">
        <v>1.2111111111111099</v>
      </c>
      <c r="C20" s="51">
        <f t="shared" si="0"/>
        <v>1</v>
      </c>
      <c r="D20" s="51">
        <f t="shared" si="1"/>
        <v>2</v>
      </c>
      <c r="I20" s="53">
        <f t="shared" si="2"/>
        <v>1.2111111111111099</v>
      </c>
      <c r="J20" s="71">
        <f t="shared" si="4"/>
        <v>1.9629731182795684</v>
      </c>
      <c r="K20" s="71">
        <f t="shared" si="3"/>
        <v>0.56529647782338321</v>
      </c>
    </row>
    <row r="21" spans="1:16">
      <c r="A21" s="18" t="s">
        <v>1971</v>
      </c>
      <c r="B21" s="50">
        <v>1.2111111111111099</v>
      </c>
      <c r="C21" s="51">
        <f t="shared" si="0"/>
        <v>1</v>
      </c>
      <c r="D21" s="51">
        <f t="shared" si="1"/>
        <v>2</v>
      </c>
      <c r="I21" s="53">
        <f t="shared" si="2"/>
        <v>1.2111111111111099</v>
      </c>
      <c r="J21" s="71">
        <f t="shared" si="4"/>
        <v>1.9629731182795684</v>
      </c>
      <c r="K21" s="71">
        <f t="shared" si="3"/>
        <v>0.56529647782338321</v>
      </c>
    </row>
    <row r="22" spans="1:16">
      <c r="A22" s="18" t="s">
        <v>376</v>
      </c>
      <c r="B22" s="50">
        <v>1.2111111111111099</v>
      </c>
      <c r="C22" s="51">
        <f t="shared" si="0"/>
        <v>1</v>
      </c>
      <c r="D22" s="51">
        <f t="shared" si="1"/>
        <v>2</v>
      </c>
      <c r="I22" s="53">
        <f t="shared" si="2"/>
        <v>1.2111111111111099</v>
      </c>
      <c r="J22" s="71">
        <f t="shared" si="4"/>
        <v>1.9629731182795684</v>
      </c>
      <c r="K22" s="71">
        <f t="shared" si="3"/>
        <v>0.56529647782338321</v>
      </c>
    </row>
    <row r="23" spans="1:16">
      <c r="A23" s="18" t="s">
        <v>378</v>
      </c>
      <c r="B23" s="50">
        <v>1.2111111111111099</v>
      </c>
      <c r="C23" s="51">
        <f t="shared" si="0"/>
        <v>1</v>
      </c>
      <c r="D23" s="51">
        <f t="shared" si="1"/>
        <v>2</v>
      </c>
      <c r="I23" s="53">
        <f t="shared" si="2"/>
        <v>1.2111111111111099</v>
      </c>
      <c r="J23" s="71">
        <f t="shared" si="4"/>
        <v>1.9629731182795684</v>
      </c>
      <c r="K23" s="71">
        <f t="shared" si="3"/>
        <v>0.56529647782338321</v>
      </c>
    </row>
    <row r="24" spans="1:16">
      <c r="A24" s="18" t="s">
        <v>1972</v>
      </c>
      <c r="B24" s="50">
        <v>1.2111111111111099</v>
      </c>
      <c r="C24" s="51">
        <f t="shared" si="0"/>
        <v>1</v>
      </c>
      <c r="D24" s="51">
        <f t="shared" si="1"/>
        <v>2</v>
      </c>
      <c r="I24" s="53">
        <f t="shared" si="2"/>
        <v>1.2111111111111099</v>
      </c>
      <c r="J24" s="71">
        <f t="shared" si="4"/>
        <v>1.9629731182795684</v>
      </c>
      <c r="K24" s="71">
        <f t="shared" si="3"/>
        <v>0.56529647782338321</v>
      </c>
    </row>
    <row r="25" spans="1:16">
      <c r="A25" s="18" t="s">
        <v>1976</v>
      </c>
      <c r="B25" s="50">
        <v>1.2111111111111099</v>
      </c>
      <c r="C25" s="51">
        <f t="shared" si="0"/>
        <v>1</v>
      </c>
      <c r="D25" s="51">
        <f t="shared" si="1"/>
        <v>2</v>
      </c>
      <c r="I25" s="53">
        <f t="shared" si="2"/>
        <v>1.2111111111111099</v>
      </c>
      <c r="J25" s="71">
        <f t="shared" si="4"/>
        <v>1.9629731182795684</v>
      </c>
      <c r="K25" s="71">
        <f t="shared" si="3"/>
        <v>0.56529647782338321</v>
      </c>
    </row>
    <row r="26" spans="1:16">
      <c r="A26" s="18" t="s">
        <v>382</v>
      </c>
      <c r="B26" s="50">
        <v>1.2111111111111099</v>
      </c>
      <c r="C26" s="51">
        <f t="shared" si="0"/>
        <v>1</v>
      </c>
      <c r="D26" s="51">
        <f t="shared" si="1"/>
        <v>2</v>
      </c>
      <c r="I26" s="53">
        <f t="shared" si="2"/>
        <v>1.2111111111111099</v>
      </c>
      <c r="J26" s="71">
        <f t="shared" si="4"/>
        <v>1.9629731182795684</v>
      </c>
      <c r="K26" s="71">
        <f t="shared" si="3"/>
        <v>0.56529647782338321</v>
      </c>
    </row>
    <row r="27" spans="1:16">
      <c r="A27" s="18" t="s">
        <v>385</v>
      </c>
      <c r="B27" s="50">
        <v>1.2111111111111099</v>
      </c>
      <c r="C27" s="51">
        <f t="shared" si="0"/>
        <v>1</v>
      </c>
      <c r="D27" s="51">
        <f t="shared" si="1"/>
        <v>2</v>
      </c>
      <c r="F27" s="47"/>
      <c r="G27" s="48"/>
      <c r="H27" s="48"/>
      <c r="I27" s="53">
        <f t="shared" si="2"/>
        <v>1.2111111111111099</v>
      </c>
      <c r="J27" s="71">
        <f t="shared" si="4"/>
        <v>1.9629731182795684</v>
      </c>
      <c r="K27" s="71">
        <f t="shared" si="3"/>
        <v>0.56529647782338321</v>
      </c>
      <c r="L27" s="48"/>
      <c r="M27" s="48"/>
      <c r="N27" s="48"/>
      <c r="O27" s="48"/>
      <c r="P27" s="48"/>
    </row>
    <row r="28" spans="1:16">
      <c r="A28" s="18" t="s">
        <v>386</v>
      </c>
      <c r="B28" s="50">
        <v>1.2111111111111099</v>
      </c>
      <c r="C28" s="51">
        <f t="shared" si="0"/>
        <v>1</v>
      </c>
      <c r="D28" s="51">
        <f t="shared" si="1"/>
        <v>2</v>
      </c>
      <c r="F28" s="47"/>
      <c r="G28" s="48"/>
      <c r="H28" s="48"/>
      <c r="I28" s="53">
        <f t="shared" si="2"/>
        <v>1.2111111111111099</v>
      </c>
      <c r="J28" s="71">
        <f t="shared" si="4"/>
        <v>1.9629731182795684</v>
      </c>
      <c r="K28" s="71">
        <f t="shared" si="3"/>
        <v>0.56529647782338321</v>
      </c>
      <c r="L28" s="48"/>
      <c r="M28" s="48"/>
      <c r="N28" s="48"/>
      <c r="O28" s="48"/>
      <c r="P28" s="48"/>
    </row>
    <row r="29" spans="1:16">
      <c r="A29" s="18" t="s">
        <v>1980</v>
      </c>
      <c r="B29" s="50">
        <v>1.2111111111111099</v>
      </c>
      <c r="C29" s="51">
        <f t="shared" si="0"/>
        <v>1</v>
      </c>
      <c r="D29" s="51">
        <f t="shared" si="1"/>
        <v>2</v>
      </c>
      <c r="F29" s="47"/>
      <c r="G29" s="47"/>
      <c r="H29" s="47"/>
      <c r="I29" s="53">
        <f t="shared" si="2"/>
        <v>1.2111111111111099</v>
      </c>
      <c r="J29" s="71">
        <f t="shared" si="4"/>
        <v>1.9629731182795684</v>
      </c>
      <c r="K29" s="71">
        <f t="shared" si="3"/>
        <v>0.56529647782338321</v>
      </c>
      <c r="L29" s="47"/>
      <c r="M29" s="47"/>
      <c r="N29" s="47"/>
      <c r="O29" s="47"/>
      <c r="P29" s="47"/>
    </row>
    <row r="30" spans="1:16">
      <c r="A30" s="18" t="s">
        <v>392</v>
      </c>
      <c r="B30" s="50">
        <v>1.2111111111111099</v>
      </c>
      <c r="C30" s="51">
        <f t="shared" si="0"/>
        <v>1</v>
      </c>
      <c r="D30" s="51">
        <f t="shared" si="1"/>
        <v>2</v>
      </c>
      <c r="I30" s="53">
        <f t="shared" si="2"/>
        <v>1.2111111111111099</v>
      </c>
      <c r="J30" s="71">
        <f t="shared" si="4"/>
        <v>1.9629731182795684</v>
      </c>
      <c r="K30" s="71">
        <f t="shared" si="3"/>
        <v>0.56529647782338321</v>
      </c>
    </row>
    <row r="31" spans="1:16">
      <c r="A31" s="18" t="s">
        <v>393</v>
      </c>
      <c r="B31" s="50">
        <v>1.2111111111111099</v>
      </c>
      <c r="C31" s="51">
        <f t="shared" si="0"/>
        <v>1</v>
      </c>
      <c r="D31" s="51">
        <f t="shared" si="1"/>
        <v>2</v>
      </c>
      <c r="I31" s="53">
        <f t="shared" si="2"/>
        <v>1.2111111111111099</v>
      </c>
      <c r="J31" s="71">
        <f t="shared" si="4"/>
        <v>1.9629731182795684</v>
      </c>
      <c r="K31" s="71">
        <f t="shared" si="3"/>
        <v>0.56529647782338321</v>
      </c>
    </row>
    <row r="32" spans="1:16">
      <c r="A32" s="18" t="s">
        <v>394</v>
      </c>
      <c r="B32" s="50">
        <v>1.2111111111111099</v>
      </c>
      <c r="C32" s="51">
        <f t="shared" si="0"/>
        <v>1</v>
      </c>
      <c r="D32" s="51">
        <f t="shared" si="1"/>
        <v>2</v>
      </c>
      <c r="I32" s="53">
        <f t="shared" si="2"/>
        <v>1.2111111111111099</v>
      </c>
      <c r="J32" s="71">
        <f t="shared" si="4"/>
        <v>1.9629731182795684</v>
      </c>
      <c r="K32" s="71">
        <f t="shared" si="3"/>
        <v>0.56529647782338321</v>
      </c>
    </row>
    <row r="33" spans="1:11">
      <c r="A33" s="18" t="s">
        <v>395</v>
      </c>
      <c r="B33" s="50">
        <v>1.2111111111111099</v>
      </c>
      <c r="C33" s="51">
        <f t="shared" si="0"/>
        <v>1</v>
      </c>
      <c r="D33" s="51">
        <f t="shared" si="1"/>
        <v>2</v>
      </c>
      <c r="I33" s="53">
        <f t="shared" si="2"/>
        <v>1.2111111111111099</v>
      </c>
      <c r="J33" s="71">
        <f t="shared" si="4"/>
        <v>1.9629731182795684</v>
      </c>
      <c r="K33" s="71">
        <f t="shared" si="3"/>
        <v>0.56529647782338321</v>
      </c>
    </row>
    <row r="34" spans="1:11">
      <c r="A34" s="18" t="s">
        <v>396</v>
      </c>
      <c r="B34" s="50">
        <v>1.2111111111111099</v>
      </c>
      <c r="C34" s="51">
        <f t="shared" si="0"/>
        <v>1</v>
      </c>
      <c r="D34" s="51">
        <f t="shared" si="1"/>
        <v>2</v>
      </c>
      <c r="I34" s="53">
        <f t="shared" si="2"/>
        <v>1.2111111111111099</v>
      </c>
      <c r="J34" s="71">
        <f t="shared" si="4"/>
        <v>1.9629731182795684</v>
      </c>
      <c r="K34" s="71">
        <f t="shared" si="3"/>
        <v>0.56529647782338321</v>
      </c>
    </row>
    <row r="35" spans="1:11">
      <c r="A35" s="18" t="s">
        <v>1985</v>
      </c>
      <c r="B35" s="50">
        <v>1.2111111111111099</v>
      </c>
      <c r="C35" s="51">
        <f t="shared" si="0"/>
        <v>1</v>
      </c>
      <c r="D35" s="51">
        <f t="shared" si="1"/>
        <v>2</v>
      </c>
      <c r="I35" s="53">
        <f t="shared" si="2"/>
        <v>1.2111111111111099</v>
      </c>
      <c r="J35" s="71">
        <f t="shared" si="4"/>
        <v>1.9629731182795684</v>
      </c>
      <c r="K35" s="71">
        <f t="shared" si="3"/>
        <v>0.56529647782338321</v>
      </c>
    </row>
    <row r="36" spans="1:11">
      <c r="A36" s="18" t="s">
        <v>1986</v>
      </c>
      <c r="B36" s="50">
        <v>1.2111111111111099</v>
      </c>
      <c r="C36" s="51">
        <f t="shared" si="0"/>
        <v>1</v>
      </c>
      <c r="D36" s="51">
        <f t="shared" si="1"/>
        <v>2</v>
      </c>
      <c r="I36" s="53">
        <f t="shared" si="2"/>
        <v>1.2111111111111099</v>
      </c>
      <c r="J36" s="71">
        <f t="shared" si="4"/>
        <v>1.9629731182795684</v>
      </c>
      <c r="K36" s="71">
        <f t="shared" si="3"/>
        <v>0.56529647782338321</v>
      </c>
    </row>
    <row r="37" spans="1:11">
      <c r="A37" s="18" t="s">
        <v>403</v>
      </c>
      <c r="B37" s="50">
        <v>1.2111111111111099</v>
      </c>
      <c r="C37" s="51">
        <f t="shared" si="0"/>
        <v>1</v>
      </c>
      <c r="D37" s="51">
        <f t="shared" si="1"/>
        <v>2</v>
      </c>
      <c r="I37" s="53">
        <f t="shared" si="2"/>
        <v>1.2111111111111099</v>
      </c>
      <c r="J37" s="71">
        <f t="shared" si="4"/>
        <v>1.9629731182795684</v>
      </c>
      <c r="K37" s="71">
        <f t="shared" si="3"/>
        <v>0.56529647782338321</v>
      </c>
    </row>
    <row r="38" spans="1:11">
      <c r="A38" s="18" t="s">
        <v>404</v>
      </c>
      <c r="B38" s="50">
        <v>1.2111111111111099</v>
      </c>
      <c r="C38" s="51">
        <f t="shared" si="0"/>
        <v>1</v>
      </c>
      <c r="D38" s="51">
        <f t="shared" si="1"/>
        <v>2</v>
      </c>
      <c r="I38" s="53">
        <f t="shared" si="2"/>
        <v>1.2111111111111099</v>
      </c>
      <c r="J38" s="71">
        <f t="shared" si="4"/>
        <v>1.9629731182795684</v>
      </c>
      <c r="K38" s="71">
        <f t="shared" si="3"/>
        <v>0.56529647782338321</v>
      </c>
    </row>
    <row r="39" spans="1:11">
      <c r="A39" s="18" t="s">
        <v>409</v>
      </c>
      <c r="B39" s="50">
        <v>1.2111111111111099</v>
      </c>
      <c r="C39" s="51">
        <f t="shared" si="0"/>
        <v>1</v>
      </c>
      <c r="D39" s="51">
        <f t="shared" si="1"/>
        <v>2</v>
      </c>
      <c r="I39" s="53">
        <f t="shared" si="2"/>
        <v>1.2111111111111099</v>
      </c>
      <c r="J39" s="71">
        <f t="shared" si="4"/>
        <v>1.9629731182795684</v>
      </c>
      <c r="K39" s="71">
        <f t="shared" si="3"/>
        <v>0.56529647782338321</v>
      </c>
    </row>
    <row r="40" spans="1:11">
      <c r="A40" s="18" t="s">
        <v>412</v>
      </c>
      <c r="B40" s="50">
        <v>1.2111111111111099</v>
      </c>
      <c r="C40" s="51">
        <f t="shared" si="0"/>
        <v>1</v>
      </c>
      <c r="D40" s="51">
        <f t="shared" si="1"/>
        <v>2</v>
      </c>
      <c r="I40" s="53">
        <f t="shared" si="2"/>
        <v>1.2111111111111099</v>
      </c>
      <c r="J40" s="71">
        <f t="shared" si="4"/>
        <v>1.9629731182795684</v>
      </c>
      <c r="K40" s="71">
        <f t="shared" si="3"/>
        <v>0.56529647782338321</v>
      </c>
    </row>
    <row r="41" spans="1:11">
      <c r="A41" s="18" t="s">
        <v>1991</v>
      </c>
      <c r="B41" s="50">
        <v>1.2111111111111099</v>
      </c>
      <c r="C41" s="51">
        <f t="shared" si="0"/>
        <v>1</v>
      </c>
      <c r="D41" s="51">
        <f t="shared" si="1"/>
        <v>2</v>
      </c>
      <c r="I41" s="53">
        <f t="shared" si="2"/>
        <v>1.2111111111111099</v>
      </c>
      <c r="J41" s="71">
        <f t="shared" si="4"/>
        <v>1.9629731182795684</v>
      </c>
      <c r="K41" s="71">
        <f t="shared" si="3"/>
        <v>0.56529647782338321</v>
      </c>
    </row>
    <row r="42" spans="1:11">
      <c r="A42" s="18" t="s">
        <v>1994</v>
      </c>
      <c r="B42" s="50">
        <v>1.2111111111111099</v>
      </c>
      <c r="C42" s="51">
        <f t="shared" si="0"/>
        <v>1</v>
      </c>
      <c r="D42" s="51">
        <f t="shared" si="1"/>
        <v>2</v>
      </c>
      <c r="I42" s="53">
        <f t="shared" si="2"/>
        <v>1.2111111111111099</v>
      </c>
      <c r="J42" s="71">
        <f t="shared" si="4"/>
        <v>1.9629731182795684</v>
      </c>
      <c r="K42" s="71">
        <f t="shared" si="3"/>
        <v>0.56529647782338321</v>
      </c>
    </row>
    <row r="43" spans="1:11">
      <c r="A43" s="18" t="s">
        <v>2005</v>
      </c>
      <c r="B43" s="50">
        <v>1.4311111111111099</v>
      </c>
      <c r="C43" s="51">
        <f t="shared" si="0"/>
        <v>1</v>
      </c>
      <c r="D43" s="51">
        <f t="shared" si="1"/>
        <v>2</v>
      </c>
      <c r="I43" s="53">
        <f t="shared" si="2"/>
        <v>1.4311111111111099</v>
      </c>
      <c r="J43" s="71">
        <f t="shared" si="4"/>
        <v>1.9629731182795684</v>
      </c>
      <c r="K43" s="71">
        <f t="shared" si="3"/>
        <v>0.28287719466926148</v>
      </c>
    </row>
    <row r="44" spans="1:11">
      <c r="A44" s="18" t="s">
        <v>428</v>
      </c>
      <c r="B44" s="50">
        <v>1.4311111111111099</v>
      </c>
      <c r="C44" s="51">
        <f t="shared" si="0"/>
        <v>1</v>
      </c>
      <c r="D44" s="51">
        <f t="shared" si="1"/>
        <v>2</v>
      </c>
      <c r="I44" s="53">
        <f t="shared" si="2"/>
        <v>1.4311111111111099</v>
      </c>
      <c r="J44" s="71">
        <f t="shared" si="4"/>
        <v>1.9629731182795684</v>
      </c>
      <c r="K44" s="71">
        <f t="shared" si="3"/>
        <v>0.28287719466926148</v>
      </c>
    </row>
    <row r="45" spans="1:11">
      <c r="A45" s="18" t="s">
        <v>429</v>
      </c>
      <c r="B45" s="50">
        <v>1.4311111111111099</v>
      </c>
      <c r="C45" s="51">
        <f t="shared" si="0"/>
        <v>1</v>
      </c>
      <c r="D45" s="51">
        <f t="shared" si="1"/>
        <v>2</v>
      </c>
      <c r="I45" s="53">
        <f t="shared" si="2"/>
        <v>1.4311111111111099</v>
      </c>
      <c r="J45" s="71">
        <f t="shared" si="4"/>
        <v>1.9629731182795684</v>
      </c>
      <c r="K45" s="71">
        <f t="shared" si="3"/>
        <v>0.28287719466926148</v>
      </c>
    </row>
    <row r="46" spans="1:11">
      <c r="A46" s="18" t="s">
        <v>2007</v>
      </c>
      <c r="B46" s="50">
        <v>1.4311111111111099</v>
      </c>
      <c r="C46" s="51">
        <f t="shared" si="0"/>
        <v>1</v>
      </c>
      <c r="D46" s="51">
        <f t="shared" si="1"/>
        <v>2</v>
      </c>
      <c r="I46" s="53">
        <f t="shared" si="2"/>
        <v>1.4311111111111099</v>
      </c>
      <c r="J46" s="71">
        <f t="shared" si="4"/>
        <v>1.9629731182795684</v>
      </c>
      <c r="K46" s="71">
        <f t="shared" si="3"/>
        <v>0.28287719466926148</v>
      </c>
    </row>
    <row r="47" spans="1:11">
      <c r="A47" s="18" t="s">
        <v>2009</v>
      </c>
      <c r="B47" s="50">
        <v>1.4311111111111099</v>
      </c>
      <c r="C47" s="51">
        <f t="shared" si="0"/>
        <v>1</v>
      </c>
      <c r="D47" s="51">
        <f t="shared" si="1"/>
        <v>2</v>
      </c>
      <c r="I47" s="53">
        <f t="shared" si="2"/>
        <v>1.4311111111111099</v>
      </c>
      <c r="J47" s="71">
        <f t="shared" si="4"/>
        <v>1.9629731182795684</v>
      </c>
      <c r="K47" s="71">
        <f t="shared" si="3"/>
        <v>0.28287719466926148</v>
      </c>
    </row>
    <row r="48" spans="1:11">
      <c r="A48" s="18" t="s">
        <v>2010</v>
      </c>
      <c r="B48" s="50">
        <v>1.4311111111111099</v>
      </c>
      <c r="C48" s="51">
        <f t="shared" si="0"/>
        <v>1</v>
      </c>
      <c r="D48" s="51">
        <f t="shared" si="1"/>
        <v>2</v>
      </c>
      <c r="I48" s="53">
        <f t="shared" si="2"/>
        <v>1.4311111111111099</v>
      </c>
      <c r="J48" s="71">
        <f t="shared" si="4"/>
        <v>1.9629731182795684</v>
      </c>
      <c r="K48" s="71">
        <f t="shared" si="3"/>
        <v>0.28287719466926148</v>
      </c>
    </row>
    <row r="49" spans="1:11">
      <c r="A49" s="18" t="s">
        <v>2012</v>
      </c>
      <c r="B49" s="50">
        <v>1.4311111111111099</v>
      </c>
      <c r="C49" s="51">
        <f t="shared" si="0"/>
        <v>1</v>
      </c>
      <c r="D49" s="51">
        <f t="shared" si="1"/>
        <v>2</v>
      </c>
      <c r="I49" s="53">
        <f t="shared" si="2"/>
        <v>1.4311111111111099</v>
      </c>
      <c r="J49" s="71">
        <f t="shared" si="4"/>
        <v>1.9629731182795684</v>
      </c>
      <c r="K49" s="71">
        <f t="shared" si="3"/>
        <v>0.28287719466926148</v>
      </c>
    </row>
    <row r="50" spans="1:11">
      <c r="A50" s="18" t="s">
        <v>435</v>
      </c>
      <c r="B50" s="50">
        <v>1.4311111111111099</v>
      </c>
      <c r="C50" s="51">
        <f t="shared" si="0"/>
        <v>1</v>
      </c>
      <c r="D50" s="51">
        <f t="shared" si="1"/>
        <v>2</v>
      </c>
      <c r="I50" s="53">
        <f t="shared" si="2"/>
        <v>1.4311111111111099</v>
      </c>
      <c r="J50" s="71">
        <f t="shared" si="4"/>
        <v>1.9629731182795684</v>
      </c>
      <c r="K50" s="71">
        <f t="shared" si="3"/>
        <v>0.28287719466926148</v>
      </c>
    </row>
    <row r="51" spans="1:11">
      <c r="A51" s="18" t="s">
        <v>436</v>
      </c>
      <c r="B51" s="50">
        <v>1.4311111111111099</v>
      </c>
      <c r="C51" s="51">
        <f t="shared" si="0"/>
        <v>1</v>
      </c>
      <c r="D51" s="51">
        <f t="shared" si="1"/>
        <v>2</v>
      </c>
      <c r="I51" s="53">
        <f t="shared" si="2"/>
        <v>1.4311111111111099</v>
      </c>
      <c r="J51" s="71">
        <f t="shared" si="4"/>
        <v>1.9629731182795684</v>
      </c>
      <c r="K51" s="71">
        <f t="shared" si="3"/>
        <v>0.28287719466926148</v>
      </c>
    </row>
    <row r="52" spans="1:11">
      <c r="A52" s="18" t="s">
        <v>440</v>
      </c>
      <c r="B52" s="50">
        <v>1.4311111111111099</v>
      </c>
      <c r="C52" s="51">
        <f t="shared" si="0"/>
        <v>1</v>
      </c>
      <c r="D52" s="51">
        <f t="shared" si="1"/>
        <v>2</v>
      </c>
      <c r="I52" s="53">
        <f t="shared" si="2"/>
        <v>1.4311111111111099</v>
      </c>
      <c r="J52" s="71">
        <f t="shared" si="4"/>
        <v>1.9629731182795684</v>
      </c>
      <c r="K52" s="71">
        <f t="shared" si="3"/>
        <v>0.28287719466926148</v>
      </c>
    </row>
    <row r="53" spans="1:11">
      <c r="A53" s="18" t="s">
        <v>2023</v>
      </c>
      <c r="B53" s="50">
        <v>1.4311111111111099</v>
      </c>
      <c r="C53" s="51">
        <f t="shared" si="0"/>
        <v>1</v>
      </c>
      <c r="D53" s="51">
        <f t="shared" si="1"/>
        <v>2</v>
      </c>
      <c r="I53" s="53">
        <f t="shared" si="2"/>
        <v>1.4311111111111099</v>
      </c>
      <c r="J53" s="71">
        <f t="shared" si="4"/>
        <v>1.9629731182795684</v>
      </c>
      <c r="K53" s="71">
        <f t="shared" si="3"/>
        <v>0.28287719466926148</v>
      </c>
    </row>
    <row r="54" spans="1:11">
      <c r="A54" s="18" t="s">
        <v>2025</v>
      </c>
      <c r="B54" s="50">
        <v>1.4311111111111099</v>
      </c>
      <c r="C54" s="51">
        <f t="shared" si="0"/>
        <v>1</v>
      </c>
      <c r="D54" s="51">
        <f t="shared" si="1"/>
        <v>2</v>
      </c>
      <c r="I54" s="53">
        <f t="shared" si="2"/>
        <v>1.4311111111111099</v>
      </c>
      <c r="J54" s="71">
        <f t="shared" si="4"/>
        <v>1.9629731182795684</v>
      </c>
      <c r="K54" s="71">
        <f t="shared" si="3"/>
        <v>0.28287719466926148</v>
      </c>
    </row>
    <row r="55" spans="1:11">
      <c r="A55" s="18" t="s">
        <v>452</v>
      </c>
      <c r="B55" s="50">
        <v>1.4311111111111099</v>
      </c>
      <c r="C55" s="51">
        <f t="shared" si="0"/>
        <v>1</v>
      </c>
      <c r="D55" s="51">
        <f t="shared" si="1"/>
        <v>2</v>
      </c>
      <c r="I55" s="53">
        <f t="shared" si="2"/>
        <v>1.4311111111111099</v>
      </c>
      <c r="J55" s="71">
        <f t="shared" si="4"/>
        <v>1.9629731182795684</v>
      </c>
      <c r="K55" s="71">
        <f t="shared" si="3"/>
        <v>0.28287719466926148</v>
      </c>
    </row>
    <row r="56" spans="1:11">
      <c r="A56" s="18" t="s">
        <v>458</v>
      </c>
      <c r="B56" s="50">
        <v>1.4311111111111099</v>
      </c>
      <c r="C56" s="51">
        <f t="shared" si="0"/>
        <v>1</v>
      </c>
      <c r="D56" s="51">
        <f t="shared" si="1"/>
        <v>2</v>
      </c>
      <c r="I56" s="53">
        <f t="shared" si="2"/>
        <v>1.4311111111111099</v>
      </c>
      <c r="J56" s="71">
        <f t="shared" si="4"/>
        <v>1.9629731182795684</v>
      </c>
      <c r="K56" s="71">
        <f t="shared" si="3"/>
        <v>0.28287719466926148</v>
      </c>
    </row>
    <row r="57" spans="1:11">
      <c r="A57" s="18" t="s">
        <v>2029</v>
      </c>
      <c r="B57" s="50">
        <v>1.4311111111111099</v>
      </c>
      <c r="C57" s="51">
        <f t="shared" si="0"/>
        <v>1</v>
      </c>
      <c r="D57" s="51">
        <f t="shared" si="1"/>
        <v>2</v>
      </c>
      <c r="I57" s="53">
        <f t="shared" si="2"/>
        <v>1.4311111111111099</v>
      </c>
      <c r="J57" s="71">
        <f t="shared" si="4"/>
        <v>1.9629731182795684</v>
      </c>
      <c r="K57" s="71">
        <f t="shared" si="3"/>
        <v>0.28287719466926148</v>
      </c>
    </row>
    <row r="58" spans="1:11">
      <c r="A58" s="18" t="s">
        <v>475</v>
      </c>
      <c r="B58" s="50">
        <v>1.4311111111111099</v>
      </c>
      <c r="C58" s="51">
        <f t="shared" si="0"/>
        <v>1</v>
      </c>
      <c r="D58" s="51">
        <f t="shared" si="1"/>
        <v>2</v>
      </c>
      <c r="I58" s="53">
        <f t="shared" si="2"/>
        <v>1.4311111111111099</v>
      </c>
      <c r="J58" s="71">
        <f t="shared" si="4"/>
        <v>1.9629731182795684</v>
      </c>
      <c r="K58" s="71">
        <f t="shared" si="3"/>
        <v>0.28287719466926148</v>
      </c>
    </row>
    <row r="59" spans="1:11">
      <c r="A59" s="18" t="s">
        <v>476</v>
      </c>
      <c r="B59" s="50">
        <v>1.4311111111111099</v>
      </c>
      <c r="C59" s="51">
        <f t="shared" si="0"/>
        <v>1</v>
      </c>
      <c r="D59" s="51">
        <f t="shared" si="1"/>
        <v>2</v>
      </c>
      <c r="I59" s="53">
        <f t="shared" si="2"/>
        <v>1.4311111111111099</v>
      </c>
      <c r="J59" s="71">
        <f t="shared" si="4"/>
        <v>1.9629731182795684</v>
      </c>
      <c r="K59" s="71">
        <f t="shared" si="3"/>
        <v>0.28287719466926148</v>
      </c>
    </row>
    <row r="60" spans="1:11">
      <c r="A60" s="18" t="s">
        <v>477</v>
      </c>
      <c r="B60" s="50">
        <v>1.4311111111111099</v>
      </c>
      <c r="C60" s="51">
        <f t="shared" si="0"/>
        <v>1</v>
      </c>
      <c r="D60" s="51">
        <f t="shared" si="1"/>
        <v>2</v>
      </c>
      <c r="I60" s="53">
        <f t="shared" si="2"/>
        <v>1.4311111111111099</v>
      </c>
      <c r="J60" s="71">
        <f t="shared" si="4"/>
        <v>1.9629731182795684</v>
      </c>
      <c r="K60" s="71">
        <f t="shared" si="3"/>
        <v>0.28287719466926148</v>
      </c>
    </row>
    <row r="61" spans="1:11">
      <c r="A61" s="18" t="s">
        <v>478</v>
      </c>
      <c r="B61" s="50">
        <v>1.4311111111111099</v>
      </c>
      <c r="C61" s="51">
        <f t="shared" si="0"/>
        <v>1</v>
      </c>
      <c r="D61" s="51">
        <f t="shared" si="1"/>
        <v>2</v>
      </c>
      <c r="I61" s="53">
        <f t="shared" si="2"/>
        <v>1.4311111111111099</v>
      </c>
      <c r="J61" s="71">
        <f t="shared" si="4"/>
        <v>1.9629731182795684</v>
      </c>
      <c r="K61" s="71">
        <f t="shared" si="3"/>
        <v>0.28287719466926148</v>
      </c>
    </row>
    <row r="62" spans="1:11">
      <c r="A62" s="18" t="s">
        <v>479</v>
      </c>
      <c r="B62" s="50">
        <v>1.4311111111111099</v>
      </c>
      <c r="C62" s="51">
        <f t="shared" si="0"/>
        <v>1</v>
      </c>
      <c r="D62" s="51">
        <f t="shared" si="1"/>
        <v>2</v>
      </c>
      <c r="I62" s="53">
        <f t="shared" si="2"/>
        <v>1.4311111111111099</v>
      </c>
      <c r="J62" s="71">
        <f t="shared" si="4"/>
        <v>1.9629731182795684</v>
      </c>
      <c r="K62" s="71">
        <f t="shared" si="3"/>
        <v>0.28287719466926148</v>
      </c>
    </row>
    <row r="63" spans="1:11">
      <c r="A63" s="18" t="s">
        <v>2032</v>
      </c>
      <c r="B63" s="50">
        <v>1.4311111111111099</v>
      </c>
      <c r="C63" s="51">
        <f t="shared" si="0"/>
        <v>1</v>
      </c>
      <c r="D63" s="51">
        <f t="shared" si="1"/>
        <v>2</v>
      </c>
      <c r="I63" s="53">
        <f t="shared" si="2"/>
        <v>1.4311111111111099</v>
      </c>
      <c r="J63" s="71">
        <f t="shared" si="4"/>
        <v>1.9629731182795684</v>
      </c>
      <c r="K63" s="71">
        <f t="shared" si="3"/>
        <v>0.28287719466926148</v>
      </c>
    </row>
    <row r="64" spans="1:11">
      <c r="A64" s="18" t="s">
        <v>2033</v>
      </c>
      <c r="B64" s="50">
        <v>1.4311111111111099</v>
      </c>
      <c r="C64" s="51">
        <f t="shared" si="0"/>
        <v>1</v>
      </c>
      <c r="D64" s="51">
        <f t="shared" si="1"/>
        <v>2</v>
      </c>
      <c r="I64" s="53">
        <f t="shared" si="2"/>
        <v>1.4311111111111099</v>
      </c>
      <c r="J64" s="71">
        <f t="shared" si="4"/>
        <v>1.9629731182795684</v>
      </c>
      <c r="K64" s="71">
        <f t="shared" si="3"/>
        <v>0.28287719466926148</v>
      </c>
    </row>
    <row r="65" spans="1:11">
      <c r="A65" s="18" t="s">
        <v>482</v>
      </c>
      <c r="B65" s="50">
        <v>1.4311111111111099</v>
      </c>
      <c r="C65" s="51">
        <f t="shared" si="0"/>
        <v>1</v>
      </c>
      <c r="D65" s="51">
        <f t="shared" si="1"/>
        <v>2</v>
      </c>
      <c r="I65" s="53">
        <f t="shared" si="2"/>
        <v>1.4311111111111099</v>
      </c>
      <c r="J65" s="71">
        <f t="shared" si="4"/>
        <v>1.9629731182795684</v>
      </c>
      <c r="K65" s="71">
        <f t="shared" si="3"/>
        <v>0.28287719466926148</v>
      </c>
    </row>
    <row r="66" spans="1:11">
      <c r="A66" s="18" t="s">
        <v>483</v>
      </c>
      <c r="B66" s="50">
        <v>1.4311111111111099</v>
      </c>
      <c r="C66" s="51">
        <f t="shared" ref="C66:C129" si="5">INT(B66)</f>
        <v>1</v>
      </c>
      <c r="D66" s="51">
        <f t="shared" ref="D66:D129" si="6">C66+1</f>
        <v>2</v>
      </c>
      <c r="I66" s="53">
        <f t="shared" si="2"/>
        <v>1.4311111111111099</v>
      </c>
      <c r="J66" s="71">
        <f t="shared" si="4"/>
        <v>1.9629731182795684</v>
      </c>
      <c r="K66" s="71">
        <f t="shared" si="3"/>
        <v>0.28287719466926148</v>
      </c>
    </row>
    <row r="67" spans="1:11">
      <c r="A67" s="18" t="s">
        <v>2040</v>
      </c>
      <c r="B67" s="50">
        <v>1.4311111111111099</v>
      </c>
      <c r="C67" s="51">
        <f t="shared" si="5"/>
        <v>1</v>
      </c>
      <c r="D67" s="51">
        <f t="shared" si="6"/>
        <v>2</v>
      </c>
      <c r="I67" s="53">
        <f t="shared" ref="I67:I130" si="7">B67</f>
        <v>1.4311111111111099</v>
      </c>
      <c r="J67" s="71">
        <f t="shared" si="4"/>
        <v>1.9629731182795684</v>
      </c>
      <c r="K67" s="71">
        <f t="shared" ref="K67:K130" si="8">(I67-J67)*(I67-J67)</f>
        <v>0.28287719466926148</v>
      </c>
    </row>
    <row r="68" spans="1:11">
      <c r="A68" s="18" t="s">
        <v>2045</v>
      </c>
      <c r="B68" s="50">
        <v>1.4311111111111099</v>
      </c>
      <c r="C68" s="51">
        <f t="shared" si="5"/>
        <v>1</v>
      </c>
      <c r="D68" s="51">
        <f t="shared" si="6"/>
        <v>2</v>
      </c>
      <c r="I68" s="53">
        <f t="shared" si="7"/>
        <v>1.4311111111111099</v>
      </c>
      <c r="J68" s="71">
        <f t="shared" ref="J68:J131" si="9">J67</f>
        <v>1.9629731182795684</v>
      </c>
      <c r="K68" s="71">
        <f t="shared" si="8"/>
        <v>0.28287719466926148</v>
      </c>
    </row>
    <row r="69" spans="1:11">
      <c r="A69" s="18" t="s">
        <v>2047</v>
      </c>
      <c r="B69" s="50">
        <v>1.4311111111111099</v>
      </c>
      <c r="C69" s="51">
        <f t="shared" si="5"/>
        <v>1</v>
      </c>
      <c r="D69" s="51">
        <f t="shared" si="6"/>
        <v>2</v>
      </c>
      <c r="I69" s="53">
        <f t="shared" si="7"/>
        <v>1.4311111111111099</v>
      </c>
      <c r="J69" s="71">
        <f t="shared" si="9"/>
        <v>1.9629731182795684</v>
      </c>
      <c r="K69" s="71">
        <f t="shared" si="8"/>
        <v>0.28287719466926148</v>
      </c>
    </row>
    <row r="70" spans="1:11">
      <c r="A70" s="18" t="s">
        <v>506</v>
      </c>
      <c r="B70" s="50">
        <v>1.4311111111111099</v>
      </c>
      <c r="C70" s="51">
        <f t="shared" si="5"/>
        <v>1</v>
      </c>
      <c r="D70" s="51">
        <f t="shared" si="6"/>
        <v>2</v>
      </c>
      <c r="I70" s="53">
        <f t="shared" si="7"/>
        <v>1.4311111111111099</v>
      </c>
      <c r="J70" s="71">
        <f t="shared" si="9"/>
        <v>1.9629731182795684</v>
      </c>
      <c r="K70" s="71">
        <f t="shared" si="8"/>
        <v>0.28287719466926148</v>
      </c>
    </row>
    <row r="71" spans="1:11">
      <c r="A71" s="18" t="s">
        <v>507</v>
      </c>
      <c r="B71" s="50">
        <v>1.4311111111111099</v>
      </c>
      <c r="C71" s="51">
        <f t="shared" si="5"/>
        <v>1</v>
      </c>
      <c r="D71" s="51">
        <f t="shared" si="6"/>
        <v>2</v>
      </c>
      <c r="I71" s="53">
        <f t="shared" si="7"/>
        <v>1.4311111111111099</v>
      </c>
      <c r="J71" s="71">
        <f t="shared" si="9"/>
        <v>1.9629731182795684</v>
      </c>
      <c r="K71" s="71">
        <f t="shared" si="8"/>
        <v>0.28287719466926148</v>
      </c>
    </row>
    <row r="72" spans="1:11">
      <c r="A72" s="18" t="s">
        <v>508</v>
      </c>
      <c r="B72" s="50">
        <v>1.4311111111111099</v>
      </c>
      <c r="C72" s="51">
        <f t="shared" si="5"/>
        <v>1</v>
      </c>
      <c r="D72" s="51">
        <f t="shared" si="6"/>
        <v>2</v>
      </c>
      <c r="I72" s="53">
        <f t="shared" si="7"/>
        <v>1.4311111111111099</v>
      </c>
      <c r="J72" s="71">
        <f t="shared" si="9"/>
        <v>1.9629731182795684</v>
      </c>
      <c r="K72" s="71">
        <f t="shared" si="8"/>
        <v>0.28287719466926148</v>
      </c>
    </row>
    <row r="73" spans="1:11">
      <c r="A73" s="18" t="s">
        <v>2051</v>
      </c>
      <c r="B73" s="50">
        <v>1.4311111111111099</v>
      </c>
      <c r="C73" s="51">
        <f t="shared" si="5"/>
        <v>1</v>
      </c>
      <c r="D73" s="51">
        <f t="shared" si="6"/>
        <v>2</v>
      </c>
      <c r="I73" s="53">
        <f t="shared" si="7"/>
        <v>1.4311111111111099</v>
      </c>
      <c r="J73" s="71">
        <f t="shared" si="9"/>
        <v>1.9629731182795684</v>
      </c>
      <c r="K73" s="71">
        <f t="shared" si="8"/>
        <v>0.28287719466926148</v>
      </c>
    </row>
    <row r="74" spans="1:11">
      <c r="A74" s="18" t="s">
        <v>509</v>
      </c>
      <c r="B74" s="50">
        <v>1.4311111111111099</v>
      </c>
      <c r="C74" s="51">
        <f t="shared" si="5"/>
        <v>1</v>
      </c>
      <c r="D74" s="51">
        <f t="shared" si="6"/>
        <v>2</v>
      </c>
      <c r="I74" s="53">
        <f t="shared" si="7"/>
        <v>1.4311111111111099</v>
      </c>
      <c r="J74" s="71">
        <f t="shared" si="9"/>
        <v>1.9629731182795684</v>
      </c>
      <c r="K74" s="71">
        <f t="shared" si="8"/>
        <v>0.28287719466926148</v>
      </c>
    </row>
    <row r="75" spans="1:11">
      <c r="A75" s="18" t="s">
        <v>2053</v>
      </c>
      <c r="B75" s="50">
        <v>1.4311111111111099</v>
      </c>
      <c r="C75" s="51">
        <f t="shared" si="5"/>
        <v>1</v>
      </c>
      <c r="D75" s="51">
        <f t="shared" si="6"/>
        <v>2</v>
      </c>
      <c r="I75" s="53">
        <f t="shared" si="7"/>
        <v>1.4311111111111099</v>
      </c>
      <c r="J75" s="71">
        <f t="shared" si="9"/>
        <v>1.9629731182795684</v>
      </c>
      <c r="K75" s="71">
        <f t="shared" si="8"/>
        <v>0.28287719466926148</v>
      </c>
    </row>
    <row r="76" spans="1:11">
      <c r="A76" s="18" t="s">
        <v>2054</v>
      </c>
      <c r="B76" s="50">
        <v>1.4311111111111099</v>
      </c>
      <c r="C76" s="51">
        <f t="shared" si="5"/>
        <v>1</v>
      </c>
      <c r="D76" s="51">
        <f t="shared" si="6"/>
        <v>2</v>
      </c>
      <c r="I76" s="53">
        <f t="shared" si="7"/>
        <v>1.4311111111111099</v>
      </c>
      <c r="J76" s="71">
        <f t="shared" si="9"/>
        <v>1.9629731182795684</v>
      </c>
      <c r="K76" s="71">
        <f t="shared" si="8"/>
        <v>0.28287719466926148</v>
      </c>
    </row>
    <row r="77" spans="1:11">
      <c r="A77" s="18" t="s">
        <v>2055</v>
      </c>
      <c r="B77" s="50">
        <v>1.4311111111111099</v>
      </c>
      <c r="C77" s="51">
        <f t="shared" si="5"/>
        <v>1</v>
      </c>
      <c r="D77" s="51">
        <f t="shared" si="6"/>
        <v>2</v>
      </c>
      <c r="I77" s="53">
        <f t="shared" si="7"/>
        <v>1.4311111111111099</v>
      </c>
      <c r="J77" s="71">
        <f t="shared" si="9"/>
        <v>1.9629731182795684</v>
      </c>
      <c r="K77" s="71">
        <f t="shared" si="8"/>
        <v>0.28287719466926148</v>
      </c>
    </row>
    <row r="78" spans="1:11">
      <c r="A78" s="18" t="s">
        <v>512</v>
      </c>
      <c r="B78" s="50">
        <v>1.4311111111111099</v>
      </c>
      <c r="C78" s="51">
        <f t="shared" si="5"/>
        <v>1</v>
      </c>
      <c r="D78" s="51">
        <f t="shared" si="6"/>
        <v>2</v>
      </c>
      <c r="I78" s="53">
        <f t="shared" si="7"/>
        <v>1.4311111111111099</v>
      </c>
      <c r="J78" s="71">
        <f t="shared" si="9"/>
        <v>1.9629731182795684</v>
      </c>
      <c r="K78" s="71">
        <f t="shared" si="8"/>
        <v>0.28287719466926148</v>
      </c>
    </row>
    <row r="79" spans="1:11">
      <c r="A79" s="18" t="s">
        <v>2057</v>
      </c>
      <c r="B79" s="50">
        <v>1.4311111111111099</v>
      </c>
      <c r="C79" s="51">
        <f t="shared" si="5"/>
        <v>1</v>
      </c>
      <c r="D79" s="51">
        <f t="shared" si="6"/>
        <v>2</v>
      </c>
      <c r="I79" s="53">
        <f t="shared" si="7"/>
        <v>1.4311111111111099</v>
      </c>
      <c r="J79" s="71">
        <f t="shared" si="9"/>
        <v>1.9629731182795684</v>
      </c>
      <c r="K79" s="71">
        <f t="shared" si="8"/>
        <v>0.28287719466926148</v>
      </c>
    </row>
    <row r="80" spans="1:11">
      <c r="A80" s="18" t="s">
        <v>521</v>
      </c>
      <c r="B80" s="50">
        <v>1.4311111111111099</v>
      </c>
      <c r="C80" s="51">
        <f t="shared" si="5"/>
        <v>1</v>
      </c>
      <c r="D80" s="51">
        <f t="shared" si="6"/>
        <v>2</v>
      </c>
      <c r="I80" s="53">
        <f t="shared" si="7"/>
        <v>1.4311111111111099</v>
      </c>
      <c r="J80" s="71">
        <f t="shared" si="9"/>
        <v>1.9629731182795684</v>
      </c>
      <c r="K80" s="71">
        <f t="shared" si="8"/>
        <v>0.28287719466926148</v>
      </c>
    </row>
    <row r="81" spans="1:11">
      <c r="A81" s="18" t="s">
        <v>522</v>
      </c>
      <c r="B81" s="50">
        <v>1.4311111111111099</v>
      </c>
      <c r="C81" s="51">
        <f t="shared" si="5"/>
        <v>1</v>
      </c>
      <c r="D81" s="51">
        <f t="shared" si="6"/>
        <v>2</v>
      </c>
      <c r="I81" s="53">
        <f t="shared" si="7"/>
        <v>1.4311111111111099</v>
      </c>
      <c r="J81" s="71">
        <f t="shared" si="9"/>
        <v>1.9629731182795684</v>
      </c>
      <c r="K81" s="71">
        <f t="shared" si="8"/>
        <v>0.28287719466926148</v>
      </c>
    </row>
    <row r="82" spans="1:11">
      <c r="A82" s="18" t="s">
        <v>2065</v>
      </c>
      <c r="B82" s="50">
        <v>1.4311111111111099</v>
      </c>
      <c r="C82" s="51">
        <f t="shared" si="5"/>
        <v>1</v>
      </c>
      <c r="D82" s="51">
        <f t="shared" si="6"/>
        <v>2</v>
      </c>
      <c r="I82" s="53">
        <f t="shared" si="7"/>
        <v>1.4311111111111099</v>
      </c>
      <c r="J82" s="71">
        <f t="shared" si="9"/>
        <v>1.9629731182795684</v>
      </c>
      <c r="K82" s="71">
        <f t="shared" si="8"/>
        <v>0.28287719466926148</v>
      </c>
    </row>
    <row r="83" spans="1:11">
      <c r="A83" s="18" t="s">
        <v>2067</v>
      </c>
      <c r="B83" s="50">
        <v>1.4311111111111099</v>
      </c>
      <c r="C83" s="51">
        <f t="shared" si="5"/>
        <v>1</v>
      </c>
      <c r="D83" s="51">
        <f t="shared" si="6"/>
        <v>2</v>
      </c>
      <c r="I83" s="53">
        <f t="shared" si="7"/>
        <v>1.4311111111111099</v>
      </c>
      <c r="J83" s="71">
        <f t="shared" si="9"/>
        <v>1.9629731182795684</v>
      </c>
      <c r="K83" s="71">
        <f t="shared" si="8"/>
        <v>0.28287719466926148</v>
      </c>
    </row>
    <row r="84" spans="1:11">
      <c r="A84" s="18" t="s">
        <v>529</v>
      </c>
      <c r="B84" s="50">
        <v>1.4311111111111099</v>
      </c>
      <c r="C84" s="51">
        <f t="shared" si="5"/>
        <v>1</v>
      </c>
      <c r="D84" s="51">
        <f t="shared" si="6"/>
        <v>2</v>
      </c>
      <c r="I84" s="53">
        <f t="shared" si="7"/>
        <v>1.4311111111111099</v>
      </c>
      <c r="J84" s="71">
        <f t="shared" si="9"/>
        <v>1.9629731182795684</v>
      </c>
      <c r="K84" s="71">
        <f t="shared" si="8"/>
        <v>0.28287719466926148</v>
      </c>
    </row>
    <row r="85" spans="1:11">
      <c r="A85" s="18" t="s">
        <v>530</v>
      </c>
      <c r="B85" s="50">
        <v>1.4311111111111099</v>
      </c>
      <c r="C85" s="51">
        <f t="shared" si="5"/>
        <v>1</v>
      </c>
      <c r="D85" s="51">
        <f t="shared" si="6"/>
        <v>2</v>
      </c>
      <c r="I85" s="53">
        <f t="shared" si="7"/>
        <v>1.4311111111111099</v>
      </c>
      <c r="J85" s="71">
        <f t="shared" si="9"/>
        <v>1.9629731182795684</v>
      </c>
      <c r="K85" s="71">
        <f t="shared" si="8"/>
        <v>0.28287719466926148</v>
      </c>
    </row>
    <row r="86" spans="1:11">
      <c r="A86" s="18" t="s">
        <v>2070</v>
      </c>
      <c r="B86" s="50">
        <v>1.4311111111111099</v>
      </c>
      <c r="C86" s="51">
        <f t="shared" si="5"/>
        <v>1</v>
      </c>
      <c r="D86" s="51">
        <f t="shared" si="6"/>
        <v>2</v>
      </c>
      <c r="I86" s="53">
        <f t="shared" si="7"/>
        <v>1.4311111111111099</v>
      </c>
      <c r="J86" s="71">
        <f t="shared" si="9"/>
        <v>1.9629731182795684</v>
      </c>
      <c r="K86" s="71">
        <f t="shared" si="8"/>
        <v>0.28287719466926148</v>
      </c>
    </row>
    <row r="87" spans="1:11">
      <c r="A87" s="18" t="s">
        <v>2072</v>
      </c>
      <c r="B87" s="50">
        <v>1.4311111111111099</v>
      </c>
      <c r="C87" s="51">
        <f t="shared" si="5"/>
        <v>1</v>
      </c>
      <c r="D87" s="51">
        <f t="shared" si="6"/>
        <v>2</v>
      </c>
      <c r="I87" s="53">
        <f t="shared" si="7"/>
        <v>1.4311111111111099</v>
      </c>
      <c r="J87" s="71">
        <f t="shared" si="9"/>
        <v>1.9629731182795684</v>
      </c>
      <c r="K87" s="71">
        <f t="shared" si="8"/>
        <v>0.28287719466926148</v>
      </c>
    </row>
    <row r="88" spans="1:11">
      <c r="A88" s="18" t="s">
        <v>2074</v>
      </c>
      <c r="B88" s="50">
        <v>1.4311111111111099</v>
      </c>
      <c r="C88" s="51">
        <f t="shared" si="5"/>
        <v>1</v>
      </c>
      <c r="D88" s="51">
        <f t="shared" si="6"/>
        <v>2</v>
      </c>
      <c r="I88" s="53">
        <f t="shared" si="7"/>
        <v>1.4311111111111099</v>
      </c>
      <c r="J88" s="71">
        <f t="shared" si="9"/>
        <v>1.9629731182795684</v>
      </c>
      <c r="K88" s="71">
        <f t="shared" si="8"/>
        <v>0.28287719466926148</v>
      </c>
    </row>
    <row r="89" spans="1:11">
      <c r="A89" s="18" t="s">
        <v>534</v>
      </c>
      <c r="B89" s="50">
        <v>1.4311111111111099</v>
      </c>
      <c r="C89" s="51">
        <f t="shared" si="5"/>
        <v>1</v>
      </c>
      <c r="D89" s="51">
        <f t="shared" si="6"/>
        <v>2</v>
      </c>
      <c r="I89" s="53">
        <f t="shared" si="7"/>
        <v>1.4311111111111099</v>
      </c>
      <c r="J89" s="71">
        <f t="shared" si="9"/>
        <v>1.9629731182795684</v>
      </c>
      <c r="K89" s="71">
        <f t="shared" si="8"/>
        <v>0.28287719466926148</v>
      </c>
    </row>
    <row r="90" spans="1:11">
      <c r="A90" s="18" t="s">
        <v>2077</v>
      </c>
      <c r="B90" s="50">
        <v>1.4311111111111099</v>
      </c>
      <c r="C90" s="51">
        <f t="shared" si="5"/>
        <v>1</v>
      </c>
      <c r="D90" s="51">
        <f t="shared" si="6"/>
        <v>2</v>
      </c>
      <c r="I90" s="53">
        <f t="shared" si="7"/>
        <v>1.4311111111111099</v>
      </c>
      <c r="J90" s="71">
        <f t="shared" si="9"/>
        <v>1.9629731182795684</v>
      </c>
      <c r="K90" s="71">
        <f t="shared" si="8"/>
        <v>0.28287719466926148</v>
      </c>
    </row>
    <row r="91" spans="1:11">
      <c r="A91" s="18" t="s">
        <v>2079</v>
      </c>
      <c r="B91" s="50">
        <v>1.4311111111111099</v>
      </c>
      <c r="C91" s="51">
        <f t="shared" si="5"/>
        <v>1</v>
      </c>
      <c r="D91" s="51">
        <f t="shared" si="6"/>
        <v>2</v>
      </c>
      <c r="I91" s="53">
        <f t="shared" si="7"/>
        <v>1.4311111111111099</v>
      </c>
      <c r="J91" s="71">
        <f t="shared" si="9"/>
        <v>1.9629731182795684</v>
      </c>
      <c r="K91" s="71">
        <f t="shared" si="8"/>
        <v>0.28287719466926148</v>
      </c>
    </row>
    <row r="92" spans="1:11">
      <c r="A92" s="18" t="s">
        <v>2082</v>
      </c>
      <c r="B92" s="50">
        <v>1.4311111111111099</v>
      </c>
      <c r="C92" s="51">
        <f t="shared" si="5"/>
        <v>1</v>
      </c>
      <c r="D92" s="51">
        <f t="shared" si="6"/>
        <v>2</v>
      </c>
      <c r="I92" s="53">
        <f t="shared" si="7"/>
        <v>1.4311111111111099</v>
      </c>
      <c r="J92" s="71">
        <f t="shared" si="9"/>
        <v>1.9629731182795684</v>
      </c>
      <c r="K92" s="71">
        <f t="shared" si="8"/>
        <v>0.28287719466926148</v>
      </c>
    </row>
    <row r="93" spans="1:11">
      <c r="A93" s="18" t="s">
        <v>2083</v>
      </c>
      <c r="B93" s="50">
        <v>1.4311111111111099</v>
      </c>
      <c r="C93" s="51">
        <f t="shared" si="5"/>
        <v>1</v>
      </c>
      <c r="D93" s="51">
        <f t="shared" si="6"/>
        <v>2</v>
      </c>
      <c r="I93" s="53">
        <f t="shared" si="7"/>
        <v>1.4311111111111099</v>
      </c>
      <c r="J93" s="71">
        <f t="shared" si="9"/>
        <v>1.9629731182795684</v>
      </c>
      <c r="K93" s="71">
        <f t="shared" si="8"/>
        <v>0.28287719466926148</v>
      </c>
    </row>
    <row r="94" spans="1:11">
      <c r="A94" s="18" t="s">
        <v>2084</v>
      </c>
      <c r="B94" s="50">
        <v>1.4311111111111099</v>
      </c>
      <c r="C94" s="51">
        <f t="shared" si="5"/>
        <v>1</v>
      </c>
      <c r="D94" s="51">
        <f t="shared" si="6"/>
        <v>2</v>
      </c>
      <c r="I94" s="53">
        <f t="shared" si="7"/>
        <v>1.4311111111111099</v>
      </c>
      <c r="J94" s="71">
        <f t="shared" si="9"/>
        <v>1.9629731182795684</v>
      </c>
      <c r="K94" s="71">
        <f t="shared" si="8"/>
        <v>0.28287719466926148</v>
      </c>
    </row>
    <row r="95" spans="1:11">
      <c r="A95" s="18" t="s">
        <v>2086</v>
      </c>
      <c r="B95" s="50">
        <v>1.4311111111111099</v>
      </c>
      <c r="C95" s="51">
        <f t="shared" si="5"/>
        <v>1</v>
      </c>
      <c r="D95" s="51">
        <f t="shared" si="6"/>
        <v>2</v>
      </c>
      <c r="I95" s="53">
        <f t="shared" si="7"/>
        <v>1.4311111111111099</v>
      </c>
      <c r="J95" s="71">
        <f t="shared" si="9"/>
        <v>1.9629731182795684</v>
      </c>
      <c r="K95" s="71">
        <f t="shared" si="8"/>
        <v>0.28287719466926148</v>
      </c>
    </row>
    <row r="96" spans="1:11">
      <c r="A96" s="18" t="s">
        <v>550</v>
      </c>
      <c r="B96" s="50">
        <v>1.4311111111111099</v>
      </c>
      <c r="C96" s="51">
        <f t="shared" si="5"/>
        <v>1</v>
      </c>
      <c r="D96" s="51">
        <f t="shared" si="6"/>
        <v>2</v>
      </c>
      <c r="I96" s="53">
        <f t="shared" si="7"/>
        <v>1.4311111111111099</v>
      </c>
      <c r="J96" s="71">
        <f t="shared" si="9"/>
        <v>1.9629731182795684</v>
      </c>
      <c r="K96" s="71">
        <f t="shared" si="8"/>
        <v>0.28287719466926148</v>
      </c>
    </row>
    <row r="97" spans="1:11">
      <c r="A97" s="18" t="s">
        <v>2087</v>
      </c>
      <c r="B97" s="50">
        <v>1.4311111111111099</v>
      </c>
      <c r="C97" s="51">
        <f t="shared" si="5"/>
        <v>1</v>
      </c>
      <c r="D97" s="51">
        <f t="shared" si="6"/>
        <v>2</v>
      </c>
      <c r="I97" s="53">
        <f t="shared" si="7"/>
        <v>1.4311111111111099</v>
      </c>
      <c r="J97" s="71">
        <f t="shared" si="9"/>
        <v>1.9629731182795684</v>
      </c>
      <c r="K97" s="71">
        <f t="shared" si="8"/>
        <v>0.28287719466926148</v>
      </c>
    </row>
    <row r="98" spans="1:11">
      <c r="A98" s="18" t="s">
        <v>552</v>
      </c>
      <c r="B98" s="50">
        <v>1.4311111111111099</v>
      </c>
      <c r="C98" s="51">
        <f t="shared" si="5"/>
        <v>1</v>
      </c>
      <c r="D98" s="51">
        <f t="shared" si="6"/>
        <v>2</v>
      </c>
      <c r="I98" s="53">
        <f t="shared" si="7"/>
        <v>1.4311111111111099</v>
      </c>
      <c r="J98" s="71">
        <f t="shared" si="9"/>
        <v>1.9629731182795684</v>
      </c>
      <c r="K98" s="71">
        <f t="shared" si="8"/>
        <v>0.28287719466926148</v>
      </c>
    </row>
    <row r="99" spans="1:11">
      <c r="A99" s="18" t="s">
        <v>2089</v>
      </c>
      <c r="B99" s="50">
        <v>1.4311111111111099</v>
      </c>
      <c r="C99" s="51">
        <f t="shared" si="5"/>
        <v>1</v>
      </c>
      <c r="D99" s="51">
        <f t="shared" si="6"/>
        <v>2</v>
      </c>
      <c r="I99" s="53">
        <f t="shared" si="7"/>
        <v>1.4311111111111099</v>
      </c>
      <c r="J99" s="71">
        <f t="shared" si="9"/>
        <v>1.9629731182795684</v>
      </c>
      <c r="K99" s="71">
        <f t="shared" si="8"/>
        <v>0.28287719466926148</v>
      </c>
    </row>
    <row r="100" spans="1:11">
      <c r="A100" s="18" t="s">
        <v>553</v>
      </c>
      <c r="B100" s="50">
        <v>1.4311111111111099</v>
      </c>
      <c r="C100" s="51">
        <f t="shared" si="5"/>
        <v>1</v>
      </c>
      <c r="D100" s="51">
        <f t="shared" si="6"/>
        <v>2</v>
      </c>
      <c r="I100" s="53">
        <f t="shared" si="7"/>
        <v>1.4311111111111099</v>
      </c>
      <c r="J100" s="71">
        <f t="shared" si="9"/>
        <v>1.9629731182795684</v>
      </c>
      <c r="K100" s="71">
        <f t="shared" si="8"/>
        <v>0.28287719466926148</v>
      </c>
    </row>
    <row r="101" spans="1:11">
      <c r="A101" s="18" t="s">
        <v>554</v>
      </c>
      <c r="B101" s="50">
        <v>1.4311111111111099</v>
      </c>
      <c r="C101" s="51">
        <f t="shared" si="5"/>
        <v>1</v>
      </c>
      <c r="D101" s="51">
        <f t="shared" si="6"/>
        <v>2</v>
      </c>
      <c r="I101" s="53">
        <f t="shared" si="7"/>
        <v>1.4311111111111099</v>
      </c>
      <c r="J101" s="71">
        <f t="shared" si="9"/>
        <v>1.9629731182795684</v>
      </c>
      <c r="K101" s="71">
        <f t="shared" si="8"/>
        <v>0.28287719466926148</v>
      </c>
    </row>
    <row r="102" spans="1:11">
      <c r="A102" s="18" t="s">
        <v>560</v>
      </c>
      <c r="B102" s="50">
        <v>1.4311111111111099</v>
      </c>
      <c r="C102" s="51">
        <f t="shared" si="5"/>
        <v>1</v>
      </c>
      <c r="D102" s="51">
        <f t="shared" si="6"/>
        <v>2</v>
      </c>
      <c r="I102" s="53">
        <f t="shared" si="7"/>
        <v>1.4311111111111099</v>
      </c>
      <c r="J102" s="71">
        <f t="shared" si="9"/>
        <v>1.9629731182795684</v>
      </c>
      <c r="K102" s="71">
        <f t="shared" si="8"/>
        <v>0.28287719466926148</v>
      </c>
    </row>
    <row r="103" spans="1:11">
      <c r="A103" s="18" t="s">
        <v>2091</v>
      </c>
      <c r="B103" s="50">
        <v>1.4311111111111099</v>
      </c>
      <c r="C103" s="51">
        <f t="shared" si="5"/>
        <v>1</v>
      </c>
      <c r="D103" s="51">
        <f t="shared" si="6"/>
        <v>2</v>
      </c>
      <c r="I103" s="53">
        <f t="shared" si="7"/>
        <v>1.4311111111111099</v>
      </c>
      <c r="J103" s="71">
        <f t="shared" si="9"/>
        <v>1.9629731182795684</v>
      </c>
      <c r="K103" s="71">
        <f t="shared" si="8"/>
        <v>0.28287719466926148</v>
      </c>
    </row>
    <row r="104" spans="1:11">
      <c r="A104" s="18" t="s">
        <v>566</v>
      </c>
      <c r="B104" s="50">
        <v>1.4311111111111099</v>
      </c>
      <c r="C104" s="51">
        <f t="shared" si="5"/>
        <v>1</v>
      </c>
      <c r="D104" s="51">
        <f t="shared" si="6"/>
        <v>2</v>
      </c>
      <c r="I104" s="53">
        <f t="shared" si="7"/>
        <v>1.4311111111111099</v>
      </c>
      <c r="J104" s="71">
        <f t="shared" si="9"/>
        <v>1.9629731182795684</v>
      </c>
      <c r="K104" s="71">
        <f t="shared" si="8"/>
        <v>0.28287719466926148</v>
      </c>
    </row>
    <row r="105" spans="1:11">
      <c r="A105" s="18" t="s">
        <v>567</v>
      </c>
      <c r="B105" s="50">
        <v>1.4311111111111099</v>
      </c>
      <c r="C105" s="51">
        <f t="shared" si="5"/>
        <v>1</v>
      </c>
      <c r="D105" s="51">
        <f t="shared" si="6"/>
        <v>2</v>
      </c>
      <c r="I105" s="53">
        <f t="shared" si="7"/>
        <v>1.4311111111111099</v>
      </c>
      <c r="J105" s="71">
        <f t="shared" si="9"/>
        <v>1.9629731182795684</v>
      </c>
      <c r="K105" s="71">
        <f t="shared" si="8"/>
        <v>0.28287719466926148</v>
      </c>
    </row>
    <row r="106" spans="1:11">
      <c r="A106" s="18" t="s">
        <v>569</v>
      </c>
      <c r="B106" s="50">
        <v>1.4311111111111099</v>
      </c>
      <c r="C106" s="51">
        <f t="shared" si="5"/>
        <v>1</v>
      </c>
      <c r="D106" s="51">
        <f t="shared" si="6"/>
        <v>2</v>
      </c>
      <c r="I106" s="53">
        <f t="shared" si="7"/>
        <v>1.4311111111111099</v>
      </c>
      <c r="J106" s="71">
        <f t="shared" si="9"/>
        <v>1.9629731182795684</v>
      </c>
      <c r="K106" s="71">
        <f t="shared" si="8"/>
        <v>0.28287719466926148</v>
      </c>
    </row>
    <row r="107" spans="1:11">
      <c r="A107" s="18" t="s">
        <v>2095</v>
      </c>
      <c r="B107" s="50">
        <v>1.4311111111111099</v>
      </c>
      <c r="C107" s="51">
        <f t="shared" si="5"/>
        <v>1</v>
      </c>
      <c r="D107" s="51">
        <f t="shared" si="6"/>
        <v>2</v>
      </c>
      <c r="I107" s="53">
        <f t="shared" si="7"/>
        <v>1.4311111111111099</v>
      </c>
      <c r="J107" s="71">
        <f t="shared" si="9"/>
        <v>1.9629731182795684</v>
      </c>
      <c r="K107" s="71">
        <f t="shared" si="8"/>
        <v>0.28287719466926148</v>
      </c>
    </row>
    <row r="108" spans="1:11">
      <c r="A108" s="18" t="s">
        <v>572</v>
      </c>
      <c r="B108" s="50">
        <v>1.4311111111111099</v>
      </c>
      <c r="C108" s="51">
        <f t="shared" si="5"/>
        <v>1</v>
      </c>
      <c r="D108" s="51">
        <f t="shared" si="6"/>
        <v>2</v>
      </c>
      <c r="I108" s="53">
        <f t="shared" si="7"/>
        <v>1.4311111111111099</v>
      </c>
      <c r="J108" s="71">
        <f t="shared" si="9"/>
        <v>1.9629731182795684</v>
      </c>
      <c r="K108" s="71">
        <f t="shared" si="8"/>
        <v>0.28287719466926148</v>
      </c>
    </row>
    <row r="109" spans="1:11">
      <c r="A109" s="18" t="s">
        <v>573</v>
      </c>
      <c r="B109" s="50">
        <v>1.4311111111111099</v>
      </c>
      <c r="C109" s="51">
        <f t="shared" si="5"/>
        <v>1</v>
      </c>
      <c r="D109" s="51">
        <f t="shared" si="6"/>
        <v>2</v>
      </c>
      <c r="I109" s="53">
        <f t="shared" si="7"/>
        <v>1.4311111111111099</v>
      </c>
      <c r="J109" s="71">
        <f t="shared" si="9"/>
        <v>1.9629731182795684</v>
      </c>
      <c r="K109" s="71">
        <f t="shared" si="8"/>
        <v>0.28287719466926148</v>
      </c>
    </row>
    <row r="110" spans="1:11">
      <c r="A110" s="18" t="s">
        <v>2096</v>
      </c>
      <c r="B110" s="50">
        <v>1.4311111111111099</v>
      </c>
      <c r="C110" s="51">
        <f t="shared" si="5"/>
        <v>1</v>
      </c>
      <c r="D110" s="51">
        <f t="shared" si="6"/>
        <v>2</v>
      </c>
      <c r="I110" s="53">
        <f t="shared" si="7"/>
        <v>1.4311111111111099</v>
      </c>
      <c r="J110" s="71">
        <f t="shared" si="9"/>
        <v>1.9629731182795684</v>
      </c>
      <c r="K110" s="71">
        <f t="shared" si="8"/>
        <v>0.28287719466926148</v>
      </c>
    </row>
    <row r="111" spans="1:11">
      <c r="A111" s="18" t="s">
        <v>2099</v>
      </c>
      <c r="B111" s="50">
        <v>1.4311111111111099</v>
      </c>
      <c r="C111" s="51">
        <f t="shared" si="5"/>
        <v>1</v>
      </c>
      <c r="D111" s="51">
        <f t="shared" si="6"/>
        <v>2</v>
      </c>
      <c r="I111" s="53">
        <f t="shared" si="7"/>
        <v>1.4311111111111099</v>
      </c>
      <c r="J111" s="71">
        <f t="shared" si="9"/>
        <v>1.9629731182795684</v>
      </c>
      <c r="K111" s="71">
        <f t="shared" si="8"/>
        <v>0.28287719466926148</v>
      </c>
    </row>
    <row r="112" spans="1:11">
      <c r="A112" s="18" t="s">
        <v>2101</v>
      </c>
      <c r="B112" s="50">
        <v>1.4311111111111099</v>
      </c>
      <c r="C112" s="51">
        <f t="shared" si="5"/>
        <v>1</v>
      </c>
      <c r="D112" s="51">
        <f t="shared" si="6"/>
        <v>2</v>
      </c>
      <c r="I112" s="53">
        <f t="shared" si="7"/>
        <v>1.4311111111111099</v>
      </c>
      <c r="J112" s="71">
        <f t="shared" si="9"/>
        <v>1.9629731182795684</v>
      </c>
      <c r="K112" s="71">
        <f t="shared" si="8"/>
        <v>0.28287719466926148</v>
      </c>
    </row>
    <row r="113" spans="1:11">
      <c r="A113" s="18" t="s">
        <v>2103</v>
      </c>
      <c r="B113" s="50">
        <v>1.4311111111111099</v>
      </c>
      <c r="C113" s="51">
        <f t="shared" si="5"/>
        <v>1</v>
      </c>
      <c r="D113" s="51">
        <f t="shared" si="6"/>
        <v>2</v>
      </c>
      <c r="I113" s="53">
        <f t="shared" si="7"/>
        <v>1.4311111111111099</v>
      </c>
      <c r="J113" s="71">
        <f t="shared" si="9"/>
        <v>1.9629731182795684</v>
      </c>
      <c r="K113" s="71">
        <f t="shared" si="8"/>
        <v>0.28287719466926148</v>
      </c>
    </row>
    <row r="114" spans="1:11">
      <c r="A114" s="18" t="s">
        <v>2104</v>
      </c>
      <c r="B114" s="50">
        <v>1.4311111111111099</v>
      </c>
      <c r="C114" s="51">
        <f t="shared" si="5"/>
        <v>1</v>
      </c>
      <c r="D114" s="51">
        <f t="shared" si="6"/>
        <v>2</v>
      </c>
      <c r="I114" s="53">
        <f t="shared" si="7"/>
        <v>1.4311111111111099</v>
      </c>
      <c r="J114" s="71">
        <f t="shared" si="9"/>
        <v>1.9629731182795684</v>
      </c>
      <c r="K114" s="71">
        <f t="shared" si="8"/>
        <v>0.28287719466926148</v>
      </c>
    </row>
    <row r="115" spans="1:11">
      <c r="A115" s="18" t="s">
        <v>2105</v>
      </c>
      <c r="B115" s="50">
        <v>1.4311111111111099</v>
      </c>
      <c r="C115" s="51">
        <f t="shared" si="5"/>
        <v>1</v>
      </c>
      <c r="D115" s="51">
        <f t="shared" si="6"/>
        <v>2</v>
      </c>
      <c r="I115" s="53">
        <f t="shared" si="7"/>
        <v>1.4311111111111099</v>
      </c>
      <c r="J115" s="71">
        <f t="shared" si="9"/>
        <v>1.9629731182795684</v>
      </c>
      <c r="K115" s="71">
        <f t="shared" si="8"/>
        <v>0.28287719466926148</v>
      </c>
    </row>
    <row r="116" spans="1:11">
      <c r="A116" s="18" t="s">
        <v>2108</v>
      </c>
      <c r="B116" s="50">
        <v>1.4311111111111099</v>
      </c>
      <c r="C116" s="51">
        <f t="shared" si="5"/>
        <v>1</v>
      </c>
      <c r="D116" s="51">
        <f t="shared" si="6"/>
        <v>2</v>
      </c>
      <c r="I116" s="53">
        <f t="shared" si="7"/>
        <v>1.4311111111111099</v>
      </c>
      <c r="J116" s="71">
        <f t="shared" si="9"/>
        <v>1.9629731182795684</v>
      </c>
      <c r="K116" s="71">
        <f t="shared" si="8"/>
        <v>0.28287719466926148</v>
      </c>
    </row>
    <row r="117" spans="1:11">
      <c r="A117" s="18" t="s">
        <v>2109</v>
      </c>
      <c r="B117" s="50">
        <v>1.4311111111111099</v>
      </c>
      <c r="C117" s="51">
        <f t="shared" si="5"/>
        <v>1</v>
      </c>
      <c r="D117" s="51">
        <f t="shared" si="6"/>
        <v>2</v>
      </c>
      <c r="I117" s="53">
        <f t="shared" si="7"/>
        <v>1.4311111111111099</v>
      </c>
      <c r="J117" s="71">
        <f t="shared" si="9"/>
        <v>1.9629731182795684</v>
      </c>
      <c r="K117" s="71">
        <f t="shared" si="8"/>
        <v>0.28287719466926148</v>
      </c>
    </row>
    <row r="118" spans="1:11">
      <c r="A118" s="18" t="s">
        <v>2112</v>
      </c>
      <c r="B118" s="50">
        <v>1.4311111111111099</v>
      </c>
      <c r="C118" s="51">
        <f t="shared" si="5"/>
        <v>1</v>
      </c>
      <c r="D118" s="51">
        <f t="shared" si="6"/>
        <v>2</v>
      </c>
      <c r="I118" s="53">
        <f t="shared" si="7"/>
        <v>1.4311111111111099</v>
      </c>
      <c r="J118" s="71">
        <f t="shared" si="9"/>
        <v>1.9629731182795684</v>
      </c>
      <c r="K118" s="71">
        <f t="shared" si="8"/>
        <v>0.28287719466926148</v>
      </c>
    </row>
    <row r="119" spans="1:11">
      <c r="A119" s="18" t="s">
        <v>2115</v>
      </c>
      <c r="B119" s="50">
        <v>1.4311111111111099</v>
      </c>
      <c r="C119" s="51">
        <f t="shared" si="5"/>
        <v>1</v>
      </c>
      <c r="D119" s="51">
        <f t="shared" si="6"/>
        <v>2</v>
      </c>
      <c r="I119" s="53">
        <f t="shared" si="7"/>
        <v>1.4311111111111099</v>
      </c>
      <c r="J119" s="71">
        <f t="shared" si="9"/>
        <v>1.9629731182795684</v>
      </c>
      <c r="K119" s="71">
        <f t="shared" si="8"/>
        <v>0.28287719466926148</v>
      </c>
    </row>
    <row r="120" spans="1:11">
      <c r="A120" s="18" t="s">
        <v>2116</v>
      </c>
      <c r="B120" s="50">
        <v>1.4311111111111099</v>
      </c>
      <c r="C120" s="51">
        <f t="shared" si="5"/>
        <v>1</v>
      </c>
      <c r="D120" s="51">
        <f t="shared" si="6"/>
        <v>2</v>
      </c>
      <c r="I120" s="53">
        <f t="shared" si="7"/>
        <v>1.4311111111111099</v>
      </c>
      <c r="J120" s="71">
        <f t="shared" si="9"/>
        <v>1.9629731182795684</v>
      </c>
      <c r="K120" s="71">
        <f t="shared" si="8"/>
        <v>0.28287719466926148</v>
      </c>
    </row>
    <row r="121" spans="1:11">
      <c r="A121" s="18" t="s">
        <v>2118</v>
      </c>
      <c r="B121" s="50">
        <v>1.4311111111111099</v>
      </c>
      <c r="C121" s="51">
        <f t="shared" si="5"/>
        <v>1</v>
      </c>
      <c r="D121" s="51">
        <f t="shared" si="6"/>
        <v>2</v>
      </c>
      <c r="I121" s="53">
        <f t="shared" si="7"/>
        <v>1.4311111111111099</v>
      </c>
      <c r="J121" s="71">
        <f t="shared" si="9"/>
        <v>1.9629731182795684</v>
      </c>
      <c r="K121" s="71">
        <f t="shared" si="8"/>
        <v>0.28287719466926148</v>
      </c>
    </row>
    <row r="122" spans="1:11">
      <c r="A122" s="18" t="s">
        <v>2123</v>
      </c>
      <c r="B122" s="50">
        <v>1.4311111111111099</v>
      </c>
      <c r="C122" s="51">
        <f t="shared" si="5"/>
        <v>1</v>
      </c>
      <c r="D122" s="51">
        <f t="shared" si="6"/>
        <v>2</v>
      </c>
      <c r="I122" s="53">
        <f t="shared" si="7"/>
        <v>1.4311111111111099</v>
      </c>
      <c r="J122" s="71">
        <f t="shared" si="9"/>
        <v>1.9629731182795684</v>
      </c>
      <c r="K122" s="71">
        <f t="shared" si="8"/>
        <v>0.28287719466926148</v>
      </c>
    </row>
    <row r="123" spans="1:11">
      <c r="A123" s="18" t="s">
        <v>2126</v>
      </c>
      <c r="B123" s="50">
        <v>1.4311111111111099</v>
      </c>
      <c r="C123" s="51">
        <f t="shared" si="5"/>
        <v>1</v>
      </c>
      <c r="D123" s="51">
        <f t="shared" si="6"/>
        <v>2</v>
      </c>
      <c r="I123" s="53">
        <f t="shared" si="7"/>
        <v>1.4311111111111099</v>
      </c>
      <c r="J123" s="71">
        <f t="shared" si="9"/>
        <v>1.9629731182795684</v>
      </c>
      <c r="K123" s="71">
        <f t="shared" si="8"/>
        <v>0.28287719466926148</v>
      </c>
    </row>
    <row r="124" spans="1:11">
      <c r="A124" s="18" t="s">
        <v>2129</v>
      </c>
      <c r="B124" s="50">
        <v>1.4311111111111099</v>
      </c>
      <c r="C124" s="51">
        <f t="shared" si="5"/>
        <v>1</v>
      </c>
      <c r="D124" s="51">
        <f t="shared" si="6"/>
        <v>2</v>
      </c>
      <c r="I124" s="53">
        <f t="shared" si="7"/>
        <v>1.4311111111111099</v>
      </c>
      <c r="J124" s="71">
        <f t="shared" si="9"/>
        <v>1.9629731182795684</v>
      </c>
      <c r="K124" s="71">
        <f t="shared" si="8"/>
        <v>0.28287719466926148</v>
      </c>
    </row>
    <row r="125" spans="1:11">
      <c r="A125" s="18" t="s">
        <v>2130</v>
      </c>
      <c r="B125" s="50">
        <v>1.4311111111111099</v>
      </c>
      <c r="C125" s="51">
        <f t="shared" si="5"/>
        <v>1</v>
      </c>
      <c r="D125" s="51">
        <f t="shared" si="6"/>
        <v>2</v>
      </c>
      <c r="I125" s="53">
        <f t="shared" si="7"/>
        <v>1.4311111111111099</v>
      </c>
      <c r="J125" s="71">
        <f t="shared" si="9"/>
        <v>1.9629731182795684</v>
      </c>
      <c r="K125" s="71">
        <f t="shared" si="8"/>
        <v>0.28287719466926148</v>
      </c>
    </row>
    <row r="126" spans="1:11">
      <c r="A126" s="18" t="s">
        <v>2131</v>
      </c>
      <c r="B126" s="50">
        <v>1.4311111111111099</v>
      </c>
      <c r="C126" s="51">
        <f t="shared" si="5"/>
        <v>1</v>
      </c>
      <c r="D126" s="51">
        <f t="shared" si="6"/>
        <v>2</v>
      </c>
      <c r="I126" s="53">
        <f t="shared" si="7"/>
        <v>1.4311111111111099</v>
      </c>
      <c r="J126" s="71">
        <f t="shared" si="9"/>
        <v>1.9629731182795684</v>
      </c>
      <c r="K126" s="71">
        <f t="shared" si="8"/>
        <v>0.28287719466926148</v>
      </c>
    </row>
    <row r="127" spans="1:11">
      <c r="A127" s="18" t="s">
        <v>2135</v>
      </c>
      <c r="B127" s="50">
        <v>1.4311111111111099</v>
      </c>
      <c r="C127" s="51">
        <f t="shared" si="5"/>
        <v>1</v>
      </c>
      <c r="D127" s="51">
        <f t="shared" si="6"/>
        <v>2</v>
      </c>
      <c r="I127" s="53">
        <f t="shared" si="7"/>
        <v>1.4311111111111099</v>
      </c>
      <c r="J127" s="71">
        <f t="shared" si="9"/>
        <v>1.9629731182795684</v>
      </c>
      <c r="K127" s="71">
        <f t="shared" si="8"/>
        <v>0.28287719466926148</v>
      </c>
    </row>
    <row r="128" spans="1:11">
      <c r="A128" s="18" t="s">
        <v>2138</v>
      </c>
      <c r="B128" s="50">
        <v>1.4311111111111099</v>
      </c>
      <c r="C128" s="51">
        <f t="shared" si="5"/>
        <v>1</v>
      </c>
      <c r="D128" s="51">
        <f t="shared" si="6"/>
        <v>2</v>
      </c>
      <c r="I128" s="53">
        <f t="shared" si="7"/>
        <v>1.4311111111111099</v>
      </c>
      <c r="J128" s="71">
        <f t="shared" si="9"/>
        <v>1.9629731182795684</v>
      </c>
      <c r="K128" s="71">
        <f t="shared" si="8"/>
        <v>0.28287719466926148</v>
      </c>
    </row>
    <row r="129" spans="1:11">
      <c r="A129" s="18" t="s">
        <v>2140</v>
      </c>
      <c r="B129" s="50">
        <v>1.4311111111111099</v>
      </c>
      <c r="C129" s="51">
        <f t="shared" si="5"/>
        <v>1</v>
      </c>
      <c r="D129" s="51">
        <f t="shared" si="6"/>
        <v>2</v>
      </c>
      <c r="I129" s="53">
        <f t="shared" si="7"/>
        <v>1.4311111111111099</v>
      </c>
      <c r="J129" s="71">
        <f t="shared" si="9"/>
        <v>1.9629731182795684</v>
      </c>
      <c r="K129" s="71">
        <f t="shared" si="8"/>
        <v>0.28287719466926148</v>
      </c>
    </row>
    <row r="130" spans="1:11">
      <c r="A130" s="18" t="s">
        <v>2141</v>
      </c>
      <c r="B130" s="50">
        <v>1.4311111111111099</v>
      </c>
      <c r="C130" s="51">
        <f t="shared" ref="C130:C193" si="10">INT(B130)</f>
        <v>1</v>
      </c>
      <c r="D130" s="51">
        <f t="shared" ref="D130:D193" si="11">C130+1</f>
        <v>2</v>
      </c>
      <c r="I130" s="53">
        <f t="shared" si="7"/>
        <v>1.4311111111111099</v>
      </c>
      <c r="J130" s="71">
        <f t="shared" si="9"/>
        <v>1.9629731182795684</v>
      </c>
      <c r="K130" s="71">
        <f t="shared" si="8"/>
        <v>0.28287719466926148</v>
      </c>
    </row>
    <row r="131" spans="1:11">
      <c r="A131" s="18" t="s">
        <v>2143</v>
      </c>
      <c r="B131" s="50">
        <v>1.51111111111111</v>
      </c>
      <c r="C131" s="51">
        <f t="shared" si="10"/>
        <v>1</v>
      </c>
      <c r="D131" s="51">
        <f t="shared" si="11"/>
        <v>2</v>
      </c>
      <c r="I131" s="53">
        <f t="shared" ref="I131:I194" si="12">B131</f>
        <v>1.51111111111111</v>
      </c>
      <c r="J131" s="71">
        <f t="shared" si="9"/>
        <v>1.9629731182795684</v>
      </c>
      <c r="K131" s="71">
        <f t="shared" ref="K131:K194" si="13">(I131-J131)*(I131-J131)</f>
        <v>0.20417927352230802</v>
      </c>
    </row>
    <row r="132" spans="1:11">
      <c r="A132" s="18" t="s">
        <v>2145</v>
      </c>
      <c r="B132" s="50">
        <v>1.51111111111111</v>
      </c>
      <c r="C132" s="51">
        <f t="shared" si="10"/>
        <v>1</v>
      </c>
      <c r="D132" s="51">
        <f t="shared" si="11"/>
        <v>2</v>
      </c>
      <c r="I132" s="53">
        <f t="shared" si="12"/>
        <v>1.51111111111111</v>
      </c>
      <c r="J132" s="71">
        <f t="shared" ref="J132:J195" si="14">J131</f>
        <v>1.9629731182795684</v>
      </c>
      <c r="K132" s="71">
        <f t="shared" si="13"/>
        <v>0.20417927352230802</v>
      </c>
    </row>
    <row r="133" spans="1:11">
      <c r="A133" s="18" t="s">
        <v>2148</v>
      </c>
      <c r="B133" s="50">
        <v>1.51111111111111</v>
      </c>
      <c r="C133" s="51">
        <f t="shared" si="10"/>
        <v>1</v>
      </c>
      <c r="D133" s="51">
        <f t="shared" si="11"/>
        <v>2</v>
      </c>
      <c r="I133" s="53">
        <f t="shared" si="12"/>
        <v>1.51111111111111</v>
      </c>
      <c r="J133" s="71">
        <f t="shared" si="14"/>
        <v>1.9629731182795684</v>
      </c>
      <c r="K133" s="71">
        <f t="shared" si="13"/>
        <v>0.20417927352230802</v>
      </c>
    </row>
    <row r="134" spans="1:11">
      <c r="A134" s="18" t="s">
        <v>2149</v>
      </c>
      <c r="B134" s="50">
        <v>1.51111111111111</v>
      </c>
      <c r="C134" s="51">
        <f t="shared" si="10"/>
        <v>1</v>
      </c>
      <c r="D134" s="51">
        <f t="shared" si="11"/>
        <v>2</v>
      </c>
      <c r="I134" s="53">
        <f t="shared" si="12"/>
        <v>1.51111111111111</v>
      </c>
      <c r="J134" s="71">
        <f t="shared" si="14"/>
        <v>1.9629731182795684</v>
      </c>
      <c r="K134" s="71">
        <f t="shared" si="13"/>
        <v>0.20417927352230802</v>
      </c>
    </row>
    <row r="135" spans="1:11">
      <c r="A135" s="18" t="s">
        <v>2150</v>
      </c>
      <c r="B135" s="50">
        <v>1.51111111111111</v>
      </c>
      <c r="C135" s="51">
        <f t="shared" si="10"/>
        <v>1</v>
      </c>
      <c r="D135" s="51">
        <f t="shared" si="11"/>
        <v>2</v>
      </c>
      <c r="I135" s="53">
        <f t="shared" si="12"/>
        <v>1.51111111111111</v>
      </c>
      <c r="J135" s="71">
        <f t="shared" si="14"/>
        <v>1.9629731182795684</v>
      </c>
      <c r="K135" s="71">
        <f t="shared" si="13"/>
        <v>0.20417927352230802</v>
      </c>
    </row>
    <row r="136" spans="1:11">
      <c r="A136" s="18" t="s">
        <v>2151</v>
      </c>
      <c r="B136" s="50">
        <v>1.51111111111111</v>
      </c>
      <c r="C136" s="51">
        <f t="shared" si="10"/>
        <v>1</v>
      </c>
      <c r="D136" s="51">
        <f t="shared" si="11"/>
        <v>2</v>
      </c>
      <c r="I136" s="53">
        <f t="shared" si="12"/>
        <v>1.51111111111111</v>
      </c>
      <c r="J136" s="71">
        <f t="shared" si="14"/>
        <v>1.9629731182795684</v>
      </c>
      <c r="K136" s="71">
        <f t="shared" si="13"/>
        <v>0.20417927352230802</v>
      </c>
    </row>
    <row r="137" spans="1:11">
      <c r="A137" s="18" t="s">
        <v>2155</v>
      </c>
      <c r="B137" s="50">
        <v>1.51111111111111</v>
      </c>
      <c r="C137" s="51">
        <f t="shared" si="10"/>
        <v>1</v>
      </c>
      <c r="D137" s="51">
        <f t="shared" si="11"/>
        <v>2</v>
      </c>
      <c r="I137" s="53">
        <f t="shared" si="12"/>
        <v>1.51111111111111</v>
      </c>
      <c r="J137" s="71">
        <f t="shared" si="14"/>
        <v>1.9629731182795684</v>
      </c>
      <c r="K137" s="71">
        <f t="shared" si="13"/>
        <v>0.20417927352230802</v>
      </c>
    </row>
    <row r="138" spans="1:11">
      <c r="A138" s="18" t="s">
        <v>2156</v>
      </c>
      <c r="B138" s="50">
        <v>1.51111111111111</v>
      </c>
      <c r="C138" s="51">
        <f t="shared" si="10"/>
        <v>1</v>
      </c>
      <c r="D138" s="51">
        <f t="shared" si="11"/>
        <v>2</v>
      </c>
      <c r="I138" s="53">
        <f t="shared" si="12"/>
        <v>1.51111111111111</v>
      </c>
      <c r="J138" s="71">
        <f t="shared" si="14"/>
        <v>1.9629731182795684</v>
      </c>
      <c r="K138" s="71">
        <f t="shared" si="13"/>
        <v>0.20417927352230802</v>
      </c>
    </row>
    <row r="139" spans="1:11">
      <c r="A139" s="18" t="s">
        <v>2158</v>
      </c>
      <c r="B139" s="50">
        <v>1.51111111111111</v>
      </c>
      <c r="C139" s="51">
        <f t="shared" si="10"/>
        <v>1</v>
      </c>
      <c r="D139" s="51">
        <f t="shared" si="11"/>
        <v>2</v>
      </c>
      <c r="I139" s="53">
        <f t="shared" si="12"/>
        <v>1.51111111111111</v>
      </c>
      <c r="J139" s="71">
        <f t="shared" si="14"/>
        <v>1.9629731182795684</v>
      </c>
      <c r="K139" s="71">
        <f t="shared" si="13"/>
        <v>0.20417927352230802</v>
      </c>
    </row>
    <row r="140" spans="1:11">
      <c r="A140" s="18" t="s">
        <v>2159</v>
      </c>
      <c r="B140" s="50">
        <v>1.51111111111111</v>
      </c>
      <c r="C140" s="51">
        <f t="shared" si="10"/>
        <v>1</v>
      </c>
      <c r="D140" s="51">
        <f t="shared" si="11"/>
        <v>2</v>
      </c>
      <c r="I140" s="53">
        <f t="shared" si="12"/>
        <v>1.51111111111111</v>
      </c>
      <c r="J140" s="71">
        <f t="shared" si="14"/>
        <v>1.9629731182795684</v>
      </c>
      <c r="K140" s="71">
        <f t="shared" si="13"/>
        <v>0.20417927352230802</v>
      </c>
    </row>
    <row r="141" spans="1:11">
      <c r="A141" s="18" t="s">
        <v>2160</v>
      </c>
      <c r="B141" s="50">
        <v>1.51111111111111</v>
      </c>
      <c r="C141" s="51">
        <f t="shared" si="10"/>
        <v>1</v>
      </c>
      <c r="D141" s="51">
        <f t="shared" si="11"/>
        <v>2</v>
      </c>
      <c r="I141" s="53">
        <f t="shared" si="12"/>
        <v>1.51111111111111</v>
      </c>
      <c r="J141" s="71">
        <f t="shared" si="14"/>
        <v>1.9629731182795684</v>
      </c>
      <c r="K141" s="71">
        <f t="shared" si="13"/>
        <v>0.20417927352230802</v>
      </c>
    </row>
    <row r="142" spans="1:11">
      <c r="A142" s="18" t="s">
        <v>575</v>
      </c>
      <c r="B142" s="50">
        <v>1.51111111111111</v>
      </c>
      <c r="C142" s="51">
        <f t="shared" si="10"/>
        <v>1</v>
      </c>
      <c r="D142" s="51">
        <f t="shared" si="11"/>
        <v>2</v>
      </c>
      <c r="I142" s="53">
        <f t="shared" si="12"/>
        <v>1.51111111111111</v>
      </c>
      <c r="J142" s="71">
        <f t="shared" si="14"/>
        <v>1.9629731182795684</v>
      </c>
      <c r="K142" s="71">
        <f t="shared" si="13"/>
        <v>0.20417927352230802</v>
      </c>
    </row>
    <row r="143" spans="1:11">
      <c r="A143" s="18" t="s">
        <v>2161</v>
      </c>
      <c r="B143" s="50">
        <v>1.51111111111111</v>
      </c>
      <c r="C143" s="51">
        <f t="shared" si="10"/>
        <v>1</v>
      </c>
      <c r="D143" s="51">
        <f t="shared" si="11"/>
        <v>2</v>
      </c>
      <c r="I143" s="53">
        <f t="shared" si="12"/>
        <v>1.51111111111111</v>
      </c>
      <c r="J143" s="71">
        <f t="shared" si="14"/>
        <v>1.9629731182795684</v>
      </c>
      <c r="K143" s="71">
        <f t="shared" si="13"/>
        <v>0.20417927352230802</v>
      </c>
    </row>
    <row r="144" spans="1:11">
      <c r="A144" s="18" t="s">
        <v>2162</v>
      </c>
      <c r="B144" s="50">
        <v>1.51111111111111</v>
      </c>
      <c r="C144" s="51">
        <f t="shared" si="10"/>
        <v>1</v>
      </c>
      <c r="D144" s="51">
        <f t="shared" si="11"/>
        <v>2</v>
      </c>
      <c r="I144" s="53">
        <f t="shared" si="12"/>
        <v>1.51111111111111</v>
      </c>
      <c r="J144" s="71">
        <f t="shared" si="14"/>
        <v>1.9629731182795684</v>
      </c>
      <c r="K144" s="71">
        <f t="shared" si="13"/>
        <v>0.20417927352230802</v>
      </c>
    </row>
    <row r="145" spans="1:11">
      <c r="A145" s="18" t="s">
        <v>2163</v>
      </c>
      <c r="B145" s="50">
        <v>1.51111111111111</v>
      </c>
      <c r="C145" s="51">
        <f t="shared" si="10"/>
        <v>1</v>
      </c>
      <c r="D145" s="51">
        <f t="shared" si="11"/>
        <v>2</v>
      </c>
      <c r="I145" s="53">
        <f t="shared" si="12"/>
        <v>1.51111111111111</v>
      </c>
      <c r="J145" s="71">
        <f t="shared" si="14"/>
        <v>1.9629731182795684</v>
      </c>
      <c r="K145" s="71">
        <f t="shared" si="13"/>
        <v>0.20417927352230802</v>
      </c>
    </row>
    <row r="146" spans="1:11">
      <c r="A146" s="18" t="s">
        <v>2164</v>
      </c>
      <c r="B146" s="50">
        <v>1.51111111111111</v>
      </c>
      <c r="C146" s="51">
        <f t="shared" si="10"/>
        <v>1</v>
      </c>
      <c r="D146" s="51">
        <f t="shared" si="11"/>
        <v>2</v>
      </c>
      <c r="I146" s="53">
        <f t="shared" si="12"/>
        <v>1.51111111111111</v>
      </c>
      <c r="J146" s="71">
        <f t="shared" si="14"/>
        <v>1.9629731182795684</v>
      </c>
      <c r="K146" s="71">
        <f t="shared" si="13"/>
        <v>0.20417927352230802</v>
      </c>
    </row>
    <row r="147" spans="1:11">
      <c r="A147" s="18" t="s">
        <v>2165</v>
      </c>
      <c r="B147" s="50">
        <v>1.51111111111111</v>
      </c>
      <c r="C147" s="51">
        <f t="shared" si="10"/>
        <v>1</v>
      </c>
      <c r="D147" s="51">
        <f t="shared" si="11"/>
        <v>2</v>
      </c>
      <c r="I147" s="53">
        <f t="shared" si="12"/>
        <v>1.51111111111111</v>
      </c>
      <c r="J147" s="71">
        <f t="shared" si="14"/>
        <v>1.9629731182795684</v>
      </c>
      <c r="K147" s="71">
        <f t="shared" si="13"/>
        <v>0.20417927352230802</v>
      </c>
    </row>
    <row r="148" spans="1:11">
      <c r="A148" s="18" t="s">
        <v>2167</v>
      </c>
      <c r="B148" s="50">
        <v>1.51111111111111</v>
      </c>
      <c r="C148" s="51">
        <f t="shared" si="10"/>
        <v>1</v>
      </c>
      <c r="D148" s="51">
        <f t="shared" si="11"/>
        <v>2</v>
      </c>
      <c r="I148" s="53">
        <f t="shared" si="12"/>
        <v>1.51111111111111</v>
      </c>
      <c r="J148" s="71">
        <f t="shared" si="14"/>
        <v>1.9629731182795684</v>
      </c>
      <c r="K148" s="71">
        <f t="shared" si="13"/>
        <v>0.20417927352230802</v>
      </c>
    </row>
    <row r="149" spans="1:11">
      <c r="A149" s="18" t="s">
        <v>2170</v>
      </c>
      <c r="B149" s="50">
        <v>1.51111111111111</v>
      </c>
      <c r="C149" s="51">
        <f t="shared" si="10"/>
        <v>1</v>
      </c>
      <c r="D149" s="51">
        <f t="shared" si="11"/>
        <v>2</v>
      </c>
      <c r="I149" s="53">
        <f t="shared" si="12"/>
        <v>1.51111111111111</v>
      </c>
      <c r="J149" s="71">
        <f t="shared" si="14"/>
        <v>1.9629731182795684</v>
      </c>
      <c r="K149" s="71">
        <f t="shared" si="13"/>
        <v>0.20417927352230802</v>
      </c>
    </row>
    <row r="150" spans="1:11">
      <c r="A150" s="18" t="s">
        <v>2172</v>
      </c>
      <c r="B150" s="50">
        <v>1.51111111111111</v>
      </c>
      <c r="C150" s="51">
        <f t="shared" si="10"/>
        <v>1</v>
      </c>
      <c r="D150" s="51">
        <f t="shared" si="11"/>
        <v>2</v>
      </c>
      <c r="I150" s="53">
        <f t="shared" si="12"/>
        <v>1.51111111111111</v>
      </c>
      <c r="J150" s="71">
        <f t="shared" si="14"/>
        <v>1.9629731182795684</v>
      </c>
      <c r="K150" s="71">
        <f t="shared" si="13"/>
        <v>0.20417927352230802</v>
      </c>
    </row>
    <row r="151" spans="1:11">
      <c r="A151" s="18" t="s">
        <v>2173</v>
      </c>
      <c r="B151" s="50">
        <v>1.51111111111111</v>
      </c>
      <c r="C151" s="51">
        <f t="shared" si="10"/>
        <v>1</v>
      </c>
      <c r="D151" s="51">
        <f t="shared" si="11"/>
        <v>2</v>
      </c>
      <c r="I151" s="53">
        <f t="shared" si="12"/>
        <v>1.51111111111111</v>
      </c>
      <c r="J151" s="71">
        <f t="shared" si="14"/>
        <v>1.9629731182795684</v>
      </c>
      <c r="K151" s="71">
        <f t="shared" si="13"/>
        <v>0.20417927352230802</v>
      </c>
    </row>
    <row r="152" spans="1:11">
      <c r="A152" s="18" t="s">
        <v>2175</v>
      </c>
      <c r="B152" s="50">
        <v>1.51111111111111</v>
      </c>
      <c r="C152" s="51">
        <f t="shared" si="10"/>
        <v>1</v>
      </c>
      <c r="D152" s="51">
        <f t="shared" si="11"/>
        <v>2</v>
      </c>
      <c r="I152" s="53">
        <f t="shared" si="12"/>
        <v>1.51111111111111</v>
      </c>
      <c r="J152" s="71">
        <f t="shared" si="14"/>
        <v>1.9629731182795684</v>
      </c>
      <c r="K152" s="71">
        <f t="shared" si="13"/>
        <v>0.20417927352230802</v>
      </c>
    </row>
    <row r="153" spans="1:11">
      <c r="A153" s="18" t="s">
        <v>2176</v>
      </c>
      <c r="B153" s="50">
        <v>1.51111111111111</v>
      </c>
      <c r="C153" s="51">
        <f t="shared" si="10"/>
        <v>1</v>
      </c>
      <c r="D153" s="51">
        <f t="shared" si="11"/>
        <v>2</v>
      </c>
      <c r="I153" s="53">
        <f t="shared" si="12"/>
        <v>1.51111111111111</v>
      </c>
      <c r="J153" s="71">
        <f t="shared" si="14"/>
        <v>1.9629731182795684</v>
      </c>
      <c r="K153" s="71">
        <f t="shared" si="13"/>
        <v>0.20417927352230802</v>
      </c>
    </row>
    <row r="154" spans="1:11">
      <c r="A154" s="18" t="s">
        <v>2178</v>
      </c>
      <c r="B154" s="50">
        <v>1.51111111111111</v>
      </c>
      <c r="C154" s="51">
        <f t="shared" si="10"/>
        <v>1</v>
      </c>
      <c r="D154" s="51">
        <f t="shared" si="11"/>
        <v>2</v>
      </c>
      <c r="I154" s="53">
        <f t="shared" si="12"/>
        <v>1.51111111111111</v>
      </c>
      <c r="J154" s="71">
        <f t="shared" si="14"/>
        <v>1.9629731182795684</v>
      </c>
      <c r="K154" s="71">
        <f t="shared" si="13"/>
        <v>0.20417927352230802</v>
      </c>
    </row>
    <row r="155" spans="1:11">
      <c r="A155" s="18" t="s">
        <v>2179</v>
      </c>
      <c r="B155" s="50">
        <v>1.51111111111111</v>
      </c>
      <c r="C155" s="51">
        <f t="shared" si="10"/>
        <v>1</v>
      </c>
      <c r="D155" s="51">
        <f t="shared" si="11"/>
        <v>2</v>
      </c>
      <c r="I155" s="53">
        <f t="shared" si="12"/>
        <v>1.51111111111111</v>
      </c>
      <c r="J155" s="71">
        <f t="shared" si="14"/>
        <v>1.9629731182795684</v>
      </c>
      <c r="K155" s="71">
        <f t="shared" si="13"/>
        <v>0.20417927352230802</v>
      </c>
    </row>
    <row r="156" spans="1:11">
      <c r="A156" s="18" t="s">
        <v>2180</v>
      </c>
      <c r="B156" s="50">
        <v>1.51111111111111</v>
      </c>
      <c r="C156" s="51">
        <f t="shared" si="10"/>
        <v>1</v>
      </c>
      <c r="D156" s="51">
        <f t="shared" si="11"/>
        <v>2</v>
      </c>
      <c r="I156" s="53">
        <f t="shared" si="12"/>
        <v>1.51111111111111</v>
      </c>
      <c r="J156" s="71">
        <f t="shared" si="14"/>
        <v>1.9629731182795684</v>
      </c>
      <c r="K156" s="71">
        <f t="shared" si="13"/>
        <v>0.20417927352230802</v>
      </c>
    </row>
    <row r="157" spans="1:11">
      <c r="A157" s="18" t="s">
        <v>2182</v>
      </c>
      <c r="B157" s="50">
        <v>1.51111111111111</v>
      </c>
      <c r="C157" s="51">
        <f t="shared" si="10"/>
        <v>1</v>
      </c>
      <c r="D157" s="51">
        <f t="shared" si="11"/>
        <v>2</v>
      </c>
      <c r="I157" s="53">
        <f t="shared" si="12"/>
        <v>1.51111111111111</v>
      </c>
      <c r="J157" s="71">
        <f t="shared" si="14"/>
        <v>1.9629731182795684</v>
      </c>
      <c r="K157" s="71">
        <f t="shared" si="13"/>
        <v>0.20417927352230802</v>
      </c>
    </row>
    <row r="158" spans="1:11">
      <c r="A158" s="18" t="s">
        <v>2183</v>
      </c>
      <c r="B158" s="50">
        <v>1.51111111111111</v>
      </c>
      <c r="C158" s="51">
        <f t="shared" si="10"/>
        <v>1</v>
      </c>
      <c r="D158" s="51">
        <f t="shared" si="11"/>
        <v>2</v>
      </c>
      <c r="I158" s="53">
        <f t="shared" si="12"/>
        <v>1.51111111111111</v>
      </c>
      <c r="J158" s="71">
        <f t="shared" si="14"/>
        <v>1.9629731182795684</v>
      </c>
      <c r="K158" s="71">
        <f t="shared" si="13"/>
        <v>0.20417927352230802</v>
      </c>
    </row>
    <row r="159" spans="1:11">
      <c r="A159" s="18">
        <v>19960319</v>
      </c>
      <c r="B159" s="50">
        <v>1.51111111111111</v>
      </c>
      <c r="C159" s="51">
        <f t="shared" si="10"/>
        <v>1</v>
      </c>
      <c r="D159" s="51">
        <f t="shared" si="11"/>
        <v>2</v>
      </c>
      <c r="I159" s="53">
        <f t="shared" si="12"/>
        <v>1.51111111111111</v>
      </c>
      <c r="J159" s="71">
        <f t="shared" si="14"/>
        <v>1.9629731182795684</v>
      </c>
      <c r="K159" s="71">
        <f t="shared" si="13"/>
        <v>0.20417927352230802</v>
      </c>
    </row>
    <row r="160" spans="1:11">
      <c r="A160" s="6">
        <v>19940327</v>
      </c>
      <c r="B160" s="50">
        <v>1.51111111111111</v>
      </c>
      <c r="C160" s="52">
        <f t="shared" si="10"/>
        <v>1</v>
      </c>
      <c r="D160" s="52">
        <f t="shared" si="11"/>
        <v>2</v>
      </c>
      <c r="I160" s="53">
        <f t="shared" si="12"/>
        <v>1.51111111111111</v>
      </c>
      <c r="J160" s="71">
        <f t="shared" si="14"/>
        <v>1.9629731182795684</v>
      </c>
      <c r="K160" s="71">
        <f t="shared" si="13"/>
        <v>0.20417927352230802</v>
      </c>
    </row>
    <row r="161" spans="1:11">
      <c r="A161" s="6">
        <v>19940330</v>
      </c>
      <c r="B161" s="50">
        <v>1.51111111111111</v>
      </c>
      <c r="C161" s="52">
        <f t="shared" si="10"/>
        <v>1</v>
      </c>
      <c r="D161" s="52">
        <f t="shared" si="11"/>
        <v>2</v>
      </c>
      <c r="I161" s="53">
        <f t="shared" si="12"/>
        <v>1.51111111111111</v>
      </c>
      <c r="J161" s="71">
        <f t="shared" si="14"/>
        <v>1.9629731182795684</v>
      </c>
      <c r="K161" s="71">
        <f t="shared" si="13"/>
        <v>0.20417927352230802</v>
      </c>
    </row>
    <row r="162" spans="1:11">
      <c r="A162" s="18">
        <v>19890322</v>
      </c>
      <c r="B162" s="50">
        <v>1.51111111111111</v>
      </c>
      <c r="C162" s="51">
        <f t="shared" si="10"/>
        <v>1</v>
      </c>
      <c r="D162" s="51">
        <f t="shared" si="11"/>
        <v>2</v>
      </c>
      <c r="I162" s="53">
        <f t="shared" si="12"/>
        <v>1.51111111111111</v>
      </c>
      <c r="J162" s="71">
        <f t="shared" si="14"/>
        <v>1.9629731182795684</v>
      </c>
      <c r="K162" s="71">
        <f t="shared" si="13"/>
        <v>0.20417927352230802</v>
      </c>
    </row>
    <row r="163" spans="1:11">
      <c r="A163" s="18">
        <v>19890323</v>
      </c>
      <c r="B163" s="50">
        <v>1.51111111111111</v>
      </c>
      <c r="C163" s="51">
        <f t="shared" si="10"/>
        <v>1</v>
      </c>
      <c r="D163" s="51">
        <f t="shared" si="11"/>
        <v>2</v>
      </c>
      <c r="I163" s="53">
        <f t="shared" si="12"/>
        <v>1.51111111111111</v>
      </c>
      <c r="J163" s="71">
        <f t="shared" si="14"/>
        <v>1.9629731182795684</v>
      </c>
      <c r="K163" s="71">
        <f t="shared" si="13"/>
        <v>0.20417927352230802</v>
      </c>
    </row>
    <row r="164" spans="1:11">
      <c r="A164" s="18">
        <v>19880311</v>
      </c>
      <c r="B164" s="50">
        <v>1.51111111111111</v>
      </c>
      <c r="C164" s="51">
        <f t="shared" si="10"/>
        <v>1</v>
      </c>
      <c r="D164" s="51">
        <f t="shared" si="11"/>
        <v>2</v>
      </c>
      <c r="I164" s="53">
        <f t="shared" si="12"/>
        <v>1.51111111111111</v>
      </c>
      <c r="J164" s="71">
        <f t="shared" si="14"/>
        <v>1.9629731182795684</v>
      </c>
      <c r="K164" s="71">
        <f t="shared" si="13"/>
        <v>0.20417927352230802</v>
      </c>
    </row>
    <row r="165" spans="1:11">
      <c r="A165" s="18">
        <v>19880315</v>
      </c>
      <c r="B165" s="50">
        <v>1.51111111111111</v>
      </c>
      <c r="C165" s="51">
        <f t="shared" si="10"/>
        <v>1</v>
      </c>
      <c r="D165" s="51">
        <f t="shared" si="11"/>
        <v>2</v>
      </c>
      <c r="I165" s="53">
        <f t="shared" si="12"/>
        <v>1.51111111111111</v>
      </c>
      <c r="J165" s="71">
        <f t="shared" si="14"/>
        <v>1.9629731182795684</v>
      </c>
      <c r="K165" s="71">
        <f t="shared" si="13"/>
        <v>0.20417927352230802</v>
      </c>
    </row>
    <row r="166" spans="1:11">
      <c r="A166" s="6">
        <v>19870301</v>
      </c>
      <c r="B166" s="50">
        <v>1.51111111111111</v>
      </c>
      <c r="C166" s="52">
        <f t="shared" si="10"/>
        <v>1</v>
      </c>
      <c r="D166" s="52">
        <f t="shared" si="11"/>
        <v>2</v>
      </c>
      <c r="I166" s="53">
        <f t="shared" si="12"/>
        <v>1.51111111111111</v>
      </c>
      <c r="J166" s="71">
        <f t="shared" si="14"/>
        <v>1.9629731182795684</v>
      </c>
      <c r="K166" s="71">
        <f t="shared" si="13"/>
        <v>0.20417927352230802</v>
      </c>
    </row>
    <row r="167" spans="1:11">
      <c r="A167" s="6">
        <v>19870304</v>
      </c>
      <c r="B167" s="50">
        <v>1.51111111111111</v>
      </c>
      <c r="C167" s="52">
        <f t="shared" si="10"/>
        <v>1</v>
      </c>
      <c r="D167" s="52">
        <f t="shared" si="11"/>
        <v>2</v>
      </c>
      <c r="I167" s="53">
        <f t="shared" si="12"/>
        <v>1.51111111111111</v>
      </c>
      <c r="J167" s="71">
        <f t="shared" si="14"/>
        <v>1.9629731182795684</v>
      </c>
      <c r="K167" s="71">
        <f t="shared" si="13"/>
        <v>0.20417927352230802</v>
      </c>
    </row>
    <row r="168" spans="1:11">
      <c r="A168" s="6">
        <v>19870308</v>
      </c>
      <c r="B168" s="50">
        <v>1.51111111111111</v>
      </c>
      <c r="C168" s="52">
        <f t="shared" si="10"/>
        <v>1</v>
      </c>
      <c r="D168" s="52">
        <f t="shared" si="11"/>
        <v>2</v>
      </c>
      <c r="I168" s="53">
        <f t="shared" si="12"/>
        <v>1.51111111111111</v>
      </c>
      <c r="J168" s="71">
        <f t="shared" si="14"/>
        <v>1.9629731182795684</v>
      </c>
      <c r="K168" s="71">
        <f t="shared" si="13"/>
        <v>0.20417927352230802</v>
      </c>
    </row>
    <row r="169" spans="1:11">
      <c r="A169" s="6">
        <v>19870325</v>
      </c>
      <c r="B169" s="50">
        <v>1.51111111111111</v>
      </c>
      <c r="C169" s="52">
        <f t="shared" si="10"/>
        <v>1</v>
      </c>
      <c r="D169" s="52">
        <f t="shared" si="11"/>
        <v>2</v>
      </c>
      <c r="I169" s="53">
        <f t="shared" si="12"/>
        <v>1.51111111111111</v>
      </c>
      <c r="J169" s="71">
        <f t="shared" si="14"/>
        <v>1.9629731182795684</v>
      </c>
      <c r="K169" s="71">
        <f t="shared" si="13"/>
        <v>0.20417927352230802</v>
      </c>
    </row>
    <row r="170" spans="1:11">
      <c r="A170" s="18">
        <v>19860304</v>
      </c>
      <c r="B170" s="50">
        <v>1.51111111111111</v>
      </c>
      <c r="C170" s="51">
        <f t="shared" si="10"/>
        <v>1</v>
      </c>
      <c r="D170" s="51">
        <f t="shared" si="11"/>
        <v>2</v>
      </c>
      <c r="I170" s="53">
        <f t="shared" si="12"/>
        <v>1.51111111111111</v>
      </c>
      <c r="J170" s="71">
        <f t="shared" si="14"/>
        <v>1.9629731182795684</v>
      </c>
      <c r="K170" s="71">
        <f t="shared" si="13"/>
        <v>0.20417927352230802</v>
      </c>
    </row>
    <row r="171" spans="1:11">
      <c r="A171" s="18">
        <v>19860310</v>
      </c>
      <c r="B171" s="50">
        <v>1.51111111111111</v>
      </c>
      <c r="C171" s="51">
        <f t="shared" si="10"/>
        <v>1</v>
      </c>
      <c r="D171" s="51">
        <f t="shared" si="11"/>
        <v>2</v>
      </c>
      <c r="I171" s="53">
        <f t="shared" si="12"/>
        <v>1.51111111111111</v>
      </c>
      <c r="J171" s="71">
        <f t="shared" si="14"/>
        <v>1.9629731182795684</v>
      </c>
      <c r="K171" s="71">
        <f t="shared" si="13"/>
        <v>0.20417927352230802</v>
      </c>
    </row>
    <row r="172" spans="1:11">
      <c r="A172" s="18">
        <v>19860312</v>
      </c>
      <c r="B172" s="50">
        <v>1.51111111111111</v>
      </c>
      <c r="C172" s="51">
        <f t="shared" si="10"/>
        <v>1</v>
      </c>
      <c r="D172" s="51">
        <f t="shared" si="11"/>
        <v>2</v>
      </c>
      <c r="I172" s="53">
        <f t="shared" si="12"/>
        <v>1.51111111111111</v>
      </c>
      <c r="J172" s="71">
        <f t="shared" si="14"/>
        <v>1.9629731182795684</v>
      </c>
      <c r="K172" s="71">
        <f t="shared" si="13"/>
        <v>0.20417927352230802</v>
      </c>
    </row>
    <row r="173" spans="1:11">
      <c r="A173" s="18">
        <v>19860315</v>
      </c>
      <c r="B173" s="50">
        <v>1.51111111111111</v>
      </c>
      <c r="C173" s="51">
        <f t="shared" si="10"/>
        <v>1</v>
      </c>
      <c r="D173" s="51">
        <f t="shared" si="11"/>
        <v>2</v>
      </c>
      <c r="I173" s="53">
        <f t="shared" si="12"/>
        <v>1.51111111111111</v>
      </c>
      <c r="J173" s="71">
        <f t="shared" si="14"/>
        <v>1.9629731182795684</v>
      </c>
      <c r="K173" s="71">
        <f t="shared" si="13"/>
        <v>0.20417927352230802</v>
      </c>
    </row>
    <row r="174" spans="1:11">
      <c r="A174" s="18">
        <v>19860318</v>
      </c>
      <c r="B174" s="50">
        <v>1.51111111111111</v>
      </c>
      <c r="C174" s="51">
        <f t="shared" si="10"/>
        <v>1</v>
      </c>
      <c r="D174" s="51">
        <f t="shared" si="11"/>
        <v>2</v>
      </c>
      <c r="I174" s="53">
        <f t="shared" si="12"/>
        <v>1.51111111111111</v>
      </c>
      <c r="J174" s="71">
        <f t="shared" si="14"/>
        <v>1.9629731182795684</v>
      </c>
      <c r="K174" s="71">
        <f t="shared" si="13"/>
        <v>0.20417927352230802</v>
      </c>
    </row>
    <row r="175" spans="1:11">
      <c r="A175" s="18">
        <v>19860319</v>
      </c>
      <c r="B175" s="50">
        <v>1.51111111111111</v>
      </c>
      <c r="C175" s="51">
        <f t="shared" si="10"/>
        <v>1</v>
      </c>
      <c r="D175" s="51">
        <f t="shared" si="11"/>
        <v>2</v>
      </c>
      <c r="I175" s="53">
        <f t="shared" si="12"/>
        <v>1.51111111111111</v>
      </c>
      <c r="J175" s="71">
        <f t="shared" si="14"/>
        <v>1.9629731182795684</v>
      </c>
      <c r="K175" s="71">
        <f t="shared" si="13"/>
        <v>0.20417927352230802</v>
      </c>
    </row>
    <row r="176" spans="1:11">
      <c r="A176" s="18">
        <v>19860327</v>
      </c>
      <c r="B176" s="50">
        <v>1.51111111111111</v>
      </c>
      <c r="C176" s="51">
        <f t="shared" si="10"/>
        <v>1</v>
      </c>
      <c r="D176" s="51">
        <f t="shared" si="11"/>
        <v>2</v>
      </c>
      <c r="I176" s="53">
        <f t="shared" si="12"/>
        <v>1.51111111111111</v>
      </c>
      <c r="J176" s="71">
        <f t="shared" si="14"/>
        <v>1.9629731182795684</v>
      </c>
      <c r="K176" s="71">
        <f t="shared" si="13"/>
        <v>0.20417927352230802</v>
      </c>
    </row>
    <row r="177" spans="1:11">
      <c r="A177" s="18">
        <v>19860331</v>
      </c>
      <c r="B177" s="50">
        <v>1.51111111111111</v>
      </c>
      <c r="C177" s="51">
        <f t="shared" si="10"/>
        <v>1</v>
      </c>
      <c r="D177" s="51">
        <f t="shared" si="11"/>
        <v>2</v>
      </c>
      <c r="I177" s="53">
        <f t="shared" si="12"/>
        <v>1.51111111111111</v>
      </c>
      <c r="J177" s="71">
        <f t="shared" si="14"/>
        <v>1.9629731182795684</v>
      </c>
      <c r="K177" s="71">
        <f t="shared" si="13"/>
        <v>0.20417927352230802</v>
      </c>
    </row>
    <row r="178" spans="1:11">
      <c r="A178" s="18">
        <v>19840310</v>
      </c>
      <c r="B178" s="50">
        <v>1.51111111111111</v>
      </c>
      <c r="C178" s="51">
        <f t="shared" si="10"/>
        <v>1</v>
      </c>
      <c r="D178" s="51">
        <f t="shared" si="11"/>
        <v>2</v>
      </c>
      <c r="I178" s="53">
        <f t="shared" si="12"/>
        <v>1.51111111111111</v>
      </c>
      <c r="J178" s="71">
        <f t="shared" si="14"/>
        <v>1.9629731182795684</v>
      </c>
      <c r="K178" s="71">
        <f t="shared" si="13"/>
        <v>0.20417927352230802</v>
      </c>
    </row>
    <row r="179" spans="1:11">
      <c r="A179" s="18">
        <v>19840315</v>
      </c>
      <c r="B179" s="50">
        <v>1.51111111111111</v>
      </c>
      <c r="C179" s="51">
        <f t="shared" si="10"/>
        <v>1</v>
      </c>
      <c r="D179" s="51">
        <f t="shared" si="11"/>
        <v>2</v>
      </c>
      <c r="I179" s="53">
        <f t="shared" si="12"/>
        <v>1.51111111111111</v>
      </c>
      <c r="J179" s="71">
        <f t="shared" si="14"/>
        <v>1.9629731182795684</v>
      </c>
      <c r="K179" s="71">
        <f t="shared" si="13"/>
        <v>0.20417927352230802</v>
      </c>
    </row>
    <row r="180" spans="1:11">
      <c r="A180" s="18">
        <v>19790327</v>
      </c>
      <c r="B180" s="50">
        <v>1.51111111111111</v>
      </c>
      <c r="C180" s="51">
        <f t="shared" si="10"/>
        <v>1</v>
      </c>
      <c r="D180" s="51">
        <f t="shared" si="11"/>
        <v>2</v>
      </c>
      <c r="I180" s="53">
        <f t="shared" si="12"/>
        <v>1.51111111111111</v>
      </c>
      <c r="J180" s="71">
        <f t="shared" si="14"/>
        <v>1.9629731182795684</v>
      </c>
      <c r="K180" s="71">
        <f t="shared" si="13"/>
        <v>0.20417927352230802</v>
      </c>
    </row>
    <row r="181" spans="1:11">
      <c r="A181" s="18">
        <v>19790328</v>
      </c>
      <c r="B181" s="50">
        <v>1.51111111111111</v>
      </c>
      <c r="C181" s="51">
        <f t="shared" si="10"/>
        <v>1</v>
      </c>
      <c r="D181" s="51">
        <f t="shared" si="11"/>
        <v>2</v>
      </c>
      <c r="I181" s="53">
        <f t="shared" si="12"/>
        <v>1.51111111111111</v>
      </c>
      <c r="J181" s="71">
        <f t="shared" si="14"/>
        <v>1.9629731182795684</v>
      </c>
      <c r="K181" s="71">
        <f t="shared" si="13"/>
        <v>0.20417927352230802</v>
      </c>
    </row>
    <row r="182" spans="1:11">
      <c r="A182" s="18">
        <v>19790329</v>
      </c>
      <c r="B182" s="50">
        <v>1.51111111111111</v>
      </c>
      <c r="C182" s="51">
        <f t="shared" si="10"/>
        <v>1</v>
      </c>
      <c r="D182" s="51">
        <f t="shared" si="11"/>
        <v>2</v>
      </c>
      <c r="I182" s="53">
        <f t="shared" si="12"/>
        <v>1.51111111111111</v>
      </c>
      <c r="J182" s="71">
        <f t="shared" si="14"/>
        <v>1.9629731182795684</v>
      </c>
      <c r="K182" s="71">
        <f t="shared" si="13"/>
        <v>0.20417927352230802</v>
      </c>
    </row>
    <row r="183" spans="1:11">
      <c r="A183" s="18">
        <v>19790331</v>
      </c>
      <c r="B183" s="50">
        <v>1.51111111111111</v>
      </c>
      <c r="C183" s="51">
        <f t="shared" si="10"/>
        <v>1</v>
      </c>
      <c r="D183" s="51">
        <f t="shared" si="11"/>
        <v>2</v>
      </c>
      <c r="I183" s="53">
        <f t="shared" si="12"/>
        <v>1.51111111111111</v>
      </c>
      <c r="J183" s="71">
        <f t="shared" si="14"/>
        <v>1.9629731182795684</v>
      </c>
      <c r="K183" s="71">
        <f t="shared" si="13"/>
        <v>0.20417927352230802</v>
      </c>
    </row>
    <row r="184" spans="1:11">
      <c r="A184" s="18">
        <v>19760326</v>
      </c>
      <c r="B184" s="50">
        <v>1.51111111111111</v>
      </c>
      <c r="C184" s="51">
        <f t="shared" si="10"/>
        <v>1</v>
      </c>
      <c r="D184" s="51">
        <f t="shared" si="11"/>
        <v>2</v>
      </c>
      <c r="I184" s="53">
        <f t="shared" si="12"/>
        <v>1.51111111111111</v>
      </c>
      <c r="J184" s="71">
        <f t="shared" si="14"/>
        <v>1.9629731182795684</v>
      </c>
      <c r="K184" s="71">
        <f t="shared" si="13"/>
        <v>0.20417927352230802</v>
      </c>
    </row>
    <row r="185" spans="1:11">
      <c r="A185" s="18">
        <v>19760329</v>
      </c>
      <c r="B185" s="50">
        <v>1.51111111111111</v>
      </c>
      <c r="C185" s="51">
        <f t="shared" si="10"/>
        <v>1</v>
      </c>
      <c r="D185" s="51">
        <f t="shared" si="11"/>
        <v>2</v>
      </c>
      <c r="I185" s="53">
        <f t="shared" si="12"/>
        <v>1.51111111111111</v>
      </c>
      <c r="J185" s="71">
        <f t="shared" si="14"/>
        <v>1.9629731182795684</v>
      </c>
      <c r="K185" s="71">
        <f t="shared" si="13"/>
        <v>0.20417927352230802</v>
      </c>
    </row>
    <row r="186" spans="1:11">
      <c r="A186" s="6">
        <v>19770329</v>
      </c>
      <c r="B186" s="50">
        <v>1.51111111111111</v>
      </c>
      <c r="C186" s="52">
        <f t="shared" si="10"/>
        <v>1</v>
      </c>
      <c r="D186" s="52">
        <f t="shared" si="11"/>
        <v>2</v>
      </c>
      <c r="I186" s="53">
        <f t="shared" si="12"/>
        <v>1.51111111111111</v>
      </c>
      <c r="J186" s="71">
        <f t="shared" si="14"/>
        <v>1.9629731182795684</v>
      </c>
      <c r="K186" s="71">
        <f t="shared" si="13"/>
        <v>0.20417927352230802</v>
      </c>
    </row>
    <row r="187" spans="1:11">
      <c r="A187" s="18">
        <v>19760303</v>
      </c>
      <c r="B187" s="50">
        <v>1.51111111111111</v>
      </c>
      <c r="C187" s="51">
        <f t="shared" si="10"/>
        <v>1</v>
      </c>
      <c r="D187" s="51">
        <f t="shared" si="11"/>
        <v>2</v>
      </c>
      <c r="I187" s="53">
        <f t="shared" si="12"/>
        <v>1.51111111111111</v>
      </c>
      <c r="J187" s="71">
        <f t="shared" si="14"/>
        <v>1.9629731182795684</v>
      </c>
      <c r="K187" s="71">
        <f t="shared" si="13"/>
        <v>0.20417927352230802</v>
      </c>
    </row>
    <row r="188" spans="1:11">
      <c r="A188" s="18" t="s">
        <v>1962</v>
      </c>
      <c r="B188" s="50">
        <v>1.6666666666666667</v>
      </c>
      <c r="C188" s="51">
        <f t="shared" si="10"/>
        <v>1</v>
      </c>
      <c r="D188" s="51">
        <f t="shared" si="11"/>
        <v>2</v>
      </c>
      <c r="I188" s="53">
        <f t="shared" si="12"/>
        <v>1.6666666666666667</v>
      </c>
      <c r="J188" s="71">
        <f t="shared" si="14"/>
        <v>1.9629731182795684</v>
      </c>
      <c r="K188" s="71">
        <f t="shared" si="13"/>
        <v>8.7797513267428851E-2</v>
      </c>
    </row>
    <row r="189" spans="1:11">
      <c r="A189" s="18" t="s">
        <v>356</v>
      </c>
      <c r="B189" s="50">
        <v>1.6666666666666667</v>
      </c>
      <c r="C189" s="51">
        <f t="shared" si="10"/>
        <v>1</v>
      </c>
      <c r="D189" s="51">
        <f t="shared" si="11"/>
        <v>2</v>
      </c>
      <c r="I189" s="53">
        <f t="shared" si="12"/>
        <v>1.6666666666666667</v>
      </c>
      <c r="J189" s="71">
        <f t="shared" si="14"/>
        <v>1.9629731182795684</v>
      </c>
      <c r="K189" s="71">
        <f t="shared" si="13"/>
        <v>8.7797513267428851E-2</v>
      </c>
    </row>
    <row r="190" spans="1:11">
      <c r="A190" s="18" t="s">
        <v>359</v>
      </c>
      <c r="B190" s="50">
        <v>1.6666666666666667</v>
      </c>
      <c r="C190" s="51">
        <f t="shared" si="10"/>
        <v>1</v>
      </c>
      <c r="D190" s="51">
        <f t="shared" si="11"/>
        <v>2</v>
      </c>
      <c r="I190" s="53">
        <f t="shared" si="12"/>
        <v>1.6666666666666667</v>
      </c>
      <c r="J190" s="71">
        <f t="shared" si="14"/>
        <v>1.9629731182795684</v>
      </c>
      <c r="K190" s="71">
        <f t="shared" si="13"/>
        <v>8.7797513267428851E-2</v>
      </c>
    </row>
    <row r="191" spans="1:11">
      <c r="A191" s="18" t="s">
        <v>1965</v>
      </c>
      <c r="B191" s="50">
        <v>1.6666666666666667</v>
      </c>
      <c r="C191" s="51">
        <f t="shared" si="10"/>
        <v>1</v>
      </c>
      <c r="D191" s="51">
        <f t="shared" si="11"/>
        <v>2</v>
      </c>
      <c r="I191" s="53">
        <f t="shared" si="12"/>
        <v>1.6666666666666667</v>
      </c>
      <c r="J191" s="71">
        <f t="shared" si="14"/>
        <v>1.9629731182795684</v>
      </c>
      <c r="K191" s="71">
        <f t="shared" si="13"/>
        <v>8.7797513267428851E-2</v>
      </c>
    </row>
    <row r="192" spans="1:11">
      <c r="A192" s="18" t="s">
        <v>360</v>
      </c>
      <c r="B192" s="50">
        <v>1.6666666666666667</v>
      </c>
      <c r="C192" s="51">
        <f t="shared" si="10"/>
        <v>1</v>
      </c>
      <c r="D192" s="51">
        <f t="shared" si="11"/>
        <v>2</v>
      </c>
      <c r="I192" s="53">
        <f t="shared" si="12"/>
        <v>1.6666666666666667</v>
      </c>
      <c r="J192" s="71">
        <f t="shared" si="14"/>
        <v>1.9629731182795684</v>
      </c>
      <c r="K192" s="71">
        <f t="shared" si="13"/>
        <v>8.7797513267428851E-2</v>
      </c>
    </row>
    <row r="193" spans="1:11">
      <c r="A193" s="18" t="s">
        <v>362</v>
      </c>
      <c r="B193" s="50">
        <v>1.6666666666666667</v>
      </c>
      <c r="C193" s="51">
        <f t="shared" si="10"/>
        <v>1</v>
      </c>
      <c r="D193" s="51">
        <f t="shared" si="11"/>
        <v>2</v>
      </c>
      <c r="I193" s="53">
        <f t="shared" si="12"/>
        <v>1.6666666666666667</v>
      </c>
      <c r="J193" s="71">
        <f t="shared" si="14"/>
        <v>1.9629731182795684</v>
      </c>
      <c r="K193" s="71">
        <f t="shared" si="13"/>
        <v>8.7797513267428851E-2</v>
      </c>
    </row>
    <row r="194" spans="1:11">
      <c r="A194" s="18" t="s">
        <v>364</v>
      </c>
      <c r="B194" s="50">
        <v>1.6666666666666667</v>
      </c>
      <c r="C194" s="51">
        <f t="shared" ref="C194:C257" si="15">INT(B194)</f>
        <v>1</v>
      </c>
      <c r="D194" s="51">
        <f t="shared" ref="D194:D257" si="16">C194+1</f>
        <v>2</v>
      </c>
      <c r="I194" s="53">
        <f t="shared" si="12"/>
        <v>1.6666666666666667</v>
      </c>
      <c r="J194" s="71">
        <f t="shared" si="14"/>
        <v>1.9629731182795684</v>
      </c>
      <c r="K194" s="71">
        <f t="shared" si="13"/>
        <v>8.7797513267428851E-2</v>
      </c>
    </row>
    <row r="195" spans="1:11">
      <c r="A195" s="18" t="s">
        <v>367</v>
      </c>
      <c r="B195" s="50">
        <v>1.6666666666666667</v>
      </c>
      <c r="C195" s="51">
        <f t="shared" si="15"/>
        <v>1</v>
      </c>
      <c r="D195" s="51">
        <f t="shared" si="16"/>
        <v>2</v>
      </c>
      <c r="I195" s="53">
        <f t="shared" ref="I195:I258" si="17">B195</f>
        <v>1.6666666666666667</v>
      </c>
      <c r="J195" s="71">
        <f t="shared" si="14"/>
        <v>1.9629731182795684</v>
      </c>
      <c r="K195" s="71">
        <f t="shared" ref="K195:K258" si="18">(I195-J195)*(I195-J195)</f>
        <v>8.7797513267428851E-2</v>
      </c>
    </row>
    <row r="196" spans="1:11">
      <c r="A196" s="18" t="s">
        <v>368</v>
      </c>
      <c r="B196" s="50">
        <v>1.6666666666666667</v>
      </c>
      <c r="C196" s="51">
        <f t="shared" si="15"/>
        <v>1</v>
      </c>
      <c r="D196" s="51">
        <f t="shared" si="16"/>
        <v>2</v>
      </c>
      <c r="I196" s="53">
        <f t="shared" si="17"/>
        <v>1.6666666666666667</v>
      </c>
      <c r="J196" s="71">
        <f t="shared" ref="J196:J259" si="19">J195</f>
        <v>1.9629731182795684</v>
      </c>
      <c r="K196" s="71">
        <f t="shared" si="18"/>
        <v>8.7797513267428851E-2</v>
      </c>
    </row>
    <row r="197" spans="1:11">
      <c r="A197" s="18" t="s">
        <v>1969</v>
      </c>
      <c r="B197" s="50">
        <v>1.6666666666666667</v>
      </c>
      <c r="C197" s="51">
        <f t="shared" si="15"/>
        <v>1</v>
      </c>
      <c r="D197" s="51">
        <f t="shared" si="16"/>
        <v>2</v>
      </c>
      <c r="I197" s="53">
        <f t="shared" si="17"/>
        <v>1.6666666666666667</v>
      </c>
      <c r="J197" s="71">
        <f t="shared" si="19"/>
        <v>1.9629731182795684</v>
      </c>
      <c r="K197" s="71">
        <f t="shared" si="18"/>
        <v>8.7797513267428851E-2</v>
      </c>
    </row>
    <row r="198" spans="1:11">
      <c r="A198" s="18" t="s">
        <v>374</v>
      </c>
      <c r="B198" s="50">
        <v>1.6666666666666667</v>
      </c>
      <c r="C198" s="51">
        <f t="shared" si="15"/>
        <v>1</v>
      </c>
      <c r="D198" s="51">
        <f t="shared" si="16"/>
        <v>2</v>
      </c>
      <c r="I198" s="53">
        <f t="shared" si="17"/>
        <v>1.6666666666666667</v>
      </c>
      <c r="J198" s="71">
        <f t="shared" si="19"/>
        <v>1.9629731182795684</v>
      </c>
      <c r="K198" s="71">
        <f t="shared" si="18"/>
        <v>8.7797513267428851E-2</v>
      </c>
    </row>
    <row r="199" spans="1:11">
      <c r="A199" s="18" t="s">
        <v>375</v>
      </c>
      <c r="B199" s="50">
        <v>1.6666666666666667</v>
      </c>
      <c r="C199" s="51">
        <f t="shared" si="15"/>
        <v>1</v>
      </c>
      <c r="D199" s="51">
        <f t="shared" si="16"/>
        <v>2</v>
      </c>
      <c r="I199" s="53">
        <f t="shared" si="17"/>
        <v>1.6666666666666667</v>
      </c>
      <c r="J199" s="71">
        <f t="shared" si="19"/>
        <v>1.9629731182795684</v>
      </c>
      <c r="K199" s="71">
        <f t="shared" si="18"/>
        <v>8.7797513267428851E-2</v>
      </c>
    </row>
    <row r="200" spans="1:11">
      <c r="A200" s="18" t="s">
        <v>377</v>
      </c>
      <c r="B200" s="50">
        <v>1.6666666666666667</v>
      </c>
      <c r="C200" s="51">
        <f t="shared" si="15"/>
        <v>1</v>
      </c>
      <c r="D200" s="51">
        <f t="shared" si="16"/>
        <v>2</v>
      </c>
      <c r="I200" s="53">
        <f t="shared" si="17"/>
        <v>1.6666666666666667</v>
      </c>
      <c r="J200" s="71">
        <f t="shared" si="19"/>
        <v>1.9629731182795684</v>
      </c>
      <c r="K200" s="71">
        <f t="shared" si="18"/>
        <v>8.7797513267428851E-2</v>
      </c>
    </row>
    <row r="201" spans="1:11">
      <c r="A201" s="18" t="s">
        <v>379</v>
      </c>
      <c r="B201" s="50">
        <v>1.6666666666666667</v>
      </c>
      <c r="C201" s="51">
        <f t="shared" si="15"/>
        <v>1</v>
      </c>
      <c r="D201" s="51">
        <f t="shared" si="16"/>
        <v>2</v>
      </c>
      <c r="I201" s="53">
        <f t="shared" si="17"/>
        <v>1.6666666666666667</v>
      </c>
      <c r="J201" s="71">
        <f t="shared" si="19"/>
        <v>1.9629731182795684</v>
      </c>
      <c r="K201" s="71">
        <f t="shared" si="18"/>
        <v>8.7797513267428851E-2</v>
      </c>
    </row>
    <row r="202" spans="1:11">
      <c r="A202" s="18" t="s">
        <v>1973</v>
      </c>
      <c r="B202" s="50">
        <v>1.6666666666666667</v>
      </c>
      <c r="C202" s="51">
        <f t="shared" si="15"/>
        <v>1</v>
      </c>
      <c r="D202" s="51">
        <f t="shared" si="16"/>
        <v>2</v>
      </c>
      <c r="I202" s="53">
        <f t="shared" si="17"/>
        <v>1.6666666666666667</v>
      </c>
      <c r="J202" s="71">
        <f t="shared" si="19"/>
        <v>1.9629731182795684</v>
      </c>
      <c r="K202" s="71">
        <f t="shared" si="18"/>
        <v>8.7797513267428851E-2</v>
      </c>
    </row>
    <row r="203" spans="1:11">
      <c r="A203" s="18" t="s">
        <v>1974</v>
      </c>
      <c r="B203" s="50">
        <v>1.6666666666666667</v>
      </c>
      <c r="C203" s="51">
        <f t="shared" si="15"/>
        <v>1</v>
      </c>
      <c r="D203" s="51">
        <f t="shared" si="16"/>
        <v>2</v>
      </c>
      <c r="I203" s="53">
        <f t="shared" si="17"/>
        <v>1.6666666666666667</v>
      </c>
      <c r="J203" s="71">
        <f t="shared" si="19"/>
        <v>1.9629731182795684</v>
      </c>
      <c r="K203" s="71">
        <f t="shared" si="18"/>
        <v>8.7797513267428851E-2</v>
      </c>
    </row>
    <row r="204" spans="1:11">
      <c r="A204" s="18" t="s">
        <v>380</v>
      </c>
      <c r="B204" s="50">
        <v>1.6666666666666667</v>
      </c>
      <c r="C204" s="51">
        <f t="shared" si="15"/>
        <v>1</v>
      </c>
      <c r="D204" s="51">
        <f t="shared" si="16"/>
        <v>2</v>
      </c>
      <c r="I204" s="53">
        <f t="shared" si="17"/>
        <v>1.6666666666666667</v>
      </c>
      <c r="J204" s="71">
        <f t="shared" si="19"/>
        <v>1.9629731182795684</v>
      </c>
      <c r="K204" s="71">
        <f t="shared" si="18"/>
        <v>8.7797513267428851E-2</v>
      </c>
    </row>
    <row r="205" spans="1:11">
      <c r="A205" s="18" t="s">
        <v>383</v>
      </c>
      <c r="B205" s="50">
        <v>1.6666666666666667</v>
      </c>
      <c r="C205" s="51">
        <f t="shared" si="15"/>
        <v>1</v>
      </c>
      <c r="D205" s="51">
        <f t="shared" si="16"/>
        <v>2</v>
      </c>
      <c r="I205" s="53">
        <f t="shared" si="17"/>
        <v>1.6666666666666667</v>
      </c>
      <c r="J205" s="71">
        <f t="shared" si="19"/>
        <v>1.9629731182795684</v>
      </c>
      <c r="K205" s="71">
        <f t="shared" si="18"/>
        <v>8.7797513267428851E-2</v>
      </c>
    </row>
    <row r="206" spans="1:11">
      <c r="A206" s="18" t="s">
        <v>1977</v>
      </c>
      <c r="B206" s="50">
        <v>1.6666666666666667</v>
      </c>
      <c r="C206" s="51">
        <f t="shared" si="15"/>
        <v>1</v>
      </c>
      <c r="D206" s="51">
        <f t="shared" si="16"/>
        <v>2</v>
      </c>
      <c r="I206" s="53">
        <f t="shared" si="17"/>
        <v>1.6666666666666667</v>
      </c>
      <c r="J206" s="71">
        <f t="shared" si="19"/>
        <v>1.9629731182795684</v>
      </c>
      <c r="K206" s="71">
        <f t="shared" si="18"/>
        <v>8.7797513267428851E-2</v>
      </c>
    </row>
    <row r="207" spans="1:11">
      <c r="A207" s="18" t="s">
        <v>387</v>
      </c>
      <c r="B207" s="50">
        <v>1.6666666666666667</v>
      </c>
      <c r="C207" s="51">
        <f t="shared" si="15"/>
        <v>1</v>
      </c>
      <c r="D207" s="51">
        <f t="shared" si="16"/>
        <v>2</v>
      </c>
      <c r="I207" s="53">
        <f t="shared" si="17"/>
        <v>1.6666666666666667</v>
      </c>
      <c r="J207" s="71">
        <f t="shared" si="19"/>
        <v>1.9629731182795684</v>
      </c>
      <c r="K207" s="71">
        <f t="shared" si="18"/>
        <v>8.7797513267428851E-2</v>
      </c>
    </row>
    <row r="208" spans="1:11">
      <c r="A208" s="18" t="s">
        <v>1979</v>
      </c>
      <c r="B208" s="50">
        <v>1.6666666666666667</v>
      </c>
      <c r="C208" s="51">
        <f t="shared" si="15"/>
        <v>1</v>
      </c>
      <c r="D208" s="51">
        <f t="shared" si="16"/>
        <v>2</v>
      </c>
      <c r="I208" s="53">
        <f t="shared" si="17"/>
        <v>1.6666666666666667</v>
      </c>
      <c r="J208" s="71">
        <f t="shared" si="19"/>
        <v>1.9629731182795684</v>
      </c>
      <c r="K208" s="71">
        <f t="shared" si="18"/>
        <v>8.7797513267428851E-2</v>
      </c>
    </row>
    <row r="209" spans="1:11">
      <c r="A209" s="18" t="s">
        <v>389</v>
      </c>
      <c r="B209" s="50">
        <v>1.6666666666666667</v>
      </c>
      <c r="C209" s="51">
        <f t="shared" si="15"/>
        <v>1</v>
      </c>
      <c r="D209" s="51">
        <f t="shared" si="16"/>
        <v>2</v>
      </c>
      <c r="I209" s="53">
        <f t="shared" si="17"/>
        <v>1.6666666666666667</v>
      </c>
      <c r="J209" s="71">
        <f t="shared" si="19"/>
        <v>1.9629731182795684</v>
      </c>
      <c r="K209" s="71">
        <f t="shared" si="18"/>
        <v>8.7797513267428851E-2</v>
      </c>
    </row>
    <row r="210" spans="1:11">
      <c r="A210" s="18" t="s">
        <v>1982</v>
      </c>
      <c r="B210" s="50">
        <v>1.6666666666666667</v>
      </c>
      <c r="C210" s="51">
        <f t="shared" si="15"/>
        <v>1</v>
      </c>
      <c r="D210" s="51">
        <f t="shared" si="16"/>
        <v>2</v>
      </c>
      <c r="I210" s="53">
        <f t="shared" si="17"/>
        <v>1.6666666666666667</v>
      </c>
      <c r="J210" s="71">
        <f t="shared" si="19"/>
        <v>1.9629731182795684</v>
      </c>
      <c r="K210" s="71">
        <f t="shared" si="18"/>
        <v>8.7797513267428851E-2</v>
      </c>
    </row>
    <row r="211" spans="1:11">
      <c r="A211" s="18" t="s">
        <v>1983</v>
      </c>
      <c r="B211" s="50">
        <v>1.6666666666666667</v>
      </c>
      <c r="C211" s="51">
        <f t="shared" si="15"/>
        <v>1</v>
      </c>
      <c r="D211" s="51">
        <f t="shared" si="16"/>
        <v>2</v>
      </c>
      <c r="I211" s="53">
        <f t="shared" si="17"/>
        <v>1.6666666666666667</v>
      </c>
      <c r="J211" s="71">
        <f t="shared" si="19"/>
        <v>1.9629731182795684</v>
      </c>
      <c r="K211" s="71">
        <f t="shared" si="18"/>
        <v>8.7797513267428851E-2</v>
      </c>
    </row>
    <row r="212" spans="1:11">
      <c r="A212" s="18" t="s">
        <v>397</v>
      </c>
      <c r="B212" s="50">
        <v>1.6666666666666667</v>
      </c>
      <c r="C212" s="51">
        <f t="shared" si="15"/>
        <v>1</v>
      </c>
      <c r="D212" s="51">
        <f t="shared" si="16"/>
        <v>2</v>
      </c>
      <c r="I212" s="53">
        <f t="shared" si="17"/>
        <v>1.6666666666666667</v>
      </c>
      <c r="J212" s="71">
        <f t="shared" si="19"/>
        <v>1.9629731182795684</v>
      </c>
      <c r="K212" s="71">
        <f t="shared" si="18"/>
        <v>8.7797513267428851E-2</v>
      </c>
    </row>
    <row r="213" spans="1:11">
      <c r="A213" s="18" t="s">
        <v>398</v>
      </c>
      <c r="B213" s="50">
        <v>1.6666666666666667</v>
      </c>
      <c r="C213" s="51">
        <f t="shared" si="15"/>
        <v>1</v>
      </c>
      <c r="D213" s="51">
        <f t="shared" si="16"/>
        <v>2</v>
      </c>
      <c r="I213" s="53">
        <f t="shared" si="17"/>
        <v>1.6666666666666667</v>
      </c>
      <c r="J213" s="71">
        <f t="shared" si="19"/>
        <v>1.9629731182795684</v>
      </c>
      <c r="K213" s="71">
        <f t="shared" si="18"/>
        <v>8.7797513267428851E-2</v>
      </c>
    </row>
    <row r="214" spans="1:11">
      <c r="A214" s="18" t="s">
        <v>1984</v>
      </c>
      <c r="B214" s="50">
        <v>1.6666666666666667</v>
      </c>
      <c r="C214" s="51">
        <f t="shared" si="15"/>
        <v>1</v>
      </c>
      <c r="D214" s="51">
        <f t="shared" si="16"/>
        <v>2</v>
      </c>
      <c r="I214" s="53">
        <f t="shared" si="17"/>
        <v>1.6666666666666667</v>
      </c>
      <c r="J214" s="71">
        <f t="shared" si="19"/>
        <v>1.9629731182795684</v>
      </c>
      <c r="K214" s="71">
        <f t="shared" si="18"/>
        <v>8.7797513267428851E-2</v>
      </c>
    </row>
    <row r="215" spans="1:11">
      <c r="A215" s="18" t="s">
        <v>399</v>
      </c>
      <c r="B215" s="50">
        <v>1.6666666666666667</v>
      </c>
      <c r="C215" s="51">
        <f t="shared" si="15"/>
        <v>1</v>
      </c>
      <c r="D215" s="51">
        <f t="shared" si="16"/>
        <v>2</v>
      </c>
      <c r="I215" s="53">
        <f t="shared" si="17"/>
        <v>1.6666666666666667</v>
      </c>
      <c r="J215" s="71">
        <f t="shared" si="19"/>
        <v>1.9629731182795684</v>
      </c>
      <c r="K215" s="71">
        <f t="shared" si="18"/>
        <v>8.7797513267428851E-2</v>
      </c>
    </row>
    <row r="216" spans="1:11">
      <c r="A216" s="18" t="s">
        <v>400</v>
      </c>
      <c r="B216" s="50">
        <v>1.6666666666666667</v>
      </c>
      <c r="C216" s="51">
        <f t="shared" si="15"/>
        <v>1</v>
      </c>
      <c r="D216" s="51">
        <f t="shared" si="16"/>
        <v>2</v>
      </c>
      <c r="I216" s="53">
        <f t="shared" si="17"/>
        <v>1.6666666666666667</v>
      </c>
      <c r="J216" s="71">
        <f t="shared" si="19"/>
        <v>1.9629731182795684</v>
      </c>
      <c r="K216" s="71">
        <f t="shared" si="18"/>
        <v>8.7797513267428851E-2</v>
      </c>
    </row>
    <row r="217" spans="1:11">
      <c r="A217" s="18" t="s">
        <v>1988</v>
      </c>
      <c r="B217" s="50">
        <v>1.6666666666666667</v>
      </c>
      <c r="C217" s="51">
        <f t="shared" si="15"/>
        <v>1</v>
      </c>
      <c r="D217" s="51">
        <f t="shared" si="16"/>
        <v>2</v>
      </c>
      <c r="I217" s="53">
        <f t="shared" si="17"/>
        <v>1.6666666666666667</v>
      </c>
      <c r="J217" s="71">
        <f t="shared" si="19"/>
        <v>1.9629731182795684</v>
      </c>
      <c r="K217" s="71">
        <f t="shared" si="18"/>
        <v>8.7797513267428851E-2</v>
      </c>
    </row>
    <row r="218" spans="1:11">
      <c r="A218" s="18" t="s">
        <v>1989</v>
      </c>
      <c r="B218" s="50">
        <v>1.6666666666666667</v>
      </c>
      <c r="C218" s="51">
        <f t="shared" si="15"/>
        <v>1</v>
      </c>
      <c r="D218" s="51">
        <f t="shared" si="16"/>
        <v>2</v>
      </c>
      <c r="I218" s="53">
        <f t="shared" si="17"/>
        <v>1.6666666666666667</v>
      </c>
      <c r="J218" s="71">
        <f t="shared" si="19"/>
        <v>1.9629731182795684</v>
      </c>
      <c r="K218" s="71">
        <f t="shared" si="18"/>
        <v>8.7797513267428851E-2</v>
      </c>
    </row>
    <row r="219" spans="1:11">
      <c r="A219" s="18" t="s">
        <v>405</v>
      </c>
      <c r="B219" s="50">
        <v>1.6666666666666667</v>
      </c>
      <c r="C219" s="51">
        <f t="shared" si="15"/>
        <v>1</v>
      </c>
      <c r="D219" s="51">
        <f t="shared" si="16"/>
        <v>2</v>
      </c>
      <c r="I219" s="53">
        <f t="shared" si="17"/>
        <v>1.6666666666666667</v>
      </c>
      <c r="J219" s="71">
        <f t="shared" si="19"/>
        <v>1.9629731182795684</v>
      </c>
      <c r="K219" s="71">
        <f t="shared" si="18"/>
        <v>8.7797513267428851E-2</v>
      </c>
    </row>
    <row r="220" spans="1:11">
      <c r="A220" s="18" t="s">
        <v>406</v>
      </c>
      <c r="B220" s="50">
        <v>1.6666666666666667</v>
      </c>
      <c r="C220" s="51">
        <f t="shared" si="15"/>
        <v>1</v>
      </c>
      <c r="D220" s="51">
        <f t="shared" si="16"/>
        <v>2</v>
      </c>
      <c r="I220" s="53">
        <f t="shared" si="17"/>
        <v>1.6666666666666667</v>
      </c>
      <c r="J220" s="71">
        <f t="shared" si="19"/>
        <v>1.9629731182795684</v>
      </c>
      <c r="K220" s="71">
        <f t="shared" si="18"/>
        <v>8.7797513267428851E-2</v>
      </c>
    </row>
    <row r="221" spans="1:11">
      <c r="A221" s="18" t="s">
        <v>408</v>
      </c>
      <c r="B221" s="50">
        <v>1.6666666666666667</v>
      </c>
      <c r="C221" s="51">
        <f t="shared" si="15"/>
        <v>1</v>
      </c>
      <c r="D221" s="51">
        <f t="shared" si="16"/>
        <v>2</v>
      </c>
      <c r="I221" s="53">
        <f t="shared" si="17"/>
        <v>1.6666666666666667</v>
      </c>
      <c r="J221" s="71">
        <f t="shared" si="19"/>
        <v>1.9629731182795684</v>
      </c>
      <c r="K221" s="71">
        <f t="shared" si="18"/>
        <v>8.7797513267428851E-2</v>
      </c>
    </row>
    <row r="222" spans="1:11">
      <c r="A222" s="18" t="s">
        <v>1990</v>
      </c>
      <c r="B222" s="50">
        <v>1.6666666666666667</v>
      </c>
      <c r="C222" s="51">
        <f t="shared" si="15"/>
        <v>1</v>
      </c>
      <c r="D222" s="51">
        <f t="shared" si="16"/>
        <v>2</v>
      </c>
      <c r="I222" s="53">
        <f t="shared" si="17"/>
        <v>1.6666666666666667</v>
      </c>
      <c r="J222" s="71">
        <f t="shared" si="19"/>
        <v>1.9629731182795684</v>
      </c>
      <c r="K222" s="71">
        <f t="shared" si="18"/>
        <v>8.7797513267428851E-2</v>
      </c>
    </row>
    <row r="223" spans="1:11">
      <c r="A223" s="18" t="s">
        <v>411</v>
      </c>
      <c r="B223" s="50">
        <v>1.6666666666666667</v>
      </c>
      <c r="C223" s="51">
        <f t="shared" si="15"/>
        <v>1</v>
      </c>
      <c r="D223" s="51">
        <f t="shared" si="16"/>
        <v>2</v>
      </c>
      <c r="I223" s="53">
        <f t="shared" si="17"/>
        <v>1.6666666666666667</v>
      </c>
      <c r="J223" s="71">
        <f t="shared" si="19"/>
        <v>1.9629731182795684</v>
      </c>
      <c r="K223" s="71">
        <f t="shared" si="18"/>
        <v>8.7797513267428851E-2</v>
      </c>
    </row>
    <row r="224" spans="1:11">
      <c r="A224" s="18" t="s">
        <v>413</v>
      </c>
      <c r="B224" s="50">
        <v>1.6666666666666667</v>
      </c>
      <c r="C224" s="51">
        <f t="shared" si="15"/>
        <v>1</v>
      </c>
      <c r="D224" s="51">
        <f t="shared" si="16"/>
        <v>2</v>
      </c>
      <c r="I224" s="53">
        <f t="shared" si="17"/>
        <v>1.6666666666666667</v>
      </c>
      <c r="J224" s="71">
        <f t="shared" si="19"/>
        <v>1.9629731182795684</v>
      </c>
      <c r="K224" s="71">
        <f t="shared" si="18"/>
        <v>8.7797513267428851E-2</v>
      </c>
    </row>
    <row r="225" spans="1:11">
      <c r="A225" s="18" t="s">
        <v>415</v>
      </c>
      <c r="B225" s="50">
        <v>1.6666666666666667</v>
      </c>
      <c r="C225" s="51">
        <f t="shared" si="15"/>
        <v>1</v>
      </c>
      <c r="D225" s="51">
        <f t="shared" si="16"/>
        <v>2</v>
      </c>
      <c r="I225" s="53">
        <f t="shared" si="17"/>
        <v>1.6666666666666667</v>
      </c>
      <c r="J225" s="71">
        <f t="shared" si="19"/>
        <v>1.9629731182795684</v>
      </c>
      <c r="K225" s="71">
        <f t="shared" si="18"/>
        <v>8.7797513267428851E-2</v>
      </c>
    </row>
    <row r="226" spans="1:11">
      <c r="A226" s="18" t="s">
        <v>417</v>
      </c>
      <c r="B226" s="50">
        <v>1.9666666666666599</v>
      </c>
      <c r="C226" s="51">
        <f t="shared" si="15"/>
        <v>1</v>
      </c>
      <c r="D226" s="51">
        <f t="shared" si="16"/>
        <v>2</v>
      </c>
      <c r="I226" s="53">
        <f t="shared" si="17"/>
        <v>1.9666666666666599</v>
      </c>
      <c r="J226" s="71">
        <f t="shared" si="19"/>
        <v>1.9629731182795684</v>
      </c>
      <c r="K226" s="71">
        <f t="shared" si="18"/>
        <v>1.3642299687785932E-5</v>
      </c>
    </row>
    <row r="227" spans="1:11">
      <c r="A227" s="18" t="s">
        <v>418</v>
      </c>
      <c r="B227" s="50">
        <v>1.9666666666666599</v>
      </c>
      <c r="C227" s="51">
        <f t="shared" si="15"/>
        <v>1</v>
      </c>
      <c r="D227" s="51">
        <f t="shared" si="16"/>
        <v>2</v>
      </c>
      <c r="I227" s="53">
        <f t="shared" si="17"/>
        <v>1.9666666666666599</v>
      </c>
      <c r="J227" s="71">
        <f t="shared" si="19"/>
        <v>1.9629731182795684</v>
      </c>
      <c r="K227" s="71">
        <f t="shared" si="18"/>
        <v>1.3642299687785932E-5</v>
      </c>
    </row>
    <row r="228" spans="1:11">
      <c r="A228" s="18" t="s">
        <v>1996</v>
      </c>
      <c r="B228" s="50">
        <v>1.9666666666666599</v>
      </c>
      <c r="C228" s="51">
        <f t="shared" si="15"/>
        <v>1</v>
      </c>
      <c r="D228" s="51">
        <f t="shared" si="16"/>
        <v>2</v>
      </c>
      <c r="I228" s="53">
        <f t="shared" si="17"/>
        <v>1.9666666666666599</v>
      </c>
      <c r="J228" s="71">
        <f t="shared" si="19"/>
        <v>1.9629731182795684</v>
      </c>
      <c r="K228" s="71">
        <f t="shared" si="18"/>
        <v>1.3642299687785932E-5</v>
      </c>
    </row>
    <row r="229" spans="1:11">
      <c r="A229" s="18" t="s">
        <v>1998</v>
      </c>
      <c r="B229" s="50">
        <v>1.9666666666666599</v>
      </c>
      <c r="C229" s="51">
        <f t="shared" si="15"/>
        <v>1</v>
      </c>
      <c r="D229" s="51">
        <f t="shared" si="16"/>
        <v>2</v>
      </c>
      <c r="I229" s="53">
        <f t="shared" si="17"/>
        <v>1.9666666666666599</v>
      </c>
      <c r="J229" s="71">
        <f t="shared" si="19"/>
        <v>1.9629731182795684</v>
      </c>
      <c r="K229" s="71">
        <f t="shared" si="18"/>
        <v>1.3642299687785932E-5</v>
      </c>
    </row>
    <row r="230" spans="1:11">
      <c r="A230" s="18" t="s">
        <v>1999</v>
      </c>
      <c r="B230" s="50">
        <v>1.9666666666666599</v>
      </c>
      <c r="C230" s="51">
        <f t="shared" si="15"/>
        <v>1</v>
      </c>
      <c r="D230" s="51">
        <f t="shared" si="16"/>
        <v>2</v>
      </c>
      <c r="I230" s="53">
        <f t="shared" si="17"/>
        <v>1.9666666666666599</v>
      </c>
      <c r="J230" s="71">
        <f t="shared" si="19"/>
        <v>1.9629731182795684</v>
      </c>
      <c r="K230" s="71">
        <f t="shared" si="18"/>
        <v>1.3642299687785932E-5</v>
      </c>
    </row>
    <row r="231" spans="1:11">
      <c r="A231" s="18" t="s">
        <v>420</v>
      </c>
      <c r="B231" s="50">
        <v>1.9666666666666599</v>
      </c>
      <c r="C231" s="51">
        <f t="shared" si="15"/>
        <v>1</v>
      </c>
      <c r="D231" s="51">
        <f t="shared" si="16"/>
        <v>2</v>
      </c>
      <c r="I231" s="53">
        <f t="shared" si="17"/>
        <v>1.9666666666666599</v>
      </c>
      <c r="J231" s="71">
        <f t="shared" si="19"/>
        <v>1.9629731182795684</v>
      </c>
      <c r="K231" s="71">
        <f t="shared" si="18"/>
        <v>1.3642299687785932E-5</v>
      </c>
    </row>
    <row r="232" spans="1:11">
      <c r="A232" s="18" t="s">
        <v>421</v>
      </c>
      <c r="B232" s="50">
        <v>1.9666666666666599</v>
      </c>
      <c r="C232" s="51">
        <f t="shared" si="15"/>
        <v>1</v>
      </c>
      <c r="D232" s="51">
        <f t="shared" si="16"/>
        <v>2</v>
      </c>
      <c r="I232" s="53">
        <f t="shared" si="17"/>
        <v>1.9666666666666599</v>
      </c>
      <c r="J232" s="71">
        <f t="shared" si="19"/>
        <v>1.9629731182795684</v>
      </c>
      <c r="K232" s="71">
        <f t="shared" si="18"/>
        <v>1.3642299687785932E-5</v>
      </c>
    </row>
    <row r="233" spans="1:11">
      <c r="A233" s="18" t="s">
        <v>422</v>
      </c>
      <c r="B233" s="50">
        <v>1.9666666666666599</v>
      </c>
      <c r="C233" s="51">
        <f t="shared" si="15"/>
        <v>1</v>
      </c>
      <c r="D233" s="51">
        <f t="shared" si="16"/>
        <v>2</v>
      </c>
      <c r="I233" s="53">
        <f t="shared" si="17"/>
        <v>1.9666666666666599</v>
      </c>
      <c r="J233" s="71">
        <f t="shared" si="19"/>
        <v>1.9629731182795684</v>
      </c>
      <c r="K233" s="71">
        <f t="shared" si="18"/>
        <v>1.3642299687785932E-5</v>
      </c>
    </row>
    <row r="234" spans="1:11">
      <c r="A234" s="18" t="s">
        <v>2001</v>
      </c>
      <c r="B234" s="50">
        <v>1.9666666666666599</v>
      </c>
      <c r="C234" s="51">
        <f t="shared" si="15"/>
        <v>1</v>
      </c>
      <c r="D234" s="51">
        <f t="shared" si="16"/>
        <v>2</v>
      </c>
      <c r="I234" s="53">
        <f t="shared" si="17"/>
        <v>1.9666666666666599</v>
      </c>
      <c r="J234" s="71">
        <f t="shared" si="19"/>
        <v>1.9629731182795684</v>
      </c>
      <c r="K234" s="71">
        <f t="shared" si="18"/>
        <v>1.3642299687785932E-5</v>
      </c>
    </row>
    <row r="235" spans="1:11">
      <c r="A235" s="18" t="s">
        <v>2002</v>
      </c>
      <c r="B235" s="50">
        <v>1.9666666666666599</v>
      </c>
      <c r="C235" s="51">
        <f t="shared" si="15"/>
        <v>1</v>
      </c>
      <c r="D235" s="51">
        <f t="shared" si="16"/>
        <v>2</v>
      </c>
      <c r="I235" s="53">
        <f t="shared" si="17"/>
        <v>1.9666666666666599</v>
      </c>
      <c r="J235" s="71">
        <f t="shared" si="19"/>
        <v>1.9629731182795684</v>
      </c>
      <c r="K235" s="71">
        <f t="shared" si="18"/>
        <v>1.3642299687785932E-5</v>
      </c>
    </row>
    <row r="236" spans="1:11">
      <c r="A236" s="18" t="s">
        <v>425</v>
      </c>
      <c r="B236" s="50">
        <v>1.9666666666666599</v>
      </c>
      <c r="C236" s="51">
        <f t="shared" si="15"/>
        <v>1</v>
      </c>
      <c r="D236" s="51">
        <f t="shared" si="16"/>
        <v>2</v>
      </c>
      <c r="I236" s="53">
        <f t="shared" si="17"/>
        <v>1.9666666666666599</v>
      </c>
      <c r="J236" s="71">
        <f t="shared" si="19"/>
        <v>1.9629731182795684</v>
      </c>
      <c r="K236" s="71">
        <f t="shared" si="18"/>
        <v>1.3642299687785932E-5</v>
      </c>
    </row>
    <row r="237" spans="1:11">
      <c r="A237" s="18" t="s">
        <v>426</v>
      </c>
      <c r="B237" s="50">
        <v>1.9666666666666599</v>
      </c>
      <c r="C237" s="51">
        <f t="shared" si="15"/>
        <v>1</v>
      </c>
      <c r="D237" s="51">
        <f t="shared" si="16"/>
        <v>2</v>
      </c>
      <c r="I237" s="53">
        <f t="shared" si="17"/>
        <v>1.9666666666666599</v>
      </c>
      <c r="J237" s="71">
        <f t="shared" si="19"/>
        <v>1.9629731182795684</v>
      </c>
      <c r="K237" s="71">
        <f t="shared" si="18"/>
        <v>1.3642299687785932E-5</v>
      </c>
    </row>
    <row r="238" spans="1:11">
      <c r="A238" s="18" t="s">
        <v>2006</v>
      </c>
      <c r="B238" s="50">
        <v>1.9666666666666599</v>
      </c>
      <c r="C238" s="51">
        <f t="shared" si="15"/>
        <v>1</v>
      </c>
      <c r="D238" s="51">
        <f t="shared" si="16"/>
        <v>2</v>
      </c>
      <c r="I238" s="53">
        <f t="shared" si="17"/>
        <v>1.9666666666666599</v>
      </c>
      <c r="J238" s="71">
        <f t="shared" si="19"/>
        <v>1.9629731182795684</v>
      </c>
      <c r="K238" s="71">
        <f t="shared" si="18"/>
        <v>1.3642299687785932E-5</v>
      </c>
    </row>
    <row r="239" spans="1:11">
      <c r="A239" s="18" t="s">
        <v>430</v>
      </c>
      <c r="B239" s="50">
        <v>1.9666666666666599</v>
      </c>
      <c r="C239" s="51">
        <f t="shared" si="15"/>
        <v>1</v>
      </c>
      <c r="D239" s="51">
        <f t="shared" si="16"/>
        <v>2</v>
      </c>
      <c r="I239" s="53">
        <f t="shared" si="17"/>
        <v>1.9666666666666599</v>
      </c>
      <c r="J239" s="71">
        <f t="shared" si="19"/>
        <v>1.9629731182795684</v>
      </c>
      <c r="K239" s="71">
        <f t="shared" si="18"/>
        <v>1.3642299687785932E-5</v>
      </c>
    </row>
    <row r="240" spans="1:11">
      <c r="A240" s="18" t="s">
        <v>432</v>
      </c>
      <c r="B240" s="50">
        <v>1.9666666666666599</v>
      </c>
      <c r="C240" s="51">
        <f t="shared" si="15"/>
        <v>1</v>
      </c>
      <c r="D240" s="51">
        <f t="shared" si="16"/>
        <v>2</v>
      </c>
      <c r="I240" s="53">
        <f t="shared" si="17"/>
        <v>1.9666666666666599</v>
      </c>
      <c r="J240" s="71">
        <f t="shared" si="19"/>
        <v>1.9629731182795684</v>
      </c>
      <c r="K240" s="71">
        <f t="shared" si="18"/>
        <v>1.3642299687785932E-5</v>
      </c>
    </row>
    <row r="241" spans="1:11">
      <c r="A241" s="18" t="s">
        <v>434</v>
      </c>
      <c r="B241" s="50">
        <v>1.9666666666666599</v>
      </c>
      <c r="C241" s="51">
        <f t="shared" si="15"/>
        <v>1</v>
      </c>
      <c r="D241" s="51">
        <f t="shared" si="16"/>
        <v>2</v>
      </c>
      <c r="I241" s="53">
        <f t="shared" si="17"/>
        <v>1.9666666666666599</v>
      </c>
      <c r="J241" s="71">
        <f t="shared" si="19"/>
        <v>1.9629731182795684</v>
      </c>
      <c r="K241" s="71">
        <f t="shared" si="18"/>
        <v>1.3642299687785932E-5</v>
      </c>
    </row>
    <row r="242" spans="1:11">
      <c r="A242" s="18" t="s">
        <v>437</v>
      </c>
      <c r="B242" s="50">
        <v>1.9666666666666599</v>
      </c>
      <c r="C242" s="51">
        <f t="shared" si="15"/>
        <v>1</v>
      </c>
      <c r="D242" s="51">
        <f t="shared" si="16"/>
        <v>2</v>
      </c>
      <c r="I242" s="53">
        <f t="shared" si="17"/>
        <v>1.9666666666666599</v>
      </c>
      <c r="J242" s="71">
        <f t="shared" si="19"/>
        <v>1.9629731182795684</v>
      </c>
      <c r="K242" s="71">
        <f t="shared" si="18"/>
        <v>1.3642299687785932E-5</v>
      </c>
    </row>
    <row r="243" spans="1:11">
      <c r="A243" s="18" t="s">
        <v>2016</v>
      </c>
      <c r="B243" s="50">
        <v>1.9666666666666599</v>
      </c>
      <c r="C243" s="51">
        <f t="shared" si="15"/>
        <v>1</v>
      </c>
      <c r="D243" s="51">
        <f t="shared" si="16"/>
        <v>2</v>
      </c>
      <c r="I243" s="53">
        <f t="shared" si="17"/>
        <v>1.9666666666666599</v>
      </c>
      <c r="J243" s="71">
        <f t="shared" si="19"/>
        <v>1.9629731182795684</v>
      </c>
      <c r="K243" s="71">
        <f t="shared" si="18"/>
        <v>1.3642299687785932E-5</v>
      </c>
    </row>
    <row r="244" spans="1:11">
      <c r="A244" s="18" t="s">
        <v>441</v>
      </c>
      <c r="B244" s="50">
        <v>1.9666666666666599</v>
      </c>
      <c r="C244" s="51">
        <f t="shared" si="15"/>
        <v>1</v>
      </c>
      <c r="D244" s="51">
        <f t="shared" si="16"/>
        <v>2</v>
      </c>
      <c r="I244" s="53">
        <f t="shared" si="17"/>
        <v>1.9666666666666599</v>
      </c>
      <c r="J244" s="71">
        <f t="shared" si="19"/>
        <v>1.9629731182795684</v>
      </c>
      <c r="K244" s="71">
        <f t="shared" si="18"/>
        <v>1.3642299687785932E-5</v>
      </c>
    </row>
    <row r="245" spans="1:11">
      <c r="A245" s="18" t="s">
        <v>2017</v>
      </c>
      <c r="B245" s="50">
        <v>1.9666666666666599</v>
      </c>
      <c r="C245" s="51">
        <f t="shared" si="15"/>
        <v>1</v>
      </c>
      <c r="D245" s="51">
        <f t="shared" si="16"/>
        <v>2</v>
      </c>
      <c r="I245" s="53">
        <f t="shared" si="17"/>
        <v>1.9666666666666599</v>
      </c>
      <c r="J245" s="71">
        <f t="shared" si="19"/>
        <v>1.9629731182795684</v>
      </c>
      <c r="K245" s="71">
        <f t="shared" si="18"/>
        <v>1.3642299687785932E-5</v>
      </c>
    </row>
    <row r="246" spans="1:11">
      <c r="A246" s="18" t="s">
        <v>2019</v>
      </c>
      <c r="B246" s="50">
        <v>1.9666666666666599</v>
      </c>
      <c r="C246" s="51">
        <f t="shared" si="15"/>
        <v>1</v>
      </c>
      <c r="D246" s="51">
        <f t="shared" si="16"/>
        <v>2</v>
      </c>
      <c r="I246" s="53">
        <f t="shared" si="17"/>
        <v>1.9666666666666599</v>
      </c>
      <c r="J246" s="71">
        <f t="shared" si="19"/>
        <v>1.9629731182795684</v>
      </c>
      <c r="K246" s="71">
        <f t="shared" si="18"/>
        <v>1.3642299687785932E-5</v>
      </c>
    </row>
    <row r="247" spans="1:11">
      <c r="A247" s="18" t="s">
        <v>2020</v>
      </c>
      <c r="B247" s="50">
        <v>1.9666666666666599</v>
      </c>
      <c r="C247" s="51">
        <f t="shared" si="15"/>
        <v>1</v>
      </c>
      <c r="D247" s="51">
        <f t="shared" si="16"/>
        <v>2</v>
      </c>
      <c r="I247" s="53">
        <f t="shared" si="17"/>
        <v>1.9666666666666599</v>
      </c>
      <c r="J247" s="71">
        <f t="shared" si="19"/>
        <v>1.9629731182795684</v>
      </c>
      <c r="K247" s="71">
        <f t="shared" si="18"/>
        <v>1.3642299687785932E-5</v>
      </c>
    </row>
    <row r="248" spans="1:11">
      <c r="A248" s="18" t="s">
        <v>443</v>
      </c>
      <c r="B248" s="50">
        <v>1.9666666666666599</v>
      </c>
      <c r="C248" s="51">
        <f t="shared" si="15"/>
        <v>1</v>
      </c>
      <c r="D248" s="51">
        <f t="shared" si="16"/>
        <v>2</v>
      </c>
      <c r="I248" s="53">
        <f t="shared" si="17"/>
        <v>1.9666666666666599</v>
      </c>
      <c r="J248" s="71">
        <f t="shared" si="19"/>
        <v>1.9629731182795684</v>
      </c>
      <c r="K248" s="71">
        <f t="shared" si="18"/>
        <v>1.3642299687785932E-5</v>
      </c>
    </row>
    <row r="249" spans="1:11">
      <c r="A249" s="18" t="s">
        <v>444</v>
      </c>
      <c r="B249" s="50">
        <v>1.9666666666666599</v>
      </c>
      <c r="C249" s="51">
        <f t="shared" si="15"/>
        <v>1</v>
      </c>
      <c r="D249" s="51">
        <f t="shared" si="16"/>
        <v>2</v>
      </c>
      <c r="I249" s="53">
        <f t="shared" si="17"/>
        <v>1.9666666666666599</v>
      </c>
      <c r="J249" s="71">
        <f t="shared" si="19"/>
        <v>1.9629731182795684</v>
      </c>
      <c r="K249" s="71">
        <f t="shared" si="18"/>
        <v>1.3642299687785932E-5</v>
      </c>
    </row>
    <row r="250" spans="1:11">
      <c r="A250" s="18" t="s">
        <v>2021</v>
      </c>
      <c r="B250" s="50">
        <v>1.9666666666666599</v>
      </c>
      <c r="C250" s="51">
        <f t="shared" si="15"/>
        <v>1</v>
      </c>
      <c r="D250" s="51">
        <f t="shared" si="16"/>
        <v>2</v>
      </c>
      <c r="I250" s="53">
        <f t="shared" si="17"/>
        <v>1.9666666666666599</v>
      </c>
      <c r="J250" s="71">
        <f t="shared" si="19"/>
        <v>1.9629731182795684</v>
      </c>
      <c r="K250" s="71">
        <f t="shared" si="18"/>
        <v>1.3642299687785932E-5</v>
      </c>
    </row>
    <row r="251" spans="1:11">
      <c r="A251" s="18" t="s">
        <v>2022</v>
      </c>
      <c r="B251" s="50">
        <v>1.9666666666666599</v>
      </c>
      <c r="C251" s="51">
        <f t="shared" si="15"/>
        <v>1</v>
      </c>
      <c r="D251" s="51">
        <f t="shared" si="16"/>
        <v>2</v>
      </c>
      <c r="I251" s="53">
        <f t="shared" si="17"/>
        <v>1.9666666666666599</v>
      </c>
      <c r="J251" s="71">
        <f t="shared" si="19"/>
        <v>1.9629731182795684</v>
      </c>
      <c r="K251" s="71">
        <f t="shared" si="18"/>
        <v>1.3642299687785932E-5</v>
      </c>
    </row>
    <row r="252" spans="1:11">
      <c r="A252" s="18" t="s">
        <v>446</v>
      </c>
      <c r="B252" s="50">
        <v>1.9666666666666599</v>
      </c>
      <c r="C252" s="51">
        <f t="shared" si="15"/>
        <v>1</v>
      </c>
      <c r="D252" s="51">
        <f t="shared" si="16"/>
        <v>2</v>
      </c>
      <c r="I252" s="53">
        <f t="shared" si="17"/>
        <v>1.9666666666666599</v>
      </c>
      <c r="J252" s="71">
        <f t="shared" si="19"/>
        <v>1.9629731182795684</v>
      </c>
      <c r="K252" s="71">
        <f t="shared" si="18"/>
        <v>1.3642299687785932E-5</v>
      </c>
    </row>
    <row r="253" spans="1:11">
      <c r="A253" s="18" t="s">
        <v>447</v>
      </c>
      <c r="B253" s="50">
        <v>1.9666666666666599</v>
      </c>
      <c r="C253" s="51">
        <f t="shared" si="15"/>
        <v>1</v>
      </c>
      <c r="D253" s="51">
        <f t="shared" si="16"/>
        <v>2</v>
      </c>
      <c r="I253" s="53">
        <f t="shared" si="17"/>
        <v>1.9666666666666599</v>
      </c>
      <c r="J253" s="71">
        <f t="shared" si="19"/>
        <v>1.9629731182795684</v>
      </c>
      <c r="K253" s="71">
        <f t="shared" si="18"/>
        <v>1.3642299687785932E-5</v>
      </c>
    </row>
    <row r="254" spans="1:11">
      <c r="A254" s="18" t="s">
        <v>448</v>
      </c>
      <c r="B254" s="50">
        <v>1.9666666666666599</v>
      </c>
      <c r="C254" s="51">
        <f t="shared" si="15"/>
        <v>1</v>
      </c>
      <c r="D254" s="51">
        <f t="shared" si="16"/>
        <v>2</v>
      </c>
      <c r="I254" s="53">
        <f t="shared" si="17"/>
        <v>1.9666666666666599</v>
      </c>
      <c r="J254" s="71">
        <f t="shared" si="19"/>
        <v>1.9629731182795684</v>
      </c>
      <c r="K254" s="71">
        <f t="shared" si="18"/>
        <v>1.3642299687785932E-5</v>
      </c>
    </row>
    <row r="255" spans="1:11">
      <c r="A255" s="18" t="s">
        <v>449</v>
      </c>
      <c r="B255" s="50">
        <v>1.9666666666666599</v>
      </c>
      <c r="C255" s="51">
        <f t="shared" si="15"/>
        <v>1</v>
      </c>
      <c r="D255" s="51">
        <f t="shared" si="16"/>
        <v>2</v>
      </c>
      <c r="I255" s="53">
        <f t="shared" si="17"/>
        <v>1.9666666666666599</v>
      </c>
      <c r="J255" s="71">
        <f t="shared" si="19"/>
        <v>1.9629731182795684</v>
      </c>
      <c r="K255" s="71">
        <f t="shared" si="18"/>
        <v>1.3642299687785932E-5</v>
      </c>
    </row>
    <row r="256" spans="1:11">
      <c r="A256" s="18" t="s">
        <v>2024</v>
      </c>
      <c r="B256" s="50">
        <v>1.9666666666666599</v>
      </c>
      <c r="C256" s="51">
        <f t="shared" si="15"/>
        <v>1</v>
      </c>
      <c r="D256" s="51">
        <f t="shared" si="16"/>
        <v>2</v>
      </c>
      <c r="I256" s="53">
        <f t="shared" si="17"/>
        <v>1.9666666666666599</v>
      </c>
      <c r="J256" s="71">
        <f t="shared" si="19"/>
        <v>1.9629731182795684</v>
      </c>
      <c r="K256" s="71">
        <f t="shared" si="18"/>
        <v>1.3642299687785932E-5</v>
      </c>
    </row>
    <row r="257" spans="1:11">
      <c r="A257" s="18" t="s">
        <v>451</v>
      </c>
      <c r="B257" s="50">
        <v>1.9666666666666599</v>
      </c>
      <c r="C257" s="51">
        <f t="shared" si="15"/>
        <v>1</v>
      </c>
      <c r="D257" s="51">
        <f t="shared" si="16"/>
        <v>2</v>
      </c>
      <c r="I257" s="53">
        <f t="shared" si="17"/>
        <v>1.9666666666666599</v>
      </c>
      <c r="J257" s="71">
        <f t="shared" si="19"/>
        <v>1.9629731182795684</v>
      </c>
      <c r="K257" s="71">
        <f t="shared" si="18"/>
        <v>1.3642299687785932E-5</v>
      </c>
    </row>
    <row r="258" spans="1:11">
      <c r="A258" s="18" t="s">
        <v>2026</v>
      </c>
      <c r="B258" s="50">
        <v>1.9666666666666599</v>
      </c>
      <c r="C258" s="51">
        <f t="shared" ref="C258:C321" si="20">INT(B258)</f>
        <v>1</v>
      </c>
      <c r="D258" s="51">
        <f t="shared" ref="D258:D321" si="21">C258+1</f>
        <v>2</v>
      </c>
      <c r="I258" s="53">
        <f t="shared" si="17"/>
        <v>1.9666666666666599</v>
      </c>
      <c r="J258" s="71">
        <f t="shared" si="19"/>
        <v>1.9629731182795684</v>
      </c>
      <c r="K258" s="71">
        <f t="shared" si="18"/>
        <v>1.3642299687785932E-5</v>
      </c>
    </row>
    <row r="259" spans="1:11">
      <c r="A259" s="18" t="s">
        <v>454</v>
      </c>
      <c r="B259" s="50">
        <v>1.9666666666666599</v>
      </c>
      <c r="C259" s="51">
        <f t="shared" si="20"/>
        <v>1</v>
      </c>
      <c r="D259" s="51">
        <f t="shared" si="21"/>
        <v>2</v>
      </c>
      <c r="I259" s="53">
        <f t="shared" ref="I259:I322" si="22">B259</f>
        <v>1.9666666666666599</v>
      </c>
      <c r="J259" s="71">
        <f t="shared" si="19"/>
        <v>1.9629731182795684</v>
      </c>
      <c r="K259" s="71">
        <f t="shared" ref="K259:K322" si="23">(I259-J259)*(I259-J259)</f>
        <v>1.3642299687785932E-5</v>
      </c>
    </row>
    <row r="260" spans="1:11">
      <c r="A260" s="18" t="s">
        <v>455</v>
      </c>
      <c r="B260" s="50">
        <v>1.9666666666666599</v>
      </c>
      <c r="C260" s="51">
        <f t="shared" si="20"/>
        <v>1</v>
      </c>
      <c r="D260" s="51">
        <f t="shared" si="21"/>
        <v>2</v>
      </c>
      <c r="I260" s="53">
        <f t="shared" si="22"/>
        <v>1.9666666666666599</v>
      </c>
      <c r="J260" s="71">
        <f t="shared" ref="J260:J323" si="24">J259</f>
        <v>1.9629731182795684</v>
      </c>
      <c r="K260" s="71">
        <f t="shared" si="23"/>
        <v>1.3642299687785932E-5</v>
      </c>
    </row>
    <row r="261" spans="1:11">
      <c r="A261" s="18" t="s">
        <v>2027</v>
      </c>
      <c r="B261" s="50">
        <v>1.9666666666666599</v>
      </c>
      <c r="C261" s="51">
        <f t="shared" si="20"/>
        <v>1</v>
      </c>
      <c r="D261" s="51">
        <f t="shared" si="21"/>
        <v>2</v>
      </c>
      <c r="I261" s="53">
        <f t="shared" si="22"/>
        <v>1.9666666666666599</v>
      </c>
      <c r="J261" s="71">
        <f t="shared" si="24"/>
        <v>1.9629731182795684</v>
      </c>
      <c r="K261" s="71">
        <f t="shared" si="23"/>
        <v>1.3642299687785932E-5</v>
      </c>
    </row>
    <row r="262" spans="1:11">
      <c r="A262" s="18" t="s">
        <v>456</v>
      </c>
      <c r="B262" s="50">
        <v>1.9666666666666599</v>
      </c>
      <c r="C262" s="51">
        <f t="shared" si="20"/>
        <v>1</v>
      </c>
      <c r="D262" s="51">
        <f t="shared" si="21"/>
        <v>2</v>
      </c>
      <c r="I262" s="53">
        <f t="shared" si="22"/>
        <v>1.9666666666666599</v>
      </c>
      <c r="J262" s="71">
        <f t="shared" si="24"/>
        <v>1.9629731182795684</v>
      </c>
      <c r="K262" s="71">
        <f t="shared" si="23"/>
        <v>1.3642299687785932E-5</v>
      </c>
    </row>
    <row r="263" spans="1:11">
      <c r="A263" s="18" t="s">
        <v>457</v>
      </c>
      <c r="B263" s="50">
        <v>1.9666666666666599</v>
      </c>
      <c r="C263" s="51">
        <f t="shared" si="20"/>
        <v>1</v>
      </c>
      <c r="D263" s="51">
        <f t="shared" si="21"/>
        <v>2</v>
      </c>
      <c r="I263" s="53">
        <f t="shared" si="22"/>
        <v>1.9666666666666599</v>
      </c>
      <c r="J263" s="71">
        <f t="shared" si="24"/>
        <v>1.9629731182795684</v>
      </c>
      <c r="K263" s="71">
        <f t="shared" si="23"/>
        <v>1.3642299687785932E-5</v>
      </c>
    </row>
    <row r="264" spans="1:11">
      <c r="A264" s="18" t="s">
        <v>459</v>
      </c>
      <c r="B264" s="50">
        <v>1.9666666666666599</v>
      </c>
      <c r="C264" s="51">
        <f t="shared" si="20"/>
        <v>1</v>
      </c>
      <c r="D264" s="51">
        <f t="shared" si="21"/>
        <v>2</v>
      </c>
      <c r="I264" s="53">
        <f t="shared" si="22"/>
        <v>1.9666666666666599</v>
      </c>
      <c r="J264" s="71">
        <f t="shared" si="24"/>
        <v>1.9629731182795684</v>
      </c>
      <c r="K264" s="71">
        <f t="shared" si="23"/>
        <v>1.3642299687785932E-5</v>
      </c>
    </row>
    <row r="265" spans="1:11">
      <c r="A265" s="18" t="s">
        <v>2028</v>
      </c>
      <c r="B265" s="50">
        <v>1.9666666666666599</v>
      </c>
      <c r="C265" s="51">
        <f t="shared" si="20"/>
        <v>1</v>
      </c>
      <c r="D265" s="51">
        <f t="shared" si="21"/>
        <v>2</v>
      </c>
      <c r="I265" s="53">
        <f t="shared" si="22"/>
        <v>1.9666666666666599</v>
      </c>
      <c r="J265" s="71">
        <f t="shared" si="24"/>
        <v>1.9629731182795684</v>
      </c>
      <c r="K265" s="71">
        <f t="shared" si="23"/>
        <v>1.3642299687785932E-5</v>
      </c>
    </row>
    <row r="266" spans="1:11">
      <c r="A266" s="18" t="s">
        <v>463</v>
      </c>
      <c r="B266" s="50">
        <v>1.9666666666666599</v>
      </c>
      <c r="C266" s="51">
        <f t="shared" si="20"/>
        <v>1</v>
      </c>
      <c r="D266" s="51">
        <f t="shared" si="21"/>
        <v>2</v>
      </c>
      <c r="I266" s="53">
        <f t="shared" si="22"/>
        <v>1.9666666666666599</v>
      </c>
      <c r="J266" s="71">
        <f t="shared" si="24"/>
        <v>1.9629731182795684</v>
      </c>
      <c r="K266" s="71">
        <f t="shared" si="23"/>
        <v>1.3642299687785932E-5</v>
      </c>
    </row>
    <row r="267" spans="1:11">
      <c r="A267" s="18" t="s">
        <v>464</v>
      </c>
      <c r="B267" s="50">
        <v>1.9666666666666599</v>
      </c>
      <c r="C267" s="51">
        <f t="shared" si="20"/>
        <v>1</v>
      </c>
      <c r="D267" s="51">
        <f t="shared" si="21"/>
        <v>2</v>
      </c>
      <c r="I267" s="53">
        <f t="shared" si="22"/>
        <v>1.9666666666666599</v>
      </c>
      <c r="J267" s="71">
        <f t="shared" si="24"/>
        <v>1.9629731182795684</v>
      </c>
      <c r="K267" s="71">
        <f t="shared" si="23"/>
        <v>1.3642299687785932E-5</v>
      </c>
    </row>
    <row r="268" spans="1:11">
      <c r="A268" s="18" t="s">
        <v>466</v>
      </c>
      <c r="B268" s="50">
        <v>1.9666666666666599</v>
      </c>
      <c r="C268" s="51">
        <f t="shared" si="20"/>
        <v>1</v>
      </c>
      <c r="D268" s="51">
        <f t="shared" si="21"/>
        <v>2</v>
      </c>
      <c r="I268" s="53">
        <f t="shared" si="22"/>
        <v>1.9666666666666599</v>
      </c>
      <c r="J268" s="71">
        <f t="shared" si="24"/>
        <v>1.9629731182795684</v>
      </c>
      <c r="K268" s="71">
        <f t="shared" si="23"/>
        <v>1.3642299687785932E-5</v>
      </c>
    </row>
    <row r="269" spans="1:11">
      <c r="A269" s="18" t="s">
        <v>468</v>
      </c>
      <c r="B269" s="50">
        <v>1.9666666666666599</v>
      </c>
      <c r="C269" s="51">
        <f t="shared" si="20"/>
        <v>1</v>
      </c>
      <c r="D269" s="51">
        <f t="shared" si="21"/>
        <v>2</v>
      </c>
      <c r="I269" s="53">
        <f t="shared" si="22"/>
        <v>1.9666666666666599</v>
      </c>
      <c r="J269" s="71">
        <f t="shared" si="24"/>
        <v>1.9629731182795684</v>
      </c>
      <c r="K269" s="71">
        <f t="shared" si="23"/>
        <v>1.3642299687785932E-5</v>
      </c>
    </row>
    <row r="270" spans="1:11">
      <c r="A270" s="18" t="s">
        <v>2031</v>
      </c>
      <c r="B270" s="50">
        <v>1.9666666666666599</v>
      </c>
      <c r="C270" s="51">
        <f t="shared" si="20"/>
        <v>1</v>
      </c>
      <c r="D270" s="51">
        <f t="shared" si="21"/>
        <v>2</v>
      </c>
      <c r="I270" s="53">
        <f t="shared" si="22"/>
        <v>1.9666666666666599</v>
      </c>
      <c r="J270" s="71">
        <f t="shared" si="24"/>
        <v>1.9629731182795684</v>
      </c>
      <c r="K270" s="71">
        <f t="shared" si="23"/>
        <v>1.3642299687785932E-5</v>
      </c>
    </row>
    <row r="271" spans="1:11">
      <c r="A271" s="18" t="s">
        <v>470</v>
      </c>
      <c r="B271" s="50">
        <v>1.9666666666666599</v>
      </c>
      <c r="C271" s="51">
        <f t="shared" si="20"/>
        <v>1</v>
      </c>
      <c r="D271" s="51">
        <f t="shared" si="21"/>
        <v>2</v>
      </c>
      <c r="I271" s="53">
        <f t="shared" si="22"/>
        <v>1.9666666666666599</v>
      </c>
      <c r="J271" s="71">
        <f t="shared" si="24"/>
        <v>1.9629731182795684</v>
      </c>
      <c r="K271" s="71">
        <f t="shared" si="23"/>
        <v>1.3642299687785932E-5</v>
      </c>
    </row>
    <row r="272" spans="1:11">
      <c r="A272" s="18" t="s">
        <v>471</v>
      </c>
      <c r="B272" s="50">
        <v>1.9666666666666599</v>
      </c>
      <c r="C272" s="51">
        <f t="shared" si="20"/>
        <v>1</v>
      </c>
      <c r="D272" s="51">
        <f t="shared" si="21"/>
        <v>2</v>
      </c>
      <c r="I272" s="53">
        <f t="shared" si="22"/>
        <v>1.9666666666666599</v>
      </c>
      <c r="J272" s="71">
        <f t="shared" si="24"/>
        <v>1.9629731182795684</v>
      </c>
      <c r="K272" s="71">
        <f t="shared" si="23"/>
        <v>1.3642299687785932E-5</v>
      </c>
    </row>
    <row r="273" spans="1:11">
      <c r="A273" s="18" t="s">
        <v>472</v>
      </c>
      <c r="B273" s="50">
        <v>1.9666666666666599</v>
      </c>
      <c r="C273" s="51">
        <f t="shared" si="20"/>
        <v>1</v>
      </c>
      <c r="D273" s="51">
        <f t="shared" si="21"/>
        <v>2</v>
      </c>
      <c r="I273" s="53">
        <f t="shared" si="22"/>
        <v>1.9666666666666599</v>
      </c>
      <c r="J273" s="71">
        <f t="shared" si="24"/>
        <v>1.9629731182795684</v>
      </c>
      <c r="K273" s="71">
        <f t="shared" si="23"/>
        <v>1.3642299687785932E-5</v>
      </c>
    </row>
    <row r="274" spans="1:11">
      <c r="A274" s="18" t="s">
        <v>473</v>
      </c>
      <c r="B274" s="50">
        <v>1.9666666666666599</v>
      </c>
      <c r="C274" s="51">
        <f t="shared" si="20"/>
        <v>1</v>
      </c>
      <c r="D274" s="51">
        <f t="shared" si="21"/>
        <v>2</v>
      </c>
      <c r="I274" s="53">
        <f t="shared" si="22"/>
        <v>1.9666666666666599</v>
      </c>
      <c r="J274" s="71">
        <f t="shared" si="24"/>
        <v>1.9629731182795684</v>
      </c>
      <c r="K274" s="71">
        <f t="shared" si="23"/>
        <v>1.3642299687785932E-5</v>
      </c>
    </row>
    <row r="275" spans="1:11">
      <c r="A275" s="18" t="s">
        <v>474</v>
      </c>
      <c r="B275" s="50">
        <v>1.9666666666666599</v>
      </c>
      <c r="C275" s="51">
        <f t="shared" si="20"/>
        <v>1</v>
      </c>
      <c r="D275" s="51">
        <f t="shared" si="21"/>
        <v>2</v>
      </c>
      <c r="I275" s="53">
        <f t="shared" si="22"/>
        <v>1.9666666666666599</v>
      </c>
      <c r="J275" s="71">
        <f t="shared" si="24"/>
        <v>1.9629731182795684</v>
      </c>
      <c r="K275" s="71">
        <f t="shared" si="23"/>
        <v>1.3642299687785932E-5</v>
      </c>
    </row>
    <row r="276" spans="1:11">
      <c r="A276" s="18" t="s">
        <v>2034</v>
      </c>
      <c r="B276" s="50">
        <v>1.9666666666666599</v>
      </c>
      <c r="C276" s="51">
        <f t="shared" si="20"/>
        <v>1</v>
      </c>
      <c r="D276" s="51">
        <f t="shared" si="21"/>
        <v>2</v>
      </c>
      <c r="I276" s="53">
        <f t="shared" si="22"/>
        <v>1.9666666666666599</v>
      </c>
      <c r="J276" s="71">
        <f t="shared" si="24"/>
        <v>1.9629731182795684</v>
      </c>
      <c r="K276" s="71">
        <f t="shared" si="23"/>
        <v>1.3642299687785932E-5</v>
      </c>
    </row>
    <row r="277" spans="1:11">
      <c r="A277" s="18" t="s">
        <v>2035</v>
      </c>
      <c r="B277" s="50">
        <v>1.9666666666666599</v>
      </c>
      <c r="C277" s="51">
        <f t="shared" si="20"/>
        <v>1</v>
      </c>
      <c r="D277" s="51">
        <f t="shared" si="21"/>
        <v>2</v>
      </c>
      <c r="I277" s="53">
        <f t="shared" si="22"/>
        <v>1.9666666666666599</v>
      </c>
      <c r="J277" s="71">
        <f t="shared" si="24"/>
        <v>1.9629731182795684</v>
      </c>
      <c r="K277" s="71">
        <f t="shared" si="23"/>
        <v>1.3642299687785932E-5</v>
      </c>
    </row>
    <row r="278" spans="1:11">
      <c r="A278" s="18" t="s">
        <v>485</v>
      </c>
      <c r="B278" s="50">
        <v>1.9666666666666599</v>
      </c>
      <c r="C278" s="51">
        <f t="shared" si="20"/>
        <v>1</v>
      </c>
      <c r="D278" s="51">
        <f t="shared" si="21"/>
        <v>2</v>
      </c>
      <c r="I278" s="53">
        <f t="shared" si="22"/>
        <v>1.9666666666666599</v>
      </c>
      <c r="J278" s="71">
        <f t="shared" si="24"/>
        <v>1.9629731182795684</v>
      </c>
      <c r="K278" s="71">
        <f t="shared" si="23"/>
        <v>1.3642299687785932E-5</v>
      </c>
    </row>
    <row r="279" spans="1:11">
      <c r="A279" s="18" t="s">
        <v>486</v>
      </c>
      <c r="B279" s="50">
        <v>1.9666666666666599</v>
      </c>
      <c r="C279" s="51">
        <f t="shared" si="20"/>
        <v>1</v>
      </c>
      <c r="D279" s="51">
        <f t="shared" si="21"/>
        <v>2</v>
      </c>
      <c r="I279" s="53">
        <f t="shared" si="22"/>
        <v>1.9666666666666599</v>
      </c>
      <c r="J279" s="71">
        <f t="shared" si="24"/>
        <v>1.9629731182795684</v>
      </c>
      <c r="K279" s="71">
        <f t="shared" si="23"/>
        <v>1.3642299687785932E-5</v>
      </c>
    </row>
    <row r="280" spans="1:11">
      <c r="A280" s="18" t="s">
        <v>488</v>
      </c>
      <c r="B280" s="50">
        <v>1.9666666666666599</v>
      </c>
      <c r="C280" s="51">
        <f t="shared" si="20"/>
        <v>1</v>
      </c>
      <c r="D280" s="51">
        <f t="shared" si="21"/>
        <v>2</v>
      </c>
      <c r="I280" s="53">
        <f t="shared" si="22"/>
        <v>1.9666666666666599</v>
      </c>
      <c r="J280" s="71">
        <f t="shared" si="24"/>
        <v>1.9629731182795684</v>
      </c>
      <c r="K280" s="71">
        <f t="shared" si="23"/>
        <v>1.3642299687785932E-5</v>
      </c>
    </row>
    <row r="281" spans="1:11">
      <c r="A281" s="18" t="s">
        <v>490</v>
      </c>
      <c r="B281" s="50">
        <v>1.9666666666666599</v>
      </c>
      <c r="C281" s="51">
        <f t="shared" si="20"/>
        <v>1</v>
      </c>
      <c r="D281" s="51">
        <f t="shared" si="21"/>
        <v>2</v>
      </c>
      <c r="I281" s="53">
        <f t="shared" si="22"/>
        <v>1.9666666666666599</v>
      </c>
      <c r="J281" s="71">
        <f t="shared" si="24"/>
        <v>1.9629731182795684</v>
      </c>
      <c r="K281" s="71">
        <f t="shared" si="23"/>
        <v>1.3642299687785932E-5</v>
      </c>
    </row>
    <row r="282" spans="1:11">
      <c r="A282" s="18" t="s">
        <v>2036</v>
      </c>
      <c r="B282" s="50">
        <v>1.9666666666666599</v>
      </c>
      <c r="C282" s="51">
        <f t="shared" si="20"/>
        <v>1</v>
      </c>
      <c r="D282" s="51">
        <f t="shared" si="21"/>
        <v>2</v>
      </c>
      <c r="I282" s="53">
        <f t="shared" si="22"/>
        <v>1.9666666666666599</v>
      </c>
      <c r="J282" s="71">
        <f t="shared" si="24"/>
        <v>1.9629731182795684</v>
      </c>
      <c r="K282" s="71">
        <f t="shared" si="23"/>
        <v>1.3642299687785932E-5</v>
      </c>
    </row>
    <row r="283" spans="1:11">
      <c r="A283" s="18" t="s">
        <v>2037</v>
      </c>
      <c r="B283" s="50">
        <v>1.9666666666666599</v>
      </c>
      <c r="C283" s="51">
        <f t="shared" si="20"/>
        <v>1</v>
      </c>
      <c r="D283" s="51">
        <f t="shared" si="21"/>
        <v>2</v>
      </c>
      <c r="I283" s="53">
        <f t="shared" si="22"/>
        <v>1.9666666666666599</v>
      </c>
      <c r="J283" s="71">
        <f t="shared" si="24"/>
        <v>1.9629731182795684</v>
      </c>
      <c r="K283" s="71">
        <f t="shared" si="23"/>
        <v>1.3642299687785932E-5</v>
      </c>
    </row>
    <row r="284" spans="1:11">
      <c r="A284" s="18" t="s">
        <v>2038</v>
      </c>
      <c r="B284" s="50">
        <v>1.9666666666666599</v>
      </c>
      <c r="C284" s="51">
        <f t="shared" si="20"/>
        <v>1</v>
      </c>
      <c r="D284" s="51">
        <f t="shared" si="21"/>
        <v>2</v>
      </c>
      <c r="I284" s="53">
        <f t="shared" si="22"/>
        <v>1.9666666666666599</v>
      </c>
      <c r="J284" s="71">
        <f t="shared" si="24"/>
        <v>1.9629731182795684</v>
      </c>
      <c r="K284" s="71">
        <f t="shared" si="23"/>
        <v>1.3642299687785932E-5</v>
      </c>
    </row>
    <row r="285" spans="1:11">
      <c r="A285" s="18" t="s">
        <v>2039</v>
      </c>
      <c r="B285" s="50">
        <v>1.9666666666666599</v>
      </c>
      <c r="C285" s="51">
        <f t="shared" si="20"/>
        <v>1</v>
      </c>
      <c r="D285" s="51">
        <f t="shared" si="21"/>
        <v>2</v>
      </c>
      <c r="I285" s="53">
        <f t="shared" si="22"/>
        <v>1.9666666666666599</v>
      </c>
      <c r="J285" s="71">
        <f t="shared" si="24"/>
        <v>1.9629731182795684</v>
      </c>
      <c r="K285" s="71">
        <f t="shared" si="23"/>
        <v>1.3642299687785932E-5</v>
      </c>
    </row>
    <row r="286" spans="1:11">
      <c r="A286" s="18" t="s">
        <v>2041</v>
      </c>
      <c r="B286" s="50">
        <v>1.9666666666666599</v>
      </c>
      <c r="C286" s="51">
        <f t="shared" si="20"/>
        <v>1</v>
      </c>
      <c r="D286" s="51">
        <f t="shared" si="21"/>
        <v>2</v>
      </c>
      <c r="I286" s="53">
        <f t="shared" si="22"/>
        <v>1.9666666666666599</v>
      </c>
      <c r="J286" s="71">
        <f t="shared" si="24"/>
        <v>1.9629731182795684</v>
      </c>
      <c r="K286" s="71">
        <f t="shared" si="23"/>
        <v>1.3642299687785932E-5</v>
      </c>
    </row>
    <row r="287" spans="1:11">
      <c r="A287" s="18" t="s">
        <v>494</v>
      </c>
      <c r="B287" s="50">
        <v>1.9666666666666599</v>
      </c>
      <c r="C287" s="51">
        <f t="shared" si="20"/>
        <v>1</v>
      </c>
      <c r="D287" s="51">
        <f t="shared" si="21"/>
        <v>2</v>
      </c>
      <c r="I287" s="53">
        <f t="shared" si="22"/>
        <v>1.9666666666666599</v>
      </c>
      <c r="J287" s="71">
        <f t="shared" si="24"/>
        <v>1.9629731182795684</v>
      </c>
      <c r="K287" s="71">
        <f t="shared" si="23"/>
        <v>1.3642299687785932E-5</v>
      </c>
    </row>
    <row r="288" spans="1:11">
      <c r="A288" s="18" t="s">
        <v>495</v>
      </c>
      <c r="B288" s="50">
        <v>1.9666666666666599</v>
      </c>
      <c r="C288" s="51">
        <f t="shared" si="20"/>
        <v>1</v>
      </c>
      <c r="D288" s="51">
        <f t="shared" si="21"/>
        <v>2</v>
      </c>
      <c r="I288" s="53">
        <f t="shared" si="22"/>
        <v>1.9666666666666599</v>
      </c>
      <c r="J288" s="71">
        <f t="shared" si="24"/>
        <v>1.9629731182795684</v>
      </c>
      <c r="K288" s="71">
        <f t="shared" si="23"/>
        <v>1.3642299687785932E-5</v>
      </c>
    </row>
    <row r="289" spans="1:11">
      <c r="A289" s="18" t="s">
        <v>496</v>
      </c>
      <c r="B289" s="50">
        <v>1.9666666666666599</v>
      </c>
      <c r="C289" s="51">
        <f t="shared" si="20"/>
        <v>1</v>
      </c>
      <c r="D289" s="51">
        <f t="shared" si="21"/>
        <v>2</v>
      </c>
      <c r="I289" s="53">
        <f t="shared" si="22"/>
        <v>1.9666666666666599</v>
      </c>
      <c r="J289" s="71">
        <f t="shared" si="24"/>
        <v>1.9629731182795684</v>
      </c>
      <c r="K289" s="71">
        <f t="shared" si="23"/>
        <v>1.3642299687785932E-5</v>
      </c>
    </row>
    <row r="290" spans="1:11">
      <c r="A290" s="18" t="s">
        <v>497</v>
      </c>
      <c r="B290" s="50">
        <v>1.9666666666666599</v>
      </c>
      <c r="C290" s="51">
        <f t="shared" si="20"/>
        <v>1</v>
      </c>
      <c r="D290" s="51">
        <f t="shared" si="21"/>
        <v>2</v>
      </c>
      <c r="I290" s="53">
        <f t="shared" si="22"/>
        <v>1.9666666666666599</v>
      </c>
      <c r="J290" s="71">
        <f t="shared" si="24"/>
        <v>1.9629731182795684</v>
      </c>
      <c r="K290" s="71">
        <f t="shared" si="23"/>
        <v>1.3642299687785932E-5</v>
      </c>
    </row>
    <row r="291" spans="1:11">
      <c r="A291" s="18" t="s">
        <v>498</v>
      </c>
      <c r="B291" s="50">
        <v>1.9666666666666599</v>
      </c>
      <c r="C291" s="51">
        <f t="shared" si="20"/>
        <v>1</v>
      </c>
      <c r="D291" s="51">
        <f t="shared" si="21"/>
        <v>2</v>
      </c>
      <c r="I291" s="53">
        <f t="shared" si="22"/>
        <v>1.9666666666666599</v>
      </c>
      <c r="J291" s="71">
        <f t="shared" si="24"/>
        <v>1.9629731182795684</v>
      </c>
      <c r="K291" s="71">
        <f t="shared" si="23"/>
        <v>1.3642299687785932E-5</v>
      </c>
    </row>
    <row r="292" spans="1:11">
      <c r="A292" s="18" t="s">
        <v>2046</v>
      </c>
      <c r="B292" s="50">
        <v>1.9666666666666599</v>
      </c>
      <c r="C292" s="51">
        <f t="shared" si="20"/>
        <v>1</v>
      </c>
      <c r="D292" s="51">
        <f t="shared" si="21"/>
        <v>2</v>
      </c>
      <c r="I292" s="53">
        <f t="shared" si="22"/>
        <v>1.9666666666666599</v>
      </c>
      <c r="J292" s="71">
        <f t="shared" si="24"/>
        <v>1.9629731182795684</v>
      </c>
      <c r="K292" s="71">
        <f t="shared" si="23"/>
        <v>1.3642299687785932E-5</v>
      </c>
    </row>
    <row r="293" spans="1:11">
      <c r="A293" s="18" t="s">
        <v>500</v>
      </c>
      <c r="B293" s="50">
        <v>1.9666666666666599</v>
      </c>
      <c r="C293" s="51">
        <f t="shared" si="20"/>
        <v>1</v>
      </c>
      <c r="D293" s="51">
        <f t="shared" si="21"/>
        <v>2</v>
      </c>
      <c r="I293" s="53">
        <f t="shared" si="22"/>
        <v>1.9666666666666599</v>
      </c>
      <c r="J293" s="71">
        <f t="shared" si="24"/>
        <v>1.9629731182795684</v>
      </c>
      <c r="K293" s="71">
        <f t="shared" si="23"/>
        <v>1.3642299687785932E-5</v>
      </c>
    </row>
    <row r="294" spans="1:11">
      <c r="A294" s="18" t="s">
        <v>501</v>
      </c>
      <c r="B294" s="50">
        <v>1.9666666666666599</v>
      </c>
      <c r="C294" s="51">
        <f t="shared" si="20"/>
        <v>1</v>
      </c>
      <c r="D294" s="51">
        <f t="shared" si="21"/>
        <v>2</v>
      </c>
      <c r="I294" s="53">
        <f t="shared" si="22"/>
        <v>1.9666666666666599</v>
      </c>
      <c r="J294" s="71">
        <f t="shared" si="24"/>
        <v>1.9629731182795684</v>
      </c>
      <c r="K294" s="71">
        <f t="shared" si="23"/>
        <v>1.3642299687785932E-5</v>
      </c>
    </row>
    <row r="295" spans="1:11">
      <c r="A295" s="18" t="s">
        <v>2048</v>
      </c>
      <c r="B295" s="50">
        <v>1.9666666666666599</v>
      </c>
      <c r="C295" s="51">
        <f t="shared" si="20"/>
        <v>1</v>
      </c>
      <c r="D295" s="51">
        <f t="shared" si="21"/>
        <v>2</v>
      </c>
      <c r="I295" s="53">
        <f t="shared" si="22"/>
        <v>1.9666666666666599</v>
      </c>
      <c r="J295" s="71">
        <f t="shared" si="24"/>
        <v>1.9629731182795684</v>
      </c>
      <c r="K295" s="71">
        <f t="shared" si="23"/>
        <v>1.3642299687785932E-5</v>
      </c>
    </row>
    <row r="296" spans="1:11">
      <c r="A296" s="18" t="s">
        <v>503</v>
      </c>
      <c r="B296" s="50">
        <v>1.9666666666666599</v>
      </c>
      <c r="C296" s="51">
        <f t="shared" si="20"/>
        <v>1</v>
      </c>
      <c r="D296" s="51">
        <f t="shared" si="21"/>
        <v>2</v>
      </c>
      <c r="I296" s="53">
        <f t="shared" si="22"/>
        <v>1.9666666666666599</v>
      </c>
      <c r="J296" s="71">
        <f t="shared" si="24"/>
        <v>1.9629731182795684</v>
      </c>
      <c r="K296" s="71">
        <f t="shared" si="23"/>
        <v>1.3642299687785932E-5</v>
      </c>
    </row>
    <row r="297" spans="1:11">
      <c r="A297" s="18" t="s">
        <v>504</v>
      </c>
      <c r="B297" s="50">
        <v>1.9666666666666599</v>
      </c>
      <c r="C297" s="51">
        <f t="shared" si="20"/>
        <v>1</v>
      </c>
      <c r="D297" s="51">
        <f t="shared" si="21"/>
        <v>2</v>
      </c>
      <c r="I297" s="53">
        <f t="shared" si="22"/>
        <v>1.9666666666666599</v>
      </c>
      <c r="J297" s="71">
        <f t="shared" si="24"/>
        <v>1.9629731182795684</v>
      </c>
      <c r="K297" s="71">
        <f t="shared" si="23"/>
        <v>1.3642299687785932E-5</v>
      </c>
    </row>
    <row r="298" spans="1:11">
      <c r="A298" s="18" t="s">
        <v>505</v>
      </c>
      <c r="B298" s="50">
        <v>1.9666666666666599</v>
      </c>
      <c r="C298" s="51">
        <f t="shared" si="20"/>
        <v>1</v>
      </c>
      <c r="D298" s="51">
        <f t="shared" si="21"/>
        <v>2</v>
      </c>
      <c r="I298" s="53">
        <f t="shared" si="22"/>
        <v>1.9666666666666599</v>
      </c>
      <c r="J298" s="71">
        <f t="shared" si="24"/>
        <v>1.9629731182795684</v>
      </c>
      <c r="K298" s="71">
        <f t="shared" si="23"/>
        <v>1.3642299687785932E-5</v>
      </c>
    </row>
    <row r="299" spans="1:11">
      <c r="A299" s="18" t="s">
        <v>511</v>
      </c>
      <c r="B299" s="50">
        <v>1.9666666666666599</v>
      </c>
      <c r="C299" s="51">
        <f t="shared" si="20"/>
        <v>1</v>
      </c>
      <c r="D299" s="51">
        <f t="shared" si="21"/>
        <v>2</v>
      </c>
      <c r="I299" s="53">
        <f t="shared" si="22"/>
        <v>1.9666666666666599</v>
      </c>
      <c r="J299" s="71">
        <f t="shared" si="24"/>
        <v>1.9629731182795684</v>
      </c>
      <c r="K299" s="71">
        <f t="shared" si="23"/>
        <v>1.3642299687785932E-5</v>
      </c>
    </row>
    <row r="300" spans="1:11">
      <c r="A300" s="18" t="s">
        <v>513</v>
      </c>
      <c r="B300" s="50">
        <v>1.9666666666666599</v>
      </c>
      <c r="C300" s="51">
        <f t="shared" si="20"/>
        <v>1</v>
      </c>
      <c r="D300" s="51">
        <f t="shared" si="21"/>
        <v>2</v>
      </c>
      <c r="I300" s="53">
        <f t="shared" si="22"/>
        <v>1.9666666666666599</v>
      </c>
      <c r="J300" s="71">
        <f t="shared" si="24"/>
        <v>1.9629731182795684</v>
      </c>
      <c r="K300" s="71">
        <f t="shared" si="23"/>
        <v>1.3642299687785932E-5</v>
      </c>
    </row>
    <row r="301" spans="1:11">
      <c r="A301" s="18" t="s">
        <v>2056</v>
      </c>
      <c r="B301" s="50">
        <v>1.9666666666666599</v>
      </c>
      <c r="C301" s="51">
        <f t="shared" si="20"/>
        <v>1</v>
      </c>
      <c r="D301" s="51">
        <f t="shared" si="21"/>
        <v>2</v>
      </c>
      <c r="I301" s="53">
        <f t="shared" si="22"/>
        <v>1.9666666666666599</v>
      </c>
      <c r="J301" s="71">
        <f t="shared" si="24"/>
        <v>1.9629731182795684</v>
      </c>
      <c r="K301" s="71">
        <f t="shared" si="23"/>
        <v>1.3642299687785932E-5</v>
      </c>
    </row>
    <row r="302" spans="1:11">
      <c r="A302" s="18" t="s">
        <v>514</v>
      </c>
      <c r="B302" s="50">
        <v>1.9666666666666599</v>
      </c>
      <c r="C302" s="51">
        <f t="shared" si="20"/>
        <v>1</v>
      </c>
      <c r="D302" s="51">
        <f t="shared" si="21"/>
        <v>2</v>
      </c>
      <c r="I302" s="53">
        <f t="shared" si="22"/>
        <v>1.9666666666666599</v>
      </c>
      <c r="J302" s="71">
        <f t="shared" si="24"/>
        <v>1.9629731182795684</v>
      </c>
      <c r="K302" s="71">
        <f t="shared" si="23"/>
        <v>1.3642299687785932E-5</v>
      </c>
    </row>
    <row r="303" spans="1:11">
      <c r="A303" s="18" t="s">
        <v>2058</v>
      </c>
      <c r="B303" s="50">
        <v>1.9666666666666599</v>
      </c>
      <c r="C303" s="51">
        <f t="shared" si="20"/>
        <v>1</v>
      </c>
      <c r="D303" s="51">
        <f t="shared" si="21"/>
        <v>2</v>
      </c>
      <c r="I303" s="53">
        <f t="shared" si="22"/>
        <v>1.9666666666666599</v>
      </c>
      <c r="J303" s="71">
        <f t="shared" si="24"/>
        <v>1.9629731182795684</v>
      </c>
      <c r="K303" s="71">
        <f t="shared" si="23"/>
        <v>1.3642299687785932E-5</v>
      </c>
    </row>
    <row r="304" spans="1:11">
      <c r="A304" s="18" t="s">
        <v>515</v>
      </c>
      <c r="B304" s="50">
        <v>1.9666666666666599</v>
      </c>
      <c r="C304" s="51">
        <f t="shared" si="20"/>
        <v>1</v>
      </c>
      <c r="D304" s="51">
        <f t="shared" si="21"/>
        <v>2</v>
      </c>
      <c r="I304" s="53">
        <f t="shared" si="22"/>
        <v>1.9666666666666599</v>
      </c>
      <c r="J304" s="71">
        <f t="shared" si="24"/>
        <v>1.9629731182795684</v>
      </c>
      <c r="K304" s="71">
        <f t="shared" si="23"/>
        <v>1.3642299687785932E-5</v>
      </c>
    </row>
    <row r="305" spans="1:11">
      <c r="A305" s="18" t="s">
        <v>516</v>
      </c>
      <c r="B305" s="50">
        <v>1.9666666666666599</v>
      </c>
      <c r="C305" s="51">
        <f t="shared" si="20"/>
        <v>1</v>
      </c>
      <c r="D305" s="51">
        <f t="shared" si="21"/>
        <v>2</v>
      </c>
      <c r="I305" s="53">
        <f t="shared" si="22"/>
        <v>1.9666666666666599</v>
      </c>
      <c r="J305" s="71">
        <f t="shared" si="24"/>
        <v>1.9629731182795684</v>
      </c>
      <c r="K305" s="71">
        <f t="shared" si="23"/>
        <v>1.3642299687785932E-5</v>
      </c>
    </row>
    <row r="306" spans="1:11">
      <c r="A306" s="18" t="s">
        <v>2059</v>
      </c>
      <c r="B306" s="50">
        <v>1.9666666666666599</v>
      </c>
      <c r="C306" s="51">
        <f t="shared" si="20"/>
        <v>1</v>
      </c>
      <c r="D306" s="51">
        <f t="shared" si="21"/>
        <v>2</v>
      </c>
      <c r="I306" s="53">
        <f t="shared" si="22"/>
        <v>1.9666666666666599</v>
      </c>
      <c r="J306" s="71">
        <f t="shared" si="24"/>
        <v>1.9629731182795684</v>
      </c>
      <c r="K306" s="71">
        <f t="shared" si="23"/>
        <v>1.3642299687785932E-5</v>
      </c>
    </row>
    <row r="307" spans="1:11">
      <c r="A307" s="18" t="s">
        <v>2060</v>
      </c>
      <c r="B307" s="50">
        <v>1.9666666666666599</v>
      </c>
      <c r="C307" s="51">
        <f t="shared" si="20"/>
        <v>1</v>
      </c>
      <c r="D307" s="51">
        <f t="shared" si="21"/>
        <v>2</v>
      </c>
      <c r="I307" s="53">
        <f t="shared" si="22"/>
        <v>1.9666666666666599</v>
      </c>
      <c r="J307" s="71">
        <f t="shared" si="24"/>
        <v>1.9629731182795684</v>
      </c>
      <c r="K307" s="71">
        <f t="shared" si="23"/>
        <v>1.3642299687785932E-5</v>
      </c>
    </row>
    <row r="308" spans="1:11">
      <c r="A308" s="18" t="s">
        <v>2061</v>
      </c>
      <c r="B308" s="50">
        <v>1.9666666666666599</v>
      </c>
      <c r="C308" s="51">
        <f t="shared" si="20"/>
        <v>1</v>
      </c>
      <c r="D308" s="51">
        <f t="shared" si="21"/>
        <v>2</v>
      </c>
      <c r="I308" s="53">
        <f t="shared" si="22"/>
        <v>1.9666666666666599</v>
      </c>
      <c r="J308" s="71">
        <f t="shared" si="24"/>
        <v>1.9629731182795684</v>
      </c>
      <c r="K308" s="71">
        <f t="shared" si="23"/>
        <v>1.3642299687785932E-5</v>
      </c>
    </row>
    <row r="309" spans="1:11">
      <c r="A309" s="18" t="s">
        <v>517</v>
      </c>
      <c r="B309" s="50">
        <v>1.9666666666666599</v>
      </c>
      <c r="C309" s="51">
        <f t="shared" si="20"/>
        <v>1</v>
      </c>
      <c r="D309" s="51">
        <f t="shared" si="21"/>
        <v>2</v>
      </c>
      <c r="I309" s="53">
        <f t="shared" si="22"/>
        <v>1.9666666666666599</v>
      </c>
      <c r="J309" s="71">
        <f t="shared" si="24"/>
        <v>1.9629731182795684</v>
      </c>
      <c r="K309" s="71">
        <f t="shared" si="23"/>
        <v>1.3642299687785932E-5</v>
      </c>
    </row>
    <row r="310" spans="1:11">
      <c r="A310" s="18" t="s">
        <v>518</v>
      </c>
      <c r="B310" s="50">
        <v>1.9666666666666599</v>
      </c>
      <c r="C310" s="51">
        <f t="shared" si="20"/>
        <v>1</v>
      </c>
      <c r="D310" s="51">
        <f t="shared" si="21"/>
        <v>2</v>
      </c>
      <c r="I310" s="53">
        <f t="shared" si="22"/>
        <v>1.9666666666666599</v>
      </c>
      <c r="J310" s="71">
        <f t="shared" si="24"/>
        <v>1.9629731182795684</v>
      </c>
      <c r="K310" s="71">
        <f t="shared" si="23"/>
        <v>1.3642299687785932E-5</v>
      </c>
    </row>
    <row r="311" spans="1:11">
      <c r="A311" s="18" t="s">
        <v>2062</v>
      </c>
      <c r="B311" s="50">
        <v>1.9666666666666599</v>
      </c>
      <c r="C311" s="51">
        <f t="shared" si="20"/>
        <v>1</v>
      </c>
      <c r="D311" s="51">
        <f t="shared" si="21"/>
        <v>2</v>
      </c>
      <c r="I311" s="53">
        <f t="shared" si="22"/>
        <v>1.9666666666666599</v>
      </c>
      <c r="J311" s="71">
        <f t="shared" si="24"/>
        <v>1.9629731182795684</v>
      </c>
      <c r="K311" s="71">
        <f t="shared" si="23"/>
        <v>1.3642299687785932E-5</v>
      </c>
    </row>
    <row r="312" spans="1:11">
      <c r="A312" s="18" t="s">
        <v>520</v>
      </c>
      <c r="B312" s="50">
        <v>1.9666666666666599</v>
      </c>
      <c r="C312" s="51">
        <f t="shared" si="20"/>
        <v>1</v>
      </c>
      <c r="D312" s="51">
        <f t="shared" si="21"/>
        <v>2</v>
      </c>
      <c r="I312" s="53">
        <f t="shared" si="22"/>
        <v>1.9666666666666599</v>
      </c>
      <c r="J312" s="71">
        <f t="shared" si="24"/>
        <v>1.9629731182795684</v>
      </c>
      <c r="K312" s="71">
        <f t="shared" si="23"/>
        <v>1.3642299687785932E-5</v>
      </c>
    </row>
    <row r="313" spans="1:11">
      <c r="A313" s="18" t="s">
        <v>2063</v>
      </c>
      <c r="B313" s="50">
        <v>1.9666666666666599</v>
      </c>
      <c r="C313" s="51">
        <f t="shared" si="20"/>
        <v>1</v>
      </c>
      <c r="D313" s="51">
        <f t="shared" si="21"/>
        <v>2</v>
      </c>
      <c r="I313" s="53">
        <f t="shared" si="22"/>
        <v>1.9666666666666599</v>
      </c>
      <c r="J313" s="71">
        <f t="shared" si="24"/>
        <v>1.9629731182795684</v>
      </c>
      <c r="K313" s="71">
        <f t="shared" si="23"/>
        <v>1.3642299687785932E-5</v>
      </c>
    </row>
    <row r="314" spans="1:11">
      <c r="A314" s="18" t="s">
        <v>2064</v>
      </c>
      <c r="B314" s="50">
        <v>1.9666666666666599</v>
      </c>
      <c r="C314" s="51">
        <f t="shared" si="20"/>
        <v>1</v>
      </c>
      <c r="D314" s="51">
        <f t="shared" si="21"/>
        <v>2</v>
      </c>
      <c r="I314" s="53">
        <f t="shared" si="22"/>
        <v>1.9666666666666599</v>
      </c>
      <c r="J314" s="71">
        <f t="shared" si="24"/>
        <v>1.9629731182795684</v>
      </c>
      <c r="K314" s="71">
        <f t="shared" si="23"/>
        <v>1.3642299687785932E-5</v>
      </c>
    </row>
    <row r="315" spans="1:11">
      <c r="A315" s="18" t="s">
        <v>524</v>
      </c>
      <c r="B315" s="50">
        <v>1.9666666666666599</v>
      </c>
      <c r="C315" s="51">
        <f t="shared" si="20"/>
        <v>1</v>
      </c>
      <c r="D315" s="51">
        <f t="shared" si="21"/>
        <v>2</v>
      </c>
      <c r="I315" s="53">
        <f t="shared" si="22"/>
        <v>1.9666666666666599</v>
      </c>
      <c r="J315" s="71">
        <f t="shared" si="24"/>
        <v>1.9629731182795684</v>
      </c>
      <c r="K315" s="71">
        <f t="shared" si="23"/>
        <v>1.3642299687785932E-5</v>
      </c>
    </row>
    <row r="316" spans="1:11">
      <c r="A316" s="18" t="s">
        <v>525</v>
      </c>
      <c r="B316" s="50">
        <v>1.9666666666666599</v>
      </c>
      <c r="C316" s="51">
        <f t="shared" si="20"/>
        <v>1</v>
      </c>
      <c r="D316" s="51">
        <f t="shared" si="21"/>
        <v>2</v>
      </c>
      <c r="I316" s="53">
        <f t="shared" si="22"/>
        <v>1.9666666666666599</v>
      </c>
      <c r="J316" s="71">
        <f t="shared" si="24"/>
        <v>1.9629731182795684</v>
      </c>
      <c r="K316" s="71">
        <f t="shared" si="23"/>
        <v>1.3642299687785932E-5</v>
      </c>
    </row>
    <row r="317" spans="1:11">
      <c r="A317" s="18" t="s">
        <v>526</v>
      </c>
      <c r="B317" s="50">
        <v>1.9666666666666599</v>
      </c>
      <c r="C317" s="51">
        <f t="shared" si="20"/>
        <v>1</v>
      </c>
      <c r="D317" s="51">
        <f t="shared" si="21"/>
        <v>2</v>
      </c>
      <c r="I317" s="53">
        <f t="shared" si="22"/>
        <v>1.9666666666666599</v>
      </c>
      <c r="J317" s="71">
        <f t="shared" si="24"/>
        <v>1.9629731182795684</v>
      </c>
      <c r="K317" s="71">
        <f t="shared" si="23"/>
        <v>1.3642299687785932E-5</v>
      </c>
    </row>
    <row r="318" spans="1:11">
      <c r="A318" s="18" t="s">
        <v>527</v>
      </c>
      <c r="B318" s="50">
        <v>1.9666666666666599</v>
      </c>
      <c r="C318" s="51">
        <f t="shared" si="20"/>
        <v>1</v>
      </c>
      <c r="D318" s="51">
        <f t="shared" si="21"/>
        <v>2</v>
      </c>
      <c r="I318" s="53">
        <f t="shared" si="22"/>
        <v>1.9666666666666599</v>
      </c>
      <c r="J318" s="71">
        <f t="shared" si="24"/>
        <v>1.9629731182795684</v>
      </c>
      <c r="K318" s="71">
        <f t="shared" si="23"/>
        <v>1.3642299687785932E-5</v>
      </c>
    </row>
    <row r="319" spans="1:11">
      <c r="A319" s="18" t="s">
        <v>528</v>
      </c>
      <c r="B319" s="50">
        <v>1.9666666666666599</v>
      </c>
      <c r="C319" s="51">
        <f t="shared" si="20"/>
        <v>1</v>
      </c>
      <c r="D319" s="51">
        <f t="shared" si="21"/>
        <v>2</v>
      </c>
      <c r="I319" s="53">
        <f t="shared" si="22"/>
        <v>1.9666666666666599</v>
      </c>
      <c r="J319" s="71">
        <f t="shared" si="24"/>
        <v>1.9629731182795684</v>
      </c>
      <c r="K319" s="71">
        <f t="shared" si="23"/>
        <v>1.3642299687785932E-5</v>
      </c>
    </row>
    <row r="320" spans="1:11">
      <c r="A320" s="18" t="s">
        <v>2068</v>
      </c>
      <c r="B320" s="50">
        <v>1.9666666666666599</v>
      </c>
      <c r="C320" s="51">
        <f t="shared" si="20"/>
        <v>1</v>
      </c>
      <c r="D320" s="51">
        <f t="shared" si="21"/>
        <v>2</v>
      </c>
      <c r="I320" s="53">
        <f t="shared" si="22"/>
        <v>1.9666666666666599</v>
      </c>
      <c r="J320" s="71">
        <f t="shared" si="24"/>
        <v>1.9629731182795684</v>
      </c>
      <c r="K320" s="71">
        <f t="shared" si="23"/>
        <v>1.3642299687785932E-5</v>
      </c>
    </row>
    <row r="321" spans="1:11">
      <c r="A321" s="18" t="s">
        <v>2069</v>
      </c>
      <c r="B321" s="50">
        <v>1.9666666666666599</v>
      </c>
      <c r="C321" s="51">
        <f t="shared" si="20"/>
        <v>1</v>
      </c>
      <c r="D321" s="51">
        <f t="shared" si="21"/>
        <v>2</v>
      </c>
      <c r="I321" s="53">
        <f t="shared" si="22"/>
        <v>1.9666666666666599</v>
      </c>
      <c r="J321" s="71">
        <f t="shared" si="24"/>
        <v>1.9629731182795684</v>
      </c>
      <c r="K321" s="71">
        <f t="shared" si="23"/>
        <v>1.3642299687785932E-5</v>
      </c>
    </row>
    <row r="322" spans="1:11">
      <c r="A322" s="18" t="s">
        <v>531</v>
      </c>
      <c r="B322" s="50">
        <v>1.9666666666666599</v>
      </c>
      <c r="C322" s="51">
        <f t="shared" ref="C322:C385" si="25">INT(B322)</f>
        <v>1</v>
      </c>
      <c r="D322" s="51">
        <f t="shared" ref="D322:D385" si="26">C322+1</f>
        <v>2</v>
      </c>
      <c r="I322" s="53">
        <f t="shared" si="22"/>
        <v>1.9666666666666599</v>
      </c>
      <c r="J322" s="71">
        <f t="shared" si="24"/>
        <v>1.9629731182795684</v>
      </c>
      <c r="K322" s="71">
        <f t="shared" si="23"/>
        <v>1.3642299687785932E-5</v>
      </c>
    </row>
    <row r="323" spans="1:11">
      <c r="A323" s="18" t="s">
        <v>532</v>
      </c>
      <c r="B323" s="50">
        <v>1.9666666666666599</v>
      </c>
      <c r="C323" s="51">
        <f t="shared" si="25"/>
        <v>1</v>
      </c>
      <c r="D323" s="51">
        <f t="shared" si="26"/>
        <v>2</v>
      </c>
      <c r="I323" s="53">
        <f t="shared" ref="I323:I386" si="27">B323</f>
        <v>1.9666666666666599</v>
      </c>
      <c r="J323" s="71">
        <f t="shared" si="24"/>
        <v>1.9629731182795684</v>
      </c>
      <c r="K323" s="71">
        <f t="shared" ref="K323:K386" si="28">(I323-J323)*(I323-J323)</f>
        <v>1.3642299687785932E-5</v>
      </c>
    </row>
    <row r="324" spans="1:11">
      <c r="A324" s="18" t="s">
        <v>2073</v>
      </c>
      <c r="B324" s="50">
        <v>1.9666666666666599</v>
      </c>
      <c r="C324" s="51">
        <f t="shared" si="25"/>
        <v>1</v>
      </c>
      <c r="D324" s="51">
        <f t="shared" si="26"/>
        <v>2</v>
      </c>
      <c r="I324" s="53">
        <f t="shared" si="27"/>
        <v>1.9666666666666599</v>
      </c>
      <c r="J324" s="71">
        <f t="shared" ref="J324:J387" si="29">J323</f>
        <v>1.9629731182795684</v>
      </c>
      <c r="K324" s="71">
        <f t="shared" si="28"/>
        <v>1.3642299687785932E-5</v>
      </c>
    </row>
    <row r="325" spans="1:11">
      <c r="A325" s="18" t="s">
        <v>533</v>
      </c>
      <c r="B325" s="50">
        <v>1.9666666666666599</v>
      </c>
      <c r="C325" s="51">
        <f t="shared" si="25"/>
        <v>1</v>
      </c>
      <c r="D325" s="51">
        <f t="shared" si="26"/>
        <v>2</v>
      </c>
      <c r="I325" s="53">
        <f t="shared" si="27"/>
        <v>1.9666666666666599</v>
      </c>
      <c r="J325" s="71">
        <f t="shared" si="29"/>
        <v>1.9629731182795684</v>
      </c>
      <c r="K325" s="71">
        <f t="shared" si="28"/>
        <v>1.3642299687785932E-5</v>
      </c>
    </row>
    <row r="326" spans="1:11">
      <c r="A326" s="18" t="s">
        <v>2075</v>
      </c>
      <c r="B326" s="50">
        <v>1.9666666666666599</v>
      </c>
      <c r="C326" s="51">
        <f t="shared" si="25"/>
        <v>1</v>
      </c>
      <c r="D326" s="51">
        <f t="shared" si="26"/>
        <v>2</v>
      </c>
      <c r="I326" s="53">
        <f t="shared" si="27"/>
        <v>1.9666666666666599</v>
      </c>
      <c r="J326" s="71">
        <f t="shared" si="29"/>
        <v>1.9629731182795684</v>
      </c>
      <c r="K326" s="71">
        <f t="shared" si="28"/>
        <v>1.3642299687785932E-5</v>
      </c>
    </row>
    <row r="327" spans="1:11">
      <c r="A327" s="18" t="s">
        <v>2076</v>
      </c>
      <c r="B327" s="50">
        <v>1.9666666666666599</v>
      </c>
      <c r="C327" s="51">
        <f t="shared" si="25"/>
        <v>1</v>
      </c>
      <c r="D327" s="51">
        <f t="shared" si="26"/>
        <v>2</v>
      </c>
      <c r="I327" s="53">
        <f t="shared" si="27"/>
        <v>1.9666666666666599</v>
      </c>
      <c r="J327" s="71">
        <f t="shared" si="29"/>
        <v>1.9629731182795684</v>
      </c>
      <c r="K327" s="71">
        <f t="shared" si="28"/>
        <v>1.3642299687785932E-5</v>
      </c>
    </row>
    <row r="328" spans="1:11">
      <c r="A328" s="18" t="s">
        <v>535</v>
      </c>
      <c r="B328" s="50">
        <v>1.9666666666666599</v>
      </c>
      <c r="C328" s="51">
        <f t="shared" si="25"/>
        <v>1</v>
      </c>
      <c r="D328" s="51">
        <f t="shared" si="26"/>
        <v>2</v>
      </c>
      <c r="I328" s="53">
        <f t="shared" si="27"/>
        <v>1.9666666666666599</v>
      </c>
      <c r="J328" s="71">
        <f t="shared" si="29"/>
        <v>1.9629731182795684</v>
      </c>
      <c r="K328" s="71">
        <f t="shared" si="28"/>
        <v>1.3642299687785932E-5</v>
      </c>
    </row>
    <row r="329" spans="1:11">
      <c r="A329" s="18" t="s">
        <v>537</v>
      </c>
      <c r="B329" s="50">
        <v>1.9666666666666599</v>
      </c>
      <c r="C329" s="51">
        <f t="shared" si="25"/>
        <v>1</v>
      </c>
      <c r="D329" s="51">
        <f t="shared" si="26"/>
        <v>2</v>
      </c>
      <c r="I329" s="53">
        <f t="shared" si="27"/>
        <v>1.9666666666666599</v>
      </c>
      <c r="J329" s="71">
        <f t="shared" si="29"/>
        <v>1.9629731182795684</v>
      </c>
      <c r="K329" s="71">
        <f t="shared" si="28"/>
        <v>1.3642299687785932E-5</v>
      </c>
    </row>
    <row r="330" spans="1:11">
      <c r="A330" s="18" t="s">
        <v>2078</v>
      </c>
      <c r="B330" s="50">
        <v>1.9666666666666599</v>
      </c>
      <c r="C330" s="51">
        <f t="shared" si="25"/>
        <v>1</v>
      </c>
      <c r="D330" s="51">
        <f t="shared" si="26"/>
        <v>2</v>
      </c>
      <c r="I330" s="53">
        <f t="shared" si="27"/>
        <v>1.9666666666666599</v>
      </c>
      <c r="J330" s="71">
        <f t="shared" si="29"/>
        <v>1.9629731182795684</v>
      </c>
      <c r="K330" s="71">
        <f t="shared" si="28"/>
        <v>1.3642299687785932E-5</v>
      </c>
    </row>
    <row r="331" spans="1:11">
      <c r="A331" s="18" t="s">
        <v>538</v>
      </c>
      <c r="B331" s="50">
        <v>1.9666666666666599</v>
      </c>
      <c r="C331" s="51">
        <f t="shared" si="25"/>
        <v>1</v>
      </c>
      <c r="D331" s="51">
        <f t="shared" si="26"/>
        <v>2</v>
      </c>
      <c r="I331" s="53">
        <f t="shared" si="27"/>
        <v>1.9666666666666599</v>
      </c>
      <c r="J331" s="71">
        <f t="shared" si="29"/>
        <v>1.9629731182795684</v>
      </c>
      <c r="K331" s="71">
        <f t="shared" si="28"/>
        <v>1.3642299687785932E-5</v>
      </c>
    </row>
    <row r="332" spans="1:11">
      <c r="A332" s="18" t="s">
        <v>539</v>
      </c>
      <c r="B332" s="50">
        <v>1.9666666666666599</v>
      </c>
      <c r="C332" s="51">
        <f t="shared" si="25"/>
        <v>1</v>
      </c>
      <c r="D332" s="51">
        <f t="shared" si="26"/>
        <v>2</v>
      </c>
      <c r="I332" s="53">
        <f t="shared" si="27"/>
        <v>1.9666666666666599</v>
      </c>
      <c r="J332" s="71">
        <f t="shared" si="29"/>
        <v>1.9629731182795684</v>
      </c>
      <c r="K332" s="71">
        <f t="shared" si="28"/>
        <v>1.3642299687785932E-5</v>
      </c>
    </row>
    <row r="333" spans="1:11">
      <c r="A333" s="18" t="s">
        <v>540</v>
      </c>
      <c r="B333" s="50">
        <v>1.9666666666666599</v>
      </c>
      <c r="C333" s="51">
        <f t="shared" si="25"/>
        <v>1</v>
      </c>
      <c r="D333" s="51">
        <f t="shared" si="26"/>
        <v>2</v>
      </c>
      <c r="I333" s="53">
        <f t="shared" si="27"/>
        <v>1.9666666666666599</v>
      </c>
      <c r="J333" s="71">
        <f t="shared" si="29"/>
        <v>1.9629731182795684</v>
      </c>
      <c r="K333" s="71">
        <f t="shared" si="28"/>
        <v>1.3642299687785932E-5</v>
      </c>
    </row>
    <row r="334" spans="1:11">
      <c r="A334" s="18" t="s">
        <v>2080</v>
      </c>
      <c r="B334" s="50">
        <v>1.9666666666666599</v>
      </c>
      <c r="C334" s="51">
        <f t="shared" si="25"/>
        <v>1</v>
      </c>
      <c r="D334" s="51">
        <f t="shared" si="26"/>
        <v>2</v>
      </c>
      <c r="I334" s="53">
        <f t="shared" si="27"/>
        <v>1.9666666666666599</v>
      </c>
      <c r="J334" s="71">
        <f t="shared" si="29"/>
        <v>1.9629731182795684</v>
      </c>
      <c r="K334" s="71">
        <f t="shared" si="28"/>
        <v>1.3642299687785932E-5</v>
      </c>
    </row>
    <row r="335" spans="1:11">
      <c r="A335" s="18" t="s">
        <v>541</v>
      </c>
      <c r="B335" s="50">
        <v>1.9666666666666599</v>
      </c>
      <c r="C335" s="51">
        <f t="shared" si="25"/>
        <v>1</v>
      </c>
      <c r="D335" s="51">
        <f t="shared" si="26"/>
        <v>2</v>
      </c>
      <c r="I335" s="53">
        <f t="shared" si="27"/>
        <v>1.9666666666666599</v>
      </c>
      <c r="J335" s="71">
        <f t="shared" si="29"/>
        <v>1.9629731182795684</v>
      </c>
      <c r="K335" s="71">
        <f t="shared" si="28"/>
        <v>1.3642299687785932E-5</v>
      </c>
    </row>
    <row r="336" spans="1:11">
      <c r="A336" s="18" t="s">
        <v>2081</v>
      </c>
      <c r="B336" s="50">
        <v>1.9666666666666599</v>
      </c>
      <c r="C336" s="51">
        <f t="shared" si="25"/>
        <v>1</v>
      </c>
      <c r="D336" s="51">
        <f t="shared" si="26"/>
        <v>2</v>
      </c>
      <c r="I336" s="53">
        <f t="shared" si="27"/>
        <v>1.9666666666666599</v>
      </c>
      <c r="J336" s="71">
        <f t="shared" si="29"/>
        <v>1.9629731182795684</v>
      </c>
      <c r="K336" s="71">
        <f t="shared" si="28"/>
        <v>1.3642299687785932E-5</v>
      </c>
    </row>
    <row r="337" spans="1:11">
      <c r="A337" s="18" t="s">
        <v>543</v>
      </c>
      <c r="B337" s="50">
        <v>1.9666666666666599</v>
      </c>
      <c r="C337" s="51">
        <f t="shared" si="25"/>
        <v>1</v>
      </c>
      <c r="D337" s="51">
        <f t="shared" si="26"/>
        <v>2</v>
      </c>
      <c r="I337" s="53">
        <f t="shared" si="27"/>
        <v>1.9666666666666599</v>
      </c>
      <c r="J337" s="71">
        <f t="shared" si="29"/>
        <v>1.9629731182795684</v>
      </c>
      <c r="K337" s="71">
        <f t="shared" si="28"/>
        <v>1.3642299687785932E-5</v>
      </c>
    </row>
    <row r="338" spans="1:11">
      <c r="A338" s="18" t="s">
        <v>544</v>
      </c>
      <c r="B338" s="50">
        <v>1.9666666666666599</v>
      </c>
      <c r="C338" s="51">
        <f t="shared" si="25"/>
        <v>1</v>
      </c>
      <c r="D338" s="51">
        <f t="shared" si="26"/>
        <v>2</v>
      </c>
      <c r="I338" s="53">
        <f t="shared" si="27"/>
        <v>1.9666666666666599</v>
      </c>
      <c r="J338" s="71">
        <f t="shared" si="29"/>
        <v>1.9629731182795684</v>
      </c>
      <c r="K338" s="71">
        <f t="shared" si="28"/>
        <v>1.3642299687785932E-5</v>
      </c>
    </row>
    <row r="339" spans="1:11">
      <c r="A339" s="18" t="s">
        <v>545</v>
      </c>
      <c r="B339" s="50">
        <v>1.9666666666666599</v>
      </c>
      <c r="C339" s="51">
        <f t="shared" si="25"/>
        <v>1</v>
      </c>
      <c r="D339" s="51">
        <f t="shared" si="26"/>
        <v>2</v>
      </c>
      <c r="I339" s="53">
        <f t="shared" si="27"/>
        <v>1.9666666666666599</v>
      </c>
      <c r="J339" s="71">
        <f t="shared" si="29"/>
        <v>1.9629731182795684</v>
      </c>
      <c r="K339" s="71">
        <f t="shared" si="28"/>
        <v>1.3642299687785932E-5</v>
      </c>
    </row>
    <row r="340" spans="1:11">
      <c r="A340" s="18" t="s">
        <v>546</v>
      </c>
      <c r="B340" s="50">
        <v>1.9666666666666599</v>
      </c>
      <c r="C340" s="51">
        <f t="shared" si="25"/>
        <v>1</v>
      </c>
      <c r="D340" s="51">
        <f t="shared" si="26"/>
        <v>2</v>
      </c>
      <c r="I340" s="53">
        <f t="shared" si="27"/>
        <v>1.9666666666666599</v>
      </c>
      <c r="J340" s="71">
        <f t="shared" si="29"/>
        <v>1.9629731182795684</v>
      </c>
      <c r="K340" s="71">
        <f t="shared" si="28"/>
        <v>1.3642299687785932E-5</v>
      </c>
    </row>
    <row r="341" spans="1:11">
      <c r="A341" s="18" t="s">
        <v>547</v>
      </c>
      <c r="B341" s="50">
        <v>1.9666666666666599</v>
      </c>
      <c r="C341" s="51">
        <f t="shared" si="25"/>
        <v>1</v>
      </c>
      <c r="D341" s="51">
        <f t="shared" si="26"/>
        <v>2</v>
      </c>
      <c r="I341" s="53">
        <f t="shared" si="27"/>
        <v>1.9666666666666599</v>
      </c>
      <c r="J341" s="71">
        <f t="shared" si="29"/>
        <v>1.9629731182795684</v>
      </c>
      <c r="K341" s="71">
        <f t="shared" si="28"/>
        <v>1.3642299687785932E-5</v>
      </c>
    </row>
    <row r="342" spans="1:11">
      <c r="A342" s="18" t="s">
        <v>2085</v>
      </c>
      <c r="B342" s="50">
        <v>1.9666666666666599</v>
      </c>
      <c r="C342" s="51">
        <f t="shared" si="25"/>
        <v>1</v>
      </c>
      <c r="D342" s="51">
        <f t="shared" si="26"/>
        <v>2</v>
      </c>
      <c r="I342" s="53">
        <f t="shared" si="27"/>
        <v>1.9666666666666599</v>
      </c>
      <c r="J342" s="71">
        <f t="shared" si="29"/>
        <v>1.9629731182795684</v>
      </c>
      <c r="K342" s="71">
        <f t="shared" si="28"/>
        <v>1.3642299687785932E-5</v>
      </c>
    </row>
    <row r="343" spans="1:11">
      <c r="A343" s="18" t="s">
        <v>548</v>
      </c>
      <c r="B343" s="50">
        <v>1.9666666666666599</v>
      </c>
      <c r="C343" s="51">
        <f t="shared" si="25"/>
        <v>1</v>
      </c>
      <c r="D343" s="51">
        <f t="shared" si="26"/>
        <v>2</v>
      </c>
      <c r="I343" s="53">
        <f t="shared" si="27"/>
        <v>1.9666666666666599</v>
      </c>
      <c r="J343" s="71">
        <f t="shared" si="29"/>
        <v>1.9629731182795684</v>
      </c>
      <c r="K343" s="71">
        <f t="shared" si="28"/>
        <v>1.3642299687785932E-5</v>
      </c>
    </row>
    <row r="344" spans="1:11">
      <c r="A344" s="18" t="s">
        <v>549</v>
      </c>
      <c r="B344" s="50">
        <v>1.9666666666666599</v>
      </c>
      <c r="C344" s="51">
        <f t="shared" si="25"/>
        <v>1</v>
      </c>
      <c r="D344" s="51">
        <f t="shared" si="26"/>
        <v>2</v>
      </c>
      <c r="I344" s="53">
        <f t="shared" si="27"/>
        <v>1.9666666666666599</v>
      </c>
      <c r="J344" s="71">
        <f t="shared" si="29"/>
        <v>1.9629731182795684</v>
      </c>
      <c r="K344" s="71">
        <f t="shared" si="28"/>
        <v>1.3642299687785932E-5</v>
      </c>
    </row>
    <row r="345" spans="1:11">
      <c r="A345" s="18" t="s">
        <v>2088</v>
      </c>
      <c r="B345" s="50">
        <v>1.9666666666666599</v>
      </c>
      <c r="C345" s="51">
        <f t="shared" si="25"/>
        <v>1</v>
      </c>
      <c r="D345" s="51">
        <f t="shared" si="26"/>
        <v>2</v>
      </c>
      <c r="I345" s="53">
        <f t="shared" si="27"/>
        <v>1.9666666666666599</v>
      </c>
      <c r="J345" s="71">
        <f t="shared" si="29"/>
        <v>1.9629731182795684</v>
      </c>
      <c r="K345" s="71">
        <f t="shared" si="28"/>
        <v>1.3642299687785932E-5</v>
      </c>
    </row>
    <row r="346" spans="1:11">
      <c r="A346" s="18" t="s">
        <v>555</v>
      </c>
      <c r="B346" s="50">
        <v>1.9666666666666599</v>
      </c>
      <c r="C346" s="51">
        <f t="shared" si="25"/>
        <v>1</v>
      </c>
      <c r="D346" s="51">
        <f t="shared" si="26"/>
        <v>2</v>
      </c>
      <c r="I346" s="53">
        <f t="shared" si="27"/>
        <v>1.9666666666666599</v>
      </c>
      <c r="J346" s="71">
        <f t="shared" si="29"/>
        <v>1.9629731182795684</v>
      </c>
      <c r="K346" s="71">
        <f t="shared" si="28"/>
        <v>1.3642299687785932E-5</v>
      </c>
    </row>
    <row r="347" spans="1:11">
      <c r="A347" s="18" t="s">
        <v>556</v>
      </c>
      <c r="B347" s="50">
        <v>1.9666666666666599</v>
      </c>
      <c r="C347" s="51">
        <f t="shared" si="25"/>
        <v>1</v>
      </c>
      <c r="D347" s="51">
        <f t="shared" si="26"/>
        <v>2</v>
      </c>
      <c r="I347" s="53">
        <f t="shared" si="27"/>
        <v>1.9666666666666599</v>
      </c>
      <c r="J347" s="71">
        <f t="shared" si="29"/>
        <v>1.9629731182795684</v>
      </c>
      <c r="K347" s="71">
        <f t="shared" si="28"/>
        <v>1.3642299687785932E-5</v>
      </c>
    </row>
    <row r="348" spans="1:11">
      <c r="A348" s="18" t="s">
        <v>557</v>
      </c>
      <c r="B348" s="50">
        <v>1.9666666666666599</v>
      </c>
      <c r="C348" s="51">
        <f t="shared" si="25"/>
        <v>1</v>
      </c>
      <c r="D348" s="51">
        <f t="shared" si="26"/>
        <v>2</v>
      </c>
      <c r="I348" s="53">
        <f t="shared" si="27"/>
        <v>1.9666666666666599</v>
      </c>
      <c r="J348" s="71">
        <f t="shared" si="29"/>
        <v>1.9629731182795684</v>
      </c>
      <c r="K348" s="71">
        <f t="shared" si="28"/>
        <v>1.3642299687785932E-5</v>
      </c>
    </row>
    <row r="349" spans="1:11">
      <c r="A349" s="18" t="s">
        <v>558</v>
      </c>
      <c r="B349" s="50">
        <v>1.9666666666666599</v>
      </c>
      <c r="C349" s="51">
        <f t="shared" si="25"/>
        <v>1</v>
      </c>
      <c r="D349" s="51">
        <f t="shared" si="26"/>
        <v>2</v>
      </c>
      <c r="I349" s="53">
        <f t="shared" si="27"/>
        <v>1.9666666666666599</v>
      </c>
      <c r="J349" s="71">
        <f t="shared" si="29"/>
        <v>1.9629731182795684</v>
      </c>
      <c r="K349" s="71">
        <f t="shared" si="28"/>
        <v>1.3642299687785932E-5</v>
      </c>
    </row>
    <row r="350" spans="1:11">
      <c r="A350" s="18" t="s">
        <v>559</v>
      </c>
      <c r="B350" s="50">
        <v>1.9666666666666599</v>
      </c>
      <c r="C350" s="51">
        <f t="shared" si="25"/>
        <v>1</v>
      </c>
      <c r="D350" s="51">
        <f t="shared" si="26"/>
        <v>2</v>
      </c>
      <c r="I350" s="53">
        <f t="shared" si="27"/>
        <v>1.9666666666666599</v>
      </c>
      <c r="J350" s="71">
        <f t="shared" si="29"/>
        <v>1.9629731182795684</v>
      </c>
      <c r="K350" s="71">
        <f t="shared" si="28"/>
        <v>1.3642299687785932E-5</v>
      </c>
    </row>
    <row r="351" spans="1:11">
      <c r="A351" s="18" t="s">
        <v>561</v>
      </c>
      <c r="B351" s="50">
        <v>1.9666666666666599</v>
      </c>
      <c r="C351" s="51">
        <f t="shared" si="25"/>
        <v>1</v>
      </c>
      <c r="D351" s="51">
        <f t="shared" si="26"/>
        <v>2</v>
      </c>
      <c r="I351" s="53">
        <f t="shared" si="27"/>
        <v>1.9666666666666599</v>
      </c>
      <c r="J351" s="71">
        <f t="shared" si="29"/>
        <v>1.9629731182795684</v>
      </c>
      <c r="K351" s="71">
        <f t="shared" si="28"/>
        <v>1.3642299687785932E-5</v>
      </c>
    </row>
    <row r="352" spans="1:11">
      <c r="A352" s="18" t="s">
        <v>562</v>
      </c>
      <c r="B352" s="50">
        <v>1.9666666666666599</v>
      </c>
      <c r="C352" s="51">
        <f t="shared" si="25"/>
        <v>1</v>
      </c>
      <c r="D352" s="51">
        <f t="shared" si="26"/>
        <v>2</v>
      </c>
      <c r="I352" s="53">
        <f t="shared" si="27"/>
        <v>1.9666666666666599</v>
      </c>
      <c r="J352" s="71">
        <f t="shared" si="29"/>
        <v>1.9629731182795684</v>
      </c>
      <c r="K352" s="71">
        <f t="shared" si="28"/>
        <v>1.3642299687785932E-5</v>
      </c>
    </row>
    <row r="353" spans="1:11">
      <c r="A353" s="18" t="s">
        <v>563</v>
      </c>
      <c r="B353" s="50">
        <v>1.9666666666666599</v>
      </c>
      <c r="C353" s="51">
        <f t="shared" si="25"/>
        <v>1</v>
      </c>
      <c r="D353" s="51">
        <f t="shared" si="26"/>
        <v>2</v>
      </c>
      <c r="I353" s="53">
        <f t="shared" si="27"/>
        <v>1.9666666666666599</v>
      </c>
      <c r="J353" s="71">
        <f t="shared" si="29"/>
        <v>1.9629731182795684</v>
      </c>
      <c r="K353" s="71">
        <f t="shared" si="28"/>
        <v>1.3642299687785932E-5</v>
      </c>
    </row>
    <row r="354" spans="1:11">
      <c r="A354" s="18" t="s">
        <v>2093</v>
      </c>
      <c r="B354" s="50">
        <v>1.9666666666666599</v>
      </c>
      <c r="C354" s="51">
        <f t="shared" si="25"/>
        <v>1</v>
      </c>
      <c r="D354" s="51">
        <f t="shared" si="26"/>
        <v>2</v>
      </c>
      <c r="I354" s="53">
        <f t="shared" si="27"/>
        <v>1.9666666666666599</v>
      </c>
      <c r="J354" s="71">
        <f t="shared" si="29"/>
        <v>1.9629731182795684</v>
      </c>
      <c r="K354" s="71">
        <f t="shared" si="28"/>
        <v>1.3642299687785932E-5</v>
      </c>
    </row>
    <row r="355" spans="1:11">
      <c r="A355" s="18" t="s">
        <v>2094</v>
      </c>
      <c r="B355" s="50">
        <v>1.9666666666666599</v>
      </c>
      <c r="C355" s="51">
        <f t="shared" si="25"/>
        <v>1</v>
      </c>
      <c r="D355" s="51">
        <f t="shared" si="26"/>
        <v>2</v>
      </c>
      <c r="I355" s="53">
        <f t="shared" si="27"/>
        <v>1.9666666666666599</v>
      </c>
      <c r="J355" s="71">
        <f t="shared" si="29"/>
        <v>1.9629731182795684</v>
      </c>
      <c r="K355" s="71">
        <f t="shared" si="28"/>
        <v>1.3642299687785932E-5</v>
      </c>
    </row>
    <row r="356" spans="1:11">
      <c r="A356" s="18" t="s">
        <v>568</v>
      </c>
      <c r="B356" s="50">
        <v>1.9666666666666599</v>
      </c>
      <c r="C356" s="51">
        <f t="shared" si="25"/>
        <v>1</v>
      </c>
      <c r="D356" s="51">
        <f t="shared" si="26"/>
        <v>2</v>
      </c>
      <c r="I356" s="53">
        <f t="shared" si="27"/>
        <v>1.9666666666666599</v>
      </c>
      <c r="J356" s="71">
        <f t="shared" si="29"/>
        <v>1.9629731182795684</v>
      </c>
      <c r="K356" s="71">
        <f t="shared" si="28"/>
        <v>1.3642299687785932E-5</v>
      </c>
    </row>
    <row r="357" spans="1:11">
      <c r="A357" s="18" t="s">
        <v>570</v>
      </c>
      <c r="B357" s="50">
        <v>1.9666666666666599</v>
      </c>
      <c r="C357" s="51">
        <f t="shared" si="25"/>
        <v>1</v>
      </c>
      <c r="D357" s="51">
        <f t="shared" si="26"/>
        <v>2</v>
      </c>
      <c r="I357" s="53">
        <f t="shared" si="27"/>
        <v>1.9666666666666599</v>
      </c>
      <c r="J357" s="71">
        <f t="shared" si="29"/>
        <v>1.9629731182795684</v>
      </c>
      <c r="K357" s="71">
        <f t="shared" si="28"/>
        <v>1.3642299687785932E-5</v>
      </c>
    </row>
    <row r="358" spans="1:11">
      <c r="A358" s="18" t="s">
        <v>571</v>
      </c>
      <c r="B358" s="50">
        <v>1.9666666666666599</v>
      </c>
      <c r="C358" s="51">
        <f t="shared" si="25"/>
        <v>1</v>
      </c>
      <c r="D358" s="51">
        <f t="shared" si="26"/>
        <v>2</v>
      </c>
      <c r="I358" s="53">
        <f t="shared" si="27"/>
        <v>1.9666666666666599</v>
      </c>
      <c r="J358" s="71">
        <f t="shared" si="29"/>
        <v>1.9629731182795684</v>
      </c>
      <c r="K358" s="71">
        <f t="shared" si="28"/>
        <v>1.3642299687785932E-5</v>
      </c>
    </row>
    <row r="359" spans="1:11">
      <c r="A359" s="18" t="s">
        <v>2098</v>
      </c>
      <c r="B359" s="50">
        <v>1.9666666666666599</v>
      </c>
      <c r="C359" s="51">
        <f t="shared" si="25"/>
        <v>1</v>
      </c>
      <c r="D359" s="51">
        <f t="shared" si="26"/>
        <v>2</v>
      </c>
      <c r="I359" s="53">
        <f t="shared" si="27"/>
        <v>1.9666666666666599</v>
      </c>
      <c r="J359" s="71">
        <f t="shared" si="29"/>
        <v>1.9629731182795684</v>
      </c>
      <c r="K359" s="71">
        <f t="shared" si="28"/>
        <v>1.3642299687785932E-5</v>
      </c>
    </row>
    <row r="360" spans="1:11">
      <c r="A360" s="18" t="s">
        <v>2102</v>
      </c>
      <c r="B360" s="50">
        <v>1.9666666666666599</v>
      </c>
      <c r="C360" s="51">
        <f t="shared" si="25"/>
        <v>1</v>
      </c>
      <c r="D360" s="51">
        <f t="shared" si="26"/>
        <v>2</v>
      </c>
      <c r="I360" s="53">
        <f t="shared" si="27"/>
        <v>1.9666666666666599</v>
      </c>
      <c r="J360" s="71">
        <f t="shared" si="29"/>
        <v>1.9629731182795684</v>
      </c>
      <c r="K360" s="71">
        <f t="shared" si="28"/>
        <v>1.3642299687785932E-5</v>
      </c>
    </row>
    <row r="361" spans="1:11">
      <c r="A361" s="18" t="s">
        <v>2106</v>
      </c>
      <c r="B361" s="50">
        <v>1.9666666666666599</v>
      </c>
      <c r="C361" s="51">
        <f t="shared" si="25"/>
        <v>1</v>
      </c>
      <c r="D361" s="51">
        <f t="shared" si="26"/>
        <v>2</v>
      </c>
      <c r="I361" s="53">
        <f t="shared" si="27"/>
        <v>1.9666666666666599</v>
      </c>
      <c r="J361" s="71">
        <f t="shared" si="29"/>
        <v>1.9629731182795684</v>
      </c>
      <c r="K361" s="71">
        <f t="shared" si="28"/>
        <v>1.3642299687785932E-5</v>
      </c>
    </row>
    <row r="362" spans="1:11">
      <c r="A362" s="18" t="s">
        <v>2107</v>
      </c>
      <c r="B362" s="50">
        <v>1.9666666666666599</v>
      </c>
      <c r="C362" s="51">
        <f t="shared" si="25"/>
        <v>1</v>
      </c>
      <c r="D362" s="51">
        <f t="shared" si="26"/>
        <v>2</v>
      </c>
      <c r="I362" s="53">
        <f t="shared" si="27"/>
        <v>1.9666666666666599</v>
      </c>
      <c r="J362" s="71">
        <f t="shared" si="29"/>
        <v>1.9629731182795684</v>
      </c>
      <c r="K362" s="71">
        <f t="shared" si="28"/>
        <v>1.3642299687785932E-5</v>
      </c>
    </row>
    <row r="363" spans="1:11">
      <c r="A363" s="18" t="s">
        <v>2111</v>
      </c>
      <c r="B363" s="50">
        <v>1.9666666666666599</v>
      </c>
      <c r="C363" s="51">
        <f t="shared" si="25"/>
        <v>1</v>
      </c>
      <c r="D363" s="51">
        <f t="shared" si="26"/>
        <v>2</v>
      </c>
      <c r="I363" s="53">
        <f t="shared" si="27"/>
        <v>1.9666666666666599</v>
      </c>
      <c r="J363" s="71">
        <f t="shared" si="29"/>
        <v>1.9629731182795684</v>
      </c>
      <c r="K363" s="71">
        <f t="shared" si="28"/>
        <v>1.3642299687785932E-5</v>
      </c>
    </row>
    <row r="364" spans="1:11">
      <c r="A364" s="18" t="s">
        <v>2114</v>
      </c>
      <c r="B364" s="50">
        <v>1.9666666666666599</v>
      </c>
      <c r="C364" s="51">
        <f t="shared" si="25"/>
        <v>1</v>
      </c>
      <c r="D364" s="51">
        <f t="shared" si="26"/>
        <v>2</v>
      </c>
      <c r="I364" s="53">
        <f t="shared" si="27"/>
        <v>1.9666666666666599</v>
      </c>
      <c r="J364" s="71">
        <f t="shared" si="29"/>
        <v>1.9629731182795684</v>
      </c>
      <c r="K364" s="71">
        <f t="shared" si="28"/>
        <v>1.3642299687785932E-5</v>
      </c>
    </row>
    <row r="365" spans="1:11">
      <c r="A365" s="18" t="s">
        <v>2119</v>
      </c>
      <c r="B365" s="50">
        <v>1.9666666666666599</v>
      </c>
      <c r="C365" s="51">
        <f t="shared" si="25"/>
        <v>1</v>
      </c>
      <c r="D365" s="51">
        <f t="shared" si="26"/>
        <v>2</v>
      </c>
      <c r="I365" s="53">
        <f t="shared" si="27"/>
        <v>1.9666666666666599</v>
      </c>
      <c r="J365" s="71">
        <f t="shared" si="29"/>
        <v>1.9629731182795684</v>
      </c>
      <c r="K365" s="71">
        <f t="shared" si="28"/>
        <v>1.3642299687785932E-5</v>
      </c>
    </row>
    <row r="366" spans="1:11">
      <c r="A366" s="18" t="s">
        <v>2121</v>
      </c>
      <c r="B366" s="50">
        <v>1.9666666666666599</v>
      </c>
      <c r="C366" s="51">
        <f t="shared" si="25"/>
        <v>1</v>
      </c>
      <c r="D366" s="51">
        <f t="shared" si="26"/>
        <v>2</v>
      </c>
      <c r="I366" s="53">
        <f t="shared" si="27"/>
        <v>1.9666666666666599</v>
      </c>
      <c r="J366" s="71">
        <f t="shared" si="29"/>
        <v>1.9629731182795684</v>
      </c>
      <c r="K366" s="71">
        <f t="shared" si="28"/>
        <v>1.3642299687785932E-5</v>
      </c>
    </row>
    <row r="367" spans="1:11">
      <c r="A367" s="18" t="s">
        <v>2122</v>
      </c>
      <c r="B367" s="50">
        <v>1.9666666666666599</v>
      </c>
      <c r="C367" s="51">
        <f t="shared" si="25"/>
        <v>1</v>
      </c>
      <c r="D367" s="51">
        <f t="shared" si="26"/>
        <v>2</v>
      </c>
      <c r="I367" s="53">
        <f t="shared" si="27"/>
        <v>1.9666666666666599</v>
      </c>
      <c r="J367" s="71">
        <f t="shared" si="29"/>
        <v>1.9629731182795684</v>
      </c>
      <c r="K367" s="71">
        <f t="shared" si="28"/>
        <v>1.3642299687785932E-5</v>
      </c>
    </row>
    <row r="368" spans="1:11">
      <c r="A368" s="18" t="s">
        <v>2125</v>
      </c>
      <c r="B368" s="50">
        <v>1.9666666666666599</v>
      </c>
      <c r="C368" s="51">
        <f t="shared" si="25"/>
        <v>1</v>
      </c>
      <c r="D368" s="51">
        <f t="shared" si="26"/>
        <v>2</v>
      </c>
      <c r="I368" s="53">
        <f t="shared" si="27"/>
        <v>1.9666666666666599</v>
      </c>
      <c r="J368" s="71">
        <f t="shared" si="29"/>
        <v>1.9629731182795684</v>
      </c>
      <c r="K368" s="71">
        <f t="shared" si="28"/>
        <v>1.3642299687785932E-5</v>
      </c>
    </row>
    <row r="369" spans="1:11">
      <c r="A369" s="18" t="s">
        <v>2132</v>
      </c>
      <c r="B369" s="50">
        <v>1.9666666666666599</v>
      </c>
      <c r="C369" s="51">
        <f t="shared" si="25"/>
        <v>1</v>
      </c>
      <c r="D369" s="51">
        <f t="shared" si="26"/>
        <v>2</v>
      </c>
      <c r="I369" s="53">
        <f t="shared" si="27"/>
        <v>1.9666666666666599</v>
      </c>
      <c r="J369" s="71">
        <f t="shared" si="29"/>
        <v>1.9629731182795684</v>
      </c>
      <c r="K369" s="71">
        <f t="shared" si="28"/>
        <v>1.3642299687785932E-5</v>
      </c>
    </row>
    <row r="370" spans="1:11">
      <c r="A370" s="18" t="s">
        <v>2133</v>
      </c>
      <c r="B370" s="50">
        <v>1.9666666666666599</v>
      </c>
      <c r="C370" s="51">
        <f t="shared" si="25"/>
        <v>1</v>
      </c>
      <c r="D370" s="51">
        <f t="shared" si="26"/>
        <v>2</v>
      </c>
      <c r="I370" s="53">
        <f t="shared" si="27"/>
        <v>1.9666666666666599</v>
      </c>
      <c r="J370" s="71">
        <f t="shared" si="29"/>
        <v>1.9629731182795684</v>
      </c>
      <c r="K370" s="71">
        <f t="shared" si="28"/>
        <v>1.3642299687785932E-5</v>
      </c>
    </row>
    <row r="371" spans="1:11">
      <c r="A371" s="18" t="s">
        <v>2134</v>
      </c>
      <c r="B371" s="50">
        <v>1.9666666666666599</v>
      </c>
      <c r="C371" s="51">
        <f t="shared" si="25"/>
        <v>1</v>
      </c>
      <c r="D371" s="51">
        <f t="shared" si="26"/>
        <v>2</v>
      </c>
      <c r="I371" s="53">
        <f t="shared" si="27"/>
        <v>1.9666666666666599</v>
      </c>
      <c r="J371" s="71">
        <f t="shared" si="29"/>
        <v>1.9629731182795684</v>
      </c>
      <c r="K371" s="71">
        <f t="shared" si="28"/>
        <v>1.3642299687785932E-5</v>
      </c>
    </row>
    <row r="372" spans="1:11">
      <c r="A372" s="18" t="s">
        <v>2136</v>
      </c>
      <c r="B372" s="50">
        <v>1.9666666666666599</v>
      </c>
      <c r="C372" s="51">
        <f t="shared" si="25"/>
        <v>1</v>
      </c>
      <c r="D372" s="51">
        <f t="shared" si="26"/>
        <v>2</v>
      </c>
      <c r="I372" s="53">
        <f t="shared" si="27"/>
        <v>1.9666666666666599</v>
      </c>
      <c r="J372" s="71">
        <f t="shared" si="29"/>
        <v>1.9629731182795684</v>
      </c>
      <c r="K372" s="71">
        <f t="shared" si="28"/>
        <v>1.3642299687785932E-5</v>
      </c>
    </row>
    <row r="373" spans="1:11">
      <c r="A373" s="18" t="s">
        <v>2137</v>
      </c>
      <c r="B373" s="50">
        <v>1.9666666666666599</v>
      </c>
      <c r="C373" s="51">
        <f t="shared" si="25"/>
        <v>1</v>
      </c>
      <c r="D373" s="51">
        <f t="shared" si="26"/>
        <v>2</v>
      </c>
      <c r="I373" s="53">
        <f t="shared" si="27"/>
        <v>1.9666666666666599</v>
      </c>
      <c r="J373" s="71">
        <f t="shared" si="29"/>
        <v>1.9629731182795684</v>
      </c>
      <c r="K373" s="71">
        <f t="shared" si="28"/>
        <v>1.3642299687785932E-5</v>
      </c>
    </row>
    <row r="374" spans="1:11">
      <c r="A374" s="18" t="s">
        <v>2144</v>
      </c>
      <c r="B374" s="50">
        <v>1.9666666666666599</v>
      </c>
      <c r="C374" s="51">
        <f t="shared" si="25"/>
        <v>1</v>
      </c>
      <c r="D374" s="51">
        <f t="shared" si="26"/>
        <v>2</v>
      </c>
      <c r="I374" s="53">
        <f t="shared" si="27"/>
        <v>1.9666666666666599</v>
      </c>
      <c r="J374" s="71">
        <f t="shared" si="29"/>
        <v>1.9629731182795684</v>
      </c>
      <c r="K374" s="71">
        <f t="shared" si="28"/>
        <v>1.3642299687785932E-5</v>
      </c>
    </row>
    <row r="375" spans="1:11">
      <c r="A375" s="18" t="s">
        <v>2152</v>
      </c>
      <c r="B375" s="50">
        <v>1.9666666666666599</v>
      </c>
      <c r="C375" s="51">
        <f t="shared" si="25"/>
        <v>1</v>
      </c>
      <c r="D375" s="51">
        <f t="shared" si="26"/>
        <v>2</v>
      </c>
      <c r="I375" s="53">
        <f t="shared" si="27"/>
        <v>1.9666666666666599</v>
      </c>
      <c r="J375" s="71">
        <f t="shared" si="29"/>
        <v>1.9629731182795684</v>
      </c>
      <c r="K375" s="71">
        <f t="shared" si="28"/>
        <v>1.3642299687785932E-5</v>
      </c>
    </row>
    <row r="376" spans="1:11">
      <c r="A376" s="18" t="s">
        <v>2153</v>
      </c>
      <c r="B376" s="50">
        <v>1.9666666666666599</v>
      </c>
      <c r="C376" s="51">
        <f t="shared" si="25"/>
        <v>1</v>
      </c>
      <c r="D376" s="51">
        <f t="shared" si="26"/>
        <v>2</v>
      </c>
      <c r="I376" s="53">
        <f t="shared" si="27"/>
        <v>1.9666666666666599</v>
      </c>
      <c r="J376" s="71">
        <f t="shared" si="29"/>
        <v>1.9629731182795684</v>
      </c>
      <c r="K376" s="71">
        <f t="shared" si="28"/>
        <v>1.3642299687785932E-5</v>
      </c>
    </row>
    <row r="377" spans="1:11">
      <c r="A377" s="18" t="s">
        <v>2157</v>
      </c>
      <c r="B377" s="50">
        <v>1.9666666666666599</v>
      </c>
      <c r="C377" s="51">
        <f t="shared" si="25"/>
        <v>1</v>
      </c>
      <c r="D377" s="51">
        <f t="shared" si="26"/>
        <v>2</v>
      </c>
      <c r="I377" s="53">
        <f t="shared" si="27"/>
        <v>1.9666666666666599</v>
      </c>
      <c r="J377" s="71">
        <f t="shared" si="29"/>
        <v>1.9629731182795684</v>
      </c>
      <c r="K377" s="71">
        <f t="shared" si="28"/>
        <v>1.3642299687785932E-5</v>
      </c>
    </row>
    <row r="378" spans="1:11">
      <c r="A378" s="18" t="s">
        <v>2166</v>
      </c>
      <c r="B378" s="50">
        <v>1.9666666666666599</v>
      </c>
      <c r="C378" s="51">
        <f t="shared" si="25"/>
        <v>1</v>
      </c>
      <c r="D378" s="51">
        <f t="shared" si="26"/>
        <v>2</v>
      </c>
      <c r="I378" s="53">
        <f t="shared" si="27"/>
        <v>1.9666666666666599</v>
      </c>
      <c r="J378" s="71">
        <f t="shared" si="29"/>
        <v>1.9629731182795684</v>
      </c>
      <c r="K378" s="71">
        <f t="shared" si="28"/>
        <v>1.3642299687785932E-5</v>
      </c>
    </row>
    <row r="379" spans="1:11">
      <c r="A379" s="18" t="s">
        <v>2168</v>
      </c>
      <c r="B379" s="50">
        <v>1.9666666666666599</v>
      </c>
      <c r="C379" s="51">
        <f t="shared" si="25"/>
        <v>1</v>
      </c>
      <c r="D379" s="51">
        <f t="shared" si="26"/>
        <v>2</v>
      </c>
      <c r="I379" s="53">
        <f t="shared" si="27"/>
        <v>1.9666666666666599</v>
      </c>
      <c r="J379" s="71">
        <f t="shared" si="29"/>
        <v>1.9629731182795684</v>
      </c>
      <c r="K379" s="71">
        <f t="shared" si="28"/>
        <v>1.3642299687785932E-5</v>
      </c>
    </row>
    <row r="380" spans="1:11">
      <c r="A380" s="18" t="s">
        <v>2169</v>
      </c>
      <c r="B380" s="50">
        <v>1.9666666666666599</v>
      </c>
      <c r="C380" s="51">
        <f t="shared" si="25"/>
        <v>1</v>
      </c>
      <c r="D380" s="51">
        <f t="shared" si="26"/>
        <v>2</v>
      </c>
      <c r="I380" s="53">
        <f t="shared" si="27"/>
        <v>1.9666666666666599</v>
      </c>
      <c r="J380" s="71">
        <f t="shared" si="29"/>
        <v>1.9629731182795684</v>
      </c>
      <c r="K380" s="71">
        <f t="shared" si="28"/>
        <v>1.3642299687785932E-5</v>
      </c>
    </row>
    <row r="381" spans="1:11">
      <c r="A381" s="18" t="s">
        <v>2171</v>
      </c>
      <c r="B381" s="50">
        <v>1.9666666666666599</v>
      </c>
      <c r="C381" s="51">
        <f t="shared" si="25"/>
        <v>1</v>
      </c>
      <c r="D381" s="51">
        <f t="shared" si="26"/>
        <v>2</v>
      </c>
      <c r="I381" s="53">
        <f t="shared" si="27"/>
        <v>1.9666666666666599</v>
      </c>
      <c r="J381" s="71">
        <f t="shared" si="29"/>
        <v>1.9629731182795684</v>
      </c>
      <c r="K381" s="71">
        <f t="shared" si="28"/>
        <v>1.3642299687785932E-5</v>
      </c>
    </row>
    <row r="382" spans="1:11">
      <c r="A382" s="18" t="s">
        <v>2174</v>
      </c>
      <c r="B382" s="50">
        <v>1.9666666666666599</v>
      </c>
      <c r="C382" s="51">
        <f t="shared" si="25"/>
        <v>1</v>
      </c>
      <c r="D382" s="51">
        <f t="shared" si="26"/>
        <v>2</v>
      </c>
      <c r="I382" s="53">
        <f t="shared" si="27"/>
        <v>1.9666666666666599</v>
      </c>
      <c r="J382" s="71">
        <f t="shared" si="29"/>
        <v>1.9629731182795684</v>
      </c>
      <c r="K382" s="71">
        <f t="shared" si="28"/>
        <v>1.3642299687785932E-5</v>
      </c>
    </row>
    <row r="383" spans="1:11">
      <c r="A383" s="18" t="s">
        <v>2177</v>
      </c>
      <c r="B383" s="50">
        <v>1.9666666666666599</v>
      </c>
      <c r="C383" s="51">
        <f t="shared" si="25"/>
        <v>1</v>
      </c>
      <c r="D383" s="51">
        <f t="shared" si="26"/>
        <v>2</v>
      </c>
      <c r="I383" s="53">
        <f t="shared" si="27"/>
        <v>1.9666666666666599</v>
      </c>
      <c r="J383" s="71">
        <f t="shared" si="29"/>
        <v>1.9629731182795684</v>
      </c>
      <c r="K383" s="71">
        <f t="shared" si="28"/>
        <v>1.3642299687785932E-5</v>
      </c>
    </row>
    <row r="384" spans="1:11">
      <c r="A384" s="18" t="s">
        <v>2181</v>
      </c>
      <c r="B384" s="50">
        <v>1.9666666666666599</v>
      </c>
      <c r="C384" s="51">
        <f t="shared" si="25"/>
        <v>1</v>
      </c>
      <c r="D384" s="51">
        <f t="shared" si="26"/>
        <v>2</v>
      </c>
      <c r="I384" s="53">
        <f t="shared" si="27"/>
        <v>1.9666666666666599</v>
      </c>
      <c r="J384" s="71">
        <f t="shared" si="29"/>
        <v>1.9629731182795684</v>
      </c>
      <c r="K384" s="71">
        <f t="shared" si="28"/>
        <v>1.3642299687785932E-5</v>
      </c>
    </row>
    <row r="385" spans="1:11">
      <c r="A385" s="18">
        <v>19960306</v>
      </c>
      <c r="B385" s="50">
        <v>1.9666666666666599</v>
      </c>
      <c r="C385" s="51">
        <f t="shared" si="25"/>
        <v>1</v>
      </c>
      <c r="D385" s="51">
        <f t="shared" si="26"/>
        <v>2</v>
      </c>
      <c r="I385" s="53">
        <f t="shared" si="27"/>
        <v>1.9666666666666599</v>
      </c>
      <c r="J385" s="71">
        <f t="shared" si="29"/>
        <v>1.9629731182795684</v>
      </c>
      <c r="K385" s="71">
        <f t="shared" si="28"/>
        <v>1.3642299687785932E-5</v>
      </c>
    </row>
    <row r="386" spans="1:11">
      <c r="A386" s="18">
        <v>19960321</v>
      </c>
      <c r="B386" s="50">
        <v>1.9666666666666599</v>
      </c>
      <c r="C386" s="51">
        <f t="shared" ref="C386:C449" si="30">INT(B386)</f>
        <v>1</v>
      </c>
      <c r="D386" s="51">
        <f t="shared" ref="D386:D449" si="31">C386+1</f>
        <v>2</v>
      </c>
      <c r="I386" s="53">
        <f t="shared" si="27"/>
        <v>1.9666666666666599</v>
      </c>
      <c r="J386" s="71">
        <f t="shared" si="29"/>
        <v>1.9629731182795684</v>
      </c>
      <c r="K386" s="71">
        <f t="shared" si="28"/>
        <v>1.3642299687785932E-5</v>
      </c>
    </row>
    <row r="387" spans="1:11">
      <c r="A387" s="18">
        <v>19960322</v>
      </c>
      <c r="B387" s="50">
        <v>1.9666666666666599</v>
      </c>
      <c r="C387" s="51">
        <f t="shared" si="30"/>
        <v>1</v>
      </c>
      <c r="D387" s="51">
        <f t="shared" si="31"/>
        <v>2</v>
      </c>
      <c r="I387" s="53">
        <f t="shared" ref="I387:I388" si="32">B387</f>
        <v>1.9666666666666599</v>
      </c>
      <c r="J387" s="71">
        <f t="shared" si="29"/>
        <v>1.9629731182795684</v>
      </c>
      <c r="K387" s="71">
        <f t="shared" ref="K387:K388" si="33">(I387-J387)*(I387-J387)</f>
        <v>1.3642299687785932E-5</v>
      </c>
    </row>
    <row r="388" spans="1:11">
      <c r="A388" s="6">
        <v>19940301</v>
      </c>
      <c r="B388" s="50">
        <v>1.9666666666666599</v>
      </c>
      <c r="C388" s="52">
        <f t="shared" si="30"/>
        <v>1</v>
      </c>
      <c r="D388" s="52">
        <f t="shared" si="31"/>
        <v>2</v>
      </c>
      <c r="I388" s="53">
        <f t="shared" si="32"/>
        <v>1.9666666666666599</v>
      </c>
      <c r="J388" s="71">
        <f t="shared" ref="J388:J451" si="34">J387</f>
        <v>1.9629731182795684</v>
      </c>
      <c r="K388" s="71">
        <f t="shared" si="33"/>
        <v>1.3642299687785932E-5</v>
      </c>
    </row>
    <row r="389" spans="1:11">
      <c r="A389" s="6">
        <v>19940303</v>
      </c>
      <c r="B389" s="50">
        <v>1.9666666666666599</v>
      </c>
      <c r="C389" s="52">
        <f t="shared" si="30"/>
        <v>1</v>
      </c>
      <c r="D389" s="52">
        <f t="shared" si="31"/>
        <v>2</v>
      </c>
      <c r="I389" s="53">
        <f t="shared" ref="I389:I452" si="35">B389</f>
        <v>1.9666666666666599</v>
      </c>
      <c r="J389" s="71">
        <f t="shared" si="34"/>
        <v>1.9629731182795684</v>
      </c>
      <c r="K389" s="71">
        <f t="shared" ref="K389:K452" si="36">(I389-J389)*(I389-J389)</f>
        <v>1.3642299687785932E-5</v>
      </c>
    </row>
    <row r="390" spans="1:11">
      <c r="A390" s="6">
        <v>19940304</v>
      </c>
      <c r="B390" s="50">
        <v>1.9666666666666599</v>
      </c>
      <c r="C390" s="52">
        <f t="shared" si="30"/>
        <v>1</v>
      </c>
      <c r="D390" s="52">
        <f t="shared" si="31"/>
        <v>2</v>
      </c>
      <c r="I390" s="53">
        <f t="shared" si="35"/>
        <v>1.9666666666666599</v>
      </c>
      <c r="J390" s="71">
        <f t="shared" si="34"/>
        <v>1.9629731182795684</v>
      </c>
      <c r="K390" s="71">
        <f t="shared" si="36"/>
        <v>1.3642299687785932E-5</v>
      </c>
    </row>
    <row r="391" spans="1:11">
      <c r="A391" s="6">
        <v>19940305</v>
      </c>
      <c r="B391" s="50">
        <v>1.9666666666666599</v>
      </c>
      <c r="C391" s="52">
        <f t="shared" si="30"/>
        <v>1</v>
      </c>
      <c r="D391" s="52">
        <f t="shared" si="31"/>
        <v>2</v>
      </c>
      <c r="I391" s="53">
        <f t="shared" si="35"/>
        <v>1.9666666666666599</v>
      </c>
      <c r="J391" s="71">
        <f t="shared" si="34"/>
        <v>1.9629731182795684</v>
      </c>
      <c r="K391" s="71">
        <f t="shared" si="36"/>
        <v>1.3642299687785932E-5</v>
      </c>
    </row>
    <row r="392" spans="1:11">
      <c r="A392" s="6">
        <v>19940310</v>
      </c>
      <c r="B392" s="50">
        <v>1.9666666666666599</v>
      </c>
      <c r="C392" s="52">
        <f t="shared" si="30"/>
        <v>1</v>
      </c>
      <c r="D392" s="52">
        <f t="shared" si="31"/>
        <v>2</v>
      </c>
      <c r="I392" s="53">
        <f t="shared" si="35"/>
        <v>1.9666666666666599</v>
      </c>
      <c r="J392" s="71">
        <f t="shared" si="34"/>
        <v>1.9629731182795684</v>
      </c>
      <c r="K392" s="71">
        <f t="shared" si="36"/>
        <v>1.3642299687785932E-5</v>
      </c>
    </row>
    <row r="393" spans="1:11">
      <c r="A393" s="6">
        <v>19940311</v>
      </c>
      <c r="B393" s="50">
        <v>1.9666666666666599</v>
      </c>
      <c r="C393" s="52">
        <f t="shared" si="30"/>
        <v>1</v>
      </c>
      <c r="D393" s="52">
        <f t="shared" si="31"/>
        <v>2</v>
      </c>
      <c r="I393" s="53">
        <f t="shared" si="35"/>
        <v>1.9666666666666599</v>
      </c>
      <c r="J393" s="71">
        <f t="shared" si="34"/>
        <v>1.9629731182795684</v>
      </c>
      <c r="K393" s="71">
        <f t="shared" si="36"/>
        <v>1.3642299687785932E-5</v>
      </c>
    </row>
    <row r="394" spans="1:11">
      <c r="A394" s="6">
        <v>19940312</v>
      </c>
      <c r="B394" s="50">
        <v>1.9666666666666599</v>
      </c>
      <c r="C394" s="52">
        <f t="shared" si="30"/>
        <v>1</v>
      </c>
      <c r="D394" s="52">
        <f t="shared" si="31"/>
        <v>2</v>
      </c>
      <c r="I394" s="53">
        <f t="shared" si="35"/>
        <v>1.9666666666666599</v>
      </c>
      <c r="J394" s="71">
        <f t="shared" si="34"/>
        <v>1.9629731182795684</v>
      </c>
      <c r="K394" s="71">
        <f t="shared" si="36"/>
        <v>1.3642299687785932E-5</v>
      </c>
    </row>
    <row r="395" spans="1:11">
      <c r="A395" s="6">
        <v>19940313</v>
      </c>
      <c r="B395" s="50">
        <v>1.9666666666666599</v>
      </c>
      <c r="C395" s="52">
        <f t="shared" si="30"/>
        <v>1</v>
      </c>
      <c r="D395" s="52">
        <f t="shared" si="31"/>
        <v>2</v>
      </c>
      <c r="I395" s="53">
        <f t="shared" si="35"/>
        <v>1.9666666666666599</v>
      </c>
      <c r="J395" s="71">
        <f t="shared" si="34"/>
        <v>1.9629731182795684</v>
      </c>
      <c r="K395" s="71">
        <f t="shared" si="36"/>
        <v>1.3642299687785932E-5</v>
      </c>
    </row>
    <row r="396" spans="1:11">
      <c r="A396" s="6">
        <v>19940315</v>
      </c>
      <c r="B396" s="50">
        <v>1.9666666666666599</v>
      </c>
      <c r="C396" s="52">
        <f t="shared" si="30"/>
        <v>1</v>
      </c>
      <c r="D396" s="52">
        <f t="shared" si="31"/>
        <v>2</v>
      </c>
      <c r="I396" s="53">
        <f t="shared" si="35"/>
        <v>1.9666666666666599</v>
      </c>
      <c r="J396" s="71">
        <f t="shared" si="34"/>
        <v>1.9629731182795684</v>
      </c>
      <c r="K396" s="71">
        <f t="shared" si="36"/>
        <v>1.3642299687785932E-5</v>
      </c>
    </row>
    <row r="397" spans="1:11">
      <c r="A397" s="6">
        <v>19940320</v>
      </c>
      <c r="B397" s="50">
        <v>1.9666666666666599</v>
      </c>
      <c r="C397" s="52">
        <f t="shared" si="30"/>
        <v>1</v>
      </c>
      <c r="D397" s="52">
        <f t="shared" si="31"/>
        <v>2</v>
      </c>
      <c r="I397" s="53">
        <f t="shared" si="35"/>
        <v>1.9666666666666599</v>
      </c>
      <c r="J397" s="71">
        <f t="shared" si="34"/>
        <v>1.9629731182795684</v>
      </c>
      <c r="K397" s="71">
        <f t="shared" si="36"/>
        <v>1.3642299687785932E-5</v>
      </c>
    </row>
    <row r="398" spans="1:11">
      <c r="A398" s="6">
        <v>19940321</v>
      </c>
      <c r="B398" s="50">
        <v>1.9666666666666599</v>
      </c>
      <c r="C398" s="52">
        <f t="shared" si="30"/>
        <v>1</v>
      </c>
      <c r="D398" s="52">
        <f t="shared" si="31"/>
        <v>2</v>
      </c>
      <c r="I398" s="53">
        <f t="shared" si="35"/>
        <v>1.9666666666666599</v>
      </c>
      <c r="J398" s="71">
        <f t="shared" si="34"/>
        <v>1.9629731182795684</v>
      </c>
      <c r="K398" s="71">
        <f t="shared" si="36"/>
        <v>1.3642299687785932E-5</v>
      </c>
    </row>
    <row r="399" spans="1:11">
      <c r="A399" s="6">
        <v>19940322</v>
      </c>
      <c r="B399" s="50">
        <v>1.9666666666666599</v>
      </c>
      <c r="C399" s="52">
        <f t="shared" si="30"/>
        <v>1</v>
      </c>
      <c r="D399" s="52">
        <f t="shared" si="31"/>
        <v>2</v>
      </c>
      <c r="I399" s="53">
        <f t="shared" si="35"/>
        <v>1.9666666666666599</v>
      </c>
      <c r="J399" s="71">
        <f t="shared" si="34"/>
        <v>1.9629731182795684</v>
      </c>
      <c r="K399" s="71">
        <f t="shared" si="36"/>
        <v>1.3642299687785932E-5</v>
      </c>
    </row>
    <row r="400" spans="1:11">
      <c r="A400" s="18">
        <v>19930304</v>
      </c>
      <c r="B400" s="50">
        <v>1.9666666666666599</v>
      </c>
      <c r="C400" s="51">
        <f t="shared" si="30"/>
        <v>1</v>
      </c>
      <c r="D400" s="51">
        <f t="shared" si="31"/>
        <v>2</v>
      </c>
      <c r="I400" s="53">
        <f t="shared" si="35"/>
        <v>1.9666666666666599</v>
      </c>
      <c r="J400" s="71">
        <f t="shared" si="34"/>
        <v>1.9629731182795684</v>
      </c>
      <c r="K400" s="71">
        <f t="shared" si="36"/>
        <v>1.3642299687785932E-5</v>
      </c>
    </row>
    <row r="401" spans="1:11">
      <c r="A401" s="18">
        <v>19930311</v>
      </c>
      <c r="B401" s="50">
        <v>1.9666666666666599</v>
      </c>
      <c r="C401" s="51">
        <f t="shared" si="30"/>
        <v>1</v>
      </c>
      <c r="D401" s="51">
        <f t="shared" si="31"/>
        <v>2</v>
      </c>
      <c r="I401" s="53">
        <f t="shared" si="35"/>
        <v>1.9666666666666599</v>
      </c>
      <c r="J401" s="71">
        <f t="shared" si="34"/>
        <v>1.9629731182795684</v>
      </c>
      <c r="K401" s="71">
        <f t="shared" si="36"/>
        <v>1.3642299687785932E-5</v>
      </c>
    </row>
    <row r="402" spans="1:11">
      <c r="A402" s="18">
        <v>19930316</v>
      </c>
      <c r="B402" s="50">
        <v>1.9666666666666599</v>
      </c>
      <c r="C402" s="51">
        <f t="shared" si="30"/>
        <v>1</v>
      </c>
      <c r="D402" s="51">
        <f t="shared" si="31"/>
        <v>2</v>
      </c>
      <c r="I402" s="53">
        <f t="shared" si="35"/>
        <v>1.9666666666666599</v>
      </c>
      <c r="J402" s="71">
        <f t="shared" si="34"/>
        <v>1.9629731182795684</v>
      </c>
      <c r="K402" s="71">
        <f t="shared" si="36"/>
        <v>1.3642299687785932E-5</v>
      </c>
    </row>
    <row r="403" spans="1:11">
      <c r="A403" s="18">
        <v>19930320</v>
      </c>
      <c r="B403" s="50">
        <v>1.9666666666666599</v>
      </c>
      <c r="C403" s="51">
        <f t="shared" si="30"/>
        <v>1</v>
      </c>
      <c r="D403" s="51">
        <f t="shared" si="31"/>
        <v>2</v>
      </c>
      <c r="I403" s="53">
        <f t="shared" si="35"/>
        <v>1.9666666666666599</v>
      </c>
      <c r="J403" s="71">
        <f t="shared" si="34"/>
        <v>1.9629731182795684</v>
      </c>
      <c r="K403" s="71">
        <f t="shared" si="36"/>
        <v>1.3642299687785932E-5</v>
      </c>
    </row>
    <row r="404" spans="1:11">
      <c r="A404" s="18">
        <v>19930321</v>
      </c>
      <c r="B404" s="50">
        <v>1.9666666666666599</v>
      </c>
      <c r="C404" s="51">
        <f t="shared" si="30"/>
        <v>1</v>
      </c>
      <c r="D404" s="51">
        <f t="shared" si="31"/>
        <v>2</v>
      </c>
      <c r="I404" s="53">
        <f t="shared" si="35"/>
        <v>1.9666666666666599</v>
      </c>
      <c r="J404" s="71">
        <f t="shared" si="34"/>
        <v>1.9629731182795684</v>
      </c>
      <c r="K404" s="71">
        <f t="shared" si="36"/>
        <v>1.3642299687785932E-5</v>
      </c>
    </row>
    <row r="405" spans="1:11">
      <c r="A405" s="18">
        <v>19930322</v>
      </c>
      <c r="B405" s="50">
        <v>1.9666666666666599</v>
      </c>
      <c r="C405" s="51">
        <f t="shared" si="30"/>
        <v>1</v>
      </c>
      <c r="D405" s="51">
        <f t="shared" si="31"/>
        <v>2</v>
      </c>
      <c r="I405" s="53">
        <f t="shared" si="35"/>
        <v>1.9666666666666599</v>
      </c>
      <c r="J405" s="71">
        <f t="shared" si="34"/>
        <v>1.9629731182795684</v>
      </c>
      <c r="K405" s="71">
        <f t="shared" si="36"/>
        <v>1.3642299687785932E-5</v>
      </c>
    </row>
    <row r="406" spans="1:11">
      <c r="A406" s="18">
        <v>19930323</v>
      </c>
      <c r="B406" s="50">
        <v>1.9666666666666599</v>
      </c>
      <c r="C406" s="51">
        <f t="shared" si="30"/>
        <v>1</v>
      </c>
      <c r="D406" s="51">
        <f t="shared" si="31"/>
        <v>2</v>
      </c>
      <c r="I406" s="53">
        <f t="shared" si="35"/>
        <v>1.9666666666666599</v>
      </c>
      <c r="J406" s="71">
        <f t="shared" si="34"/>
        <v>1.9629731182795684</v>
      </c>
      <c r="K406" s="71">
        <f t="shared" si="36"/>
        <v>1.3642299687785932E-5</v>
      </c>
    </row>
    <row r="407" spans="1:11">
      <c r="A407" s="18">
        <v>19930324</v>
      </c>
      <c r="B407" s="50">
        <v>1.9666666666666599</v>
      </c>
      <c r="C407" s="51">
        <f t="shared" si="30"/>
        <v>1</v>
      </c>
      <c r="D407" s="51">
        <f t="shared" si="31"/>
        <v>2</v>
      </c>
      <c r="I407" s="53">
        <f t="shared" si="35"/>
        <v>1.9666666666666599</v>
      </c>
      <c r="J407" s="71">
        <f t="shared" si="34"/>
        <v>1.9629731182795684</v>
      </c>
      <c r="K407" s="71">
        <f t="shared" si="36"/>
        <v>1.3642299687785932E-5</v>
      </c>
    </row>
    <row r="408" spans="1:11">
      <c r="A408" s="18">
        <v>19930328</v>
      </c>
      <c r="B408" s="50">
        <v>1.9666666666666599</v>
      </c>
      <c r="C408" s="51">
        <f t="shared" si="30"/>
        <v>1</v>
      </c>
      <c r="D408" s="51">
        <f t="shared" si="31"/>
        <v>2</v>
      </c>
      <c r="I408" s="53">
        <f t="shared" si="35"/>
        <v>1.9666666666666599</v>
      </c>
      <c r="J408" s="71">
        <f t="shared" si="34"/>
        <v>1.9629731182795684</v>
      </c>
      <c r="K408" s="71">
        <f t="shared" si="36"/>
        <v>1.3642299687785932E-5</v>
      </c>
    </row>
    <row r="409" spans="1:11">
      <c r="A409" s="18">
        <v>19930330</v>
      </c>
      <c r="B409" s="50">
        <v>1.9666666666666599</v>
      </c>
      <c r="C409" s="51">
        <f t="shared" si="30"/>
        <v>1</v>
      </c>
      <c r="D409" s="51">
        <f t="shared" si="31"/>
        <v>2</v>
      </c>
      <c r="I409" s="53">
        <f t="shared" si="35"/>
        <v>1.9666666666666599</v>
      </c>
      <c r="J409" s="71">
        <f t="shared" si="34"/>
        <v>1.9629731182795684</v>
      </c>
      <c r="K409" s="71">
        <f t="shared" si="36"/>
        <v>1.3642299687785932E-5</v>
      </c>
    </row>
    <row r="410" spans="1:11">
      <c r="A410" s="18">
        <v>19930331</v>
      </c>
      <c r="B410" s="50">
        <v>1.9666666666666599</v>
      </c>
      <c r="C410" s="51">
        <f t="shared" si="30"/>
        <v>1</v>
      </c>
      <c r="D410" s="51">
        <f t="shared" si="31"/>
        <v>2</v>
      </c>
      <c r="I410" s="53">
        <f t="shared" si="35"/>
        <v>1.9666666666666599</v>
      </c>
      <c r="J410" s="71">
        <f t="shared" si="34"/>
        <v>1.9629731182795684</v>
      </c>
      <c r="K410" s="71">
        <f t="shared" si="36"/>
        <v>1.3642299687785932E-5</v>
      </c>
    </row>
    <row r="411" spans="1:11">
      <c r="A411" s="18">
        <v>19900304</v>
      </c>
      <c r="B411" s="50">
        <v>1.9666666666666599</v>
      </c>
      <c r="C411" s="51">
        <f t="shared" si="30"/>
        <v>1</v>
      </c>
      <c r="D411" s="51">
        <f t="shared" si="31"/>
        <v>2</v>
      </c>
      <c r="I411" s="53">
        <f t="shared" si="35"/>
        <v>1.9666666666666599</v>
      </c>
      <c r="J411" s="71">
        <f t="shared" si="34"/>
        <v>1.9629731182795684</v>
      </c>
      <c r="K411" s="71">
        <f t="shared" si="36"/>
        <v>1.3642299687785932E-5</v>
      </c>
    </row>
    <row r="412" spans="1:11">
      <c r="A412" s="18">
        <v>19900305</v>
      </c>
      <c r="B412" s="50">
        <v>1.9666666666666599</v>
      </c>
      <c r="C412" s="51">
        <f t="shared" si="30"/>
        <v>1</v>
      </c>
      <c r="D412" s="51">
        <f t="shared" si="31"/>
        <v>2</v>
      </c>
      <c r="I412" s="53">
        <f t="shared" si="35"/>
        <v>1.9666666666666599</v>
      </c>
      <c r="J412" s="71">
        <f t="shared" si="34"/>
        <v>1.9629731182795684</v>
      </c>
      <c r="K412" s="71">
        <f t="shared" si="36"/>
        <v>1.3642299687785932E-5</v>
      </c>
    </row>
    <row r="413" spans="1:11">
      <c r="A413" s="18">
        <v>19900307</v>
      </c>
      <c r="B413" s="50">
        <v>1.9666666666666599</v>
      </c>
      <c r="C413" s="51">
        <f t="shared" si="30"/>
        <v>1</v>
      </c>
      <c r="D413" s="51">
        <f t="shared" si="31"/>
        <v>2</v>
      </c>
      <c r="I413" s="53">
        <f t="shared" si="35"/>
        <v>1.9666666666666599</v>
      </c>
      <c r="J413" s="71">
        <f t="shared" si="34"/>
        <v>1.9629731182795684</v>
      </c>
      <c r="K413" s="71">
        <f t="shared" si="36"/>
        <v>1.3642299687785932E-5</v>
      </c>
    </row>
    <row r="414" spans="1:11">
      <c r="A414" s="18">
        <v>19900311</v>
      </c>
      <c r="B414" s="50">
        <v>1.9666666666666599</v>
      </c>
      <c r="C414" s="51">
        <f t="shared" si="30"/>
        <v>1</v>
      </c>
      <c r="D414" s="51">
        <f t="shared" si="31"/>
        <v>2</v>
      </c>
      <c r="I414" s="53">
        <f t="shared" si="35"/>
        <v>1.9666666666666599</v>
      </c>
      <c r="J414" s="71">
        <f t="shared" si="34"/>
        <v>1.9629731182795684</v>
      </c>
      <c r="K414" s="71">
        <f t="shared" si="36"/>
        <v>1.3642299687785932E-5</v>
      </c>
    </row>
    <row r="415" spans="1:11">
      <c r="A415" s="18">
        <v>19900316</v>
      </c>
      <c r="B415" s="50">
        <v>1.9666666666666599</v>
      </c>
      <c r="C415" s="51">
        <f t="shared" si="30"/>
        <v>1</v>
      </c>
      <c r="D415" s="51">
        <f t="shared" si="31"/>
        <v>2</v>
      </c>
      <c r="I415" s="53">
        <f t="shared" si="35"/>
        <v>1.9666666666666599</v>
      </c>
      <c r="J415" s="71">
        <f t="shared" si="34"/>
        <v>1.9629731182795684</v>
      </c>
      <c r="K415" s="71">
        <f t="shared" si="36"/>
        <v>1.3642299687785932E-5</v>
      </c>
    </row>
    <row r="416" spans="1:11">
      <c r="A416" s="18">
        <v>19900321</v>
      </c>
      <c r="B416" s="50">
        <v>1.9666666666666599</v>
      </c>
      <c r="C416" s="51">
        <f t="shared" si="30"/>
        <v>1</v>
      </c>
      <c r="D416" s="51">
        <f t="shared" si="31"/>
        <v>2</v>
      </c>
      <c r="I416" s="53">
        <f t="shared" si="35"/>
        <v>1.9666666666666599</v>
      </c>
      <c r="J416" s="71">
        <f t="shared" si="34"/>
        <v>1.9629731182795684</v>
      </c>
      <c r="K416" s="71">
        <f t="shared" si="36"/>
        <v>1.3642299687785932E-5</v>
      </c>
    </row>
    <row r="417" spans="1:11">
      <c r="A417" s="18">
        <v>19900324</v>
      </c>
      <c r="B417" s="50">
        <v>1.9666666666666599</v>
      </c>
      <c r="C417" s="51">
        <f t="shared" si="30"/>
        <v>1</v>
      </c>
      <c r="D417" s="51">
        <f t="shared" si="31"/>
        <v>2</v>
      </c>
      <c r="I417" s="53">
        <f t="shared" si="35"/>
        <v>1.9666666666666599</v>
      </c>
      <c r="J417" s="71">
        <f t="shared" si="34"/>
        <v>1.9629731182795684</v>
      </c>
      <c r="K417" s="71">
        <f t="shared" si="36"/>
        <v>1.3642299687785932E-5</v>
      </c>
    </row>
    <row r="418" spans="1:11">
      <c r="A418" s="18">
        <v>19900329</v>
      </c>
      <c r="B418" s="50">
        <v>1.9666666666666599</v>
      </c>
      <c r="C418" s="51">
        <f t="shared" si="30"/>
        <v>1</v>
      </c>
      <c r="D418" s="51">
        <f t="shared" si="31"/>
        <v>2</v>
      </c>
      <c r="I418" s="53">
        <f t="shared" si="35"/>
        <v>1.9666666666666599</v>
      </c>
      <c r="J418" s="71">
        <f t="shared" si="34"/>
        <v>1.9629731182795684</v>
      </c>
      <c r="K418" s="71">
        <f t="shared" si="36"/>
        <v>1.3642299687785932E-5</v>
      </c>
    </row>
    <row r="419" spans="1:11">
      <c r="A419" s="18">
        <v>19890305</v>
      </c>
      <c r="B419" s="50">
        <v>1.9666666666666599</v>
      </c>
      <c r="C419" s="51">
        <f t="shared" si="30"/>
        <v>1</v>
      </c>
      <c r="D419" s="51">
        <f t="shared" si="31"/>
        <v>2</v>
      </c>
      <c r="I419" s="53">
        <f t="shared" si="35"/>
        <v>1.9666666666666599</v>
      </c>
      <c r="J419" s="71">
        <f t="shared" si="34"/>
        <v>1.9629731182795684</v>
      </c>
      <c r="K419" s="71">
        <f t="shared" si="36"/>
        <v>1.3642299687785932E-5</v>
      </c>
    </row>
    <row r="420" spans="1:11">
      <c r="A420" s="18">
        <v>19890309</v>
      </c>
      <c r="B420" s="50">
        <v>1.9666666666666599</v>
      </c>
      <c r="C420" s="51">
        <f t="shared" si="30"/>
        <v>1</v>
      </c>
      <c r="D420" s="51">
        <f t="shared" si="31"/>
        <v>2</v>
      </c>
      <c r="I420" s="53">
        <f t="shared" si="35"/>
        <v>1.9666666666666599</v>
      </c>
      <c r="J420" s="71">
        <f t="shared" si="34"/>
        <v>1.9629731182795684</v>
      </c>
      <c r="K420" s="71">
        <f t="shared" si="36"/>
        <v>1.3642299687785932E-5</v>
      </c>
    </row>
    <row r="421" spans="1:11">
      <c r="A421" s="18">
        <v>19890318</v>
      </c>
      <c r="B421" s="50">
        <v>1.9666666666666599</v>
      </c>
      <c r="C421" s="51">
        <f t="shared" si="30"/>
        <v>1</v>
      </c>
      <c r="D421" s="51">
        <f t="shared" si="31"/>
        <v>2</v>
      </c>
      <c r="I421" s="53">
        <f t="shared" si="35"/>
        <v>1.9666666666666599</v>
      </c>
      <c r="J421" s="71">
        <f t="shared" si="34"/>
        <v>1.9629731182795684</v>
      </c>
      <c r="K421" s="71">
        <f t="shared" si="36"/>
        <v>1.3642299687785932E-5</v>
      </c>
    </row>
    <row r="422" spans="1:11">
      <c r="A422" s="18">
        <v>19890320</v>
      </c>
      <c r="B422" s="50">
        <v>1.9666666666666599</v>
      </c>
      <c r="C422" s="51">
        <f t="shared" si="30"/>
        <v>1</v>
      </c>
      <c r="D422" s="51">
        <f t="shared" si="31"/>
        <v>2</v>
      </c>
      <c r="I422" s="53">
        <f t="shared" si="35"/>
        <v>1.9666666666666599</v>
      </c>
      <c r="J422" s="71">
        <f t="shared" si="34"/>
        <v>1.9629731182795684</v>
      </c>
      <c r="K422" s="71">
        <f t="shared" si="36"/>
        <v>1.3642299687785932E-5</v>
      </c>
    </row>
    <row r="423" spans="1:11">
      <c r="A423" s="18">
        <v>19890329</v>
      </c>
      <c r="B423" s="50">
        <v>1.9666666666666599</v>
      </c>
      <c r="C423" s="51">
        <f t="shared" si="30"/>
        <v>1</v>
      </c>
      <c r="D423" s="51">
        <f t="shared" si="31"/>
        <v>2</v>
      </c>
      <c r="I423" s="53">
        <f t="shared" si="35"/>
        <v>1.9666666666666599</v>
      </c>
      <c r="J423" s="71">
        <f t="shared" si="34"/>
        <v>1.9629731182795684</v>
      </c>
      <c r="K423" s="71">
        <f t="shared" si="36"/>
        <v>1.3642299687785932E-5</v>
      </c>
    </row>
    <row r="424" spans="1:11">
      <c r="A424" s="18">
        <v>19880303</v>
      </c>
      <c r="B424" s="50">
        <v>1.9666666666666599</v>
      </c>
      <c r="C424" s="51">
        <f t="shared" si="30"/>
        <v>1</v>
      </c>
      <c r="D424" s="51">
        <f t="shared" si="31"/>
        <v>2</v>
      </c>
      <c r="I424" s="53">
        <f t="shared" si="35"/>
        <v>1.9666666666666599</v>
      </c>
      <c r="J424" s="71">
        <f t="shared" si="34"/>
        <v>1.9629731182795684</v>
      </c>
      <c r="K424" s="71">
        <f t="shared" si="36"/>
        <v>1.3642299687785932E-5</v>
      </c>
    </row>
    <row r="425" spans="1:11">
      <c r="A425" s="18">
        <v>19880305</v>
      </c>
      <c r="B425" s="50">
        <v>1.9666666666666599</v>
      </c>
      <c r="C425" s="51">
        <f t="shared" si="30"/>
        <v>1</v>
      </c>
      <c r="D425" s="51">
        <f t="shared" si="31"/>
        <v>2</v>
      </c>
      <c r="I425" s="53">
        <f t="shared" si="35"/>
        <v>1.9666666666666599</v>
      </c>
      <c r="J425" s="71">
        <f t="shared" si="34"/>
        <v>1.9629731182795684</v>
      </c>
      <c r="K425" s="71">
        <f t="shared" si="36"/>
        <v>1.3642299687785932E-5</v>
      </c>
    </row>
    <row r="426" spans="1:11">
      <c r="A426" s="18">
        <v>19880306</v>
      </c>
      <c r="B426" s="50">
        <v>1.9666666666666599</v>
      </c>
      <c r="C426" s="51">
        <f t="shared" si="30"/>
        <v>1</v>
      </c>
      <c r="D426" s="51">
        <f t="shared" si="31"/>
        <v>2</v>
      </c>
      <c r="I426" s="53">
        <f t="shared" si="35"/>
        <v>1.9666666666666599</v>
      </c>
      <c r="J426" s="71">
        <f t="shared" si="34"/>
        <v>1.9629731182795684</v>
      </c>
      <c r="K426" s="71">
        <f t="shared" si="36"/>
        <v>1.3642299687785932E-5</v>
      </c>
    </row>
    <row r="427" spans="1:11">
      <c r="A427" s="18">
        <v>19880307</v>
      </c>
      <c r="B427" s="50">
        <v>1.9666666666666599</v>
      </c>
      <c r="C427" s="51">
        <f t="shared" si="30"/>
        <v>1</v>
      </c>
      <c r="D427" s="51">
        <f t="shared" si="31"/>
        <v>2</v>
      </c>
      <c r="I427" s="53">
        <f t="shared" si="35"/>
        <v>1.9666666666666599</v>
      </c>
      <c r="J427" s="71">
        <f t="shared" si="34"/>
        <v>1.9629731182795684</v>
      </c>
      <c r="K427" s="71">
        <f t="shared" si="36"/>
        <v>1.3642299687785932E-5</v>
      </c>
    </row>
    <row r="428" spans="1:11">
      <c r="A428" s="18">
        <v>19880309</v>
      </c>
      <c r="B428" s="50">
        <v>1.9666666666666599</v>
      </c>
      <c r="C428" s="51">
        <f t="shared" si="30"/>
        <v>1</v>
      </c>
      <c r="D428" s="51">
        <f t="shared" si="31"/>
        <v>2</v>
      </c>
      <c r="I428" s="53">
        <f t="shared" si="35"/>
        <v>1.9666666666666599</v>
      </c>
      <c r="J428" s="71">
        <f t="shared" si="34"/>
        <v>1.9629731182795684</v>
      </c>
      <c r="K428" s="71">
        <f t="shared" si="36"/>
        <v>1.3642299687785932E-5</v>
      </c>
    </row>
    <row r="429" spans="1:11">
      <c r="A429" s="18">
        <v>19880316</v>
      </c>
      <c r="B429" s="50">
        <v>1.9666666666666599</v>
      </c>
      <c r="C429" s="51">
        <f t="shared" si="30"/>
        <v>1</v>
      </c>
      <c r="D429" s="51">
        <f t="shared" si="31"/>
        <v>2</v>
      </c>
      <c r="I429" s="53">
        <f t="shared" si="35"/>
        <v>1.9666666666666599</v>
      </c>
      <c r="J429" s="71">
        <f t="shared" si="34"/>
        <v>1.9629731182795684</v>
      </c>
      <c r="K429" s="71">
        <f t="shared" si="36"/>
        <v>1.3642299687785932E-5</v>
      </c>
    </row>
    <row r="430" spans="1:11">
      <c r="A430" s="18">
        <v>19880325</v>
      </c>
      <c r="B430" s="50">
        <v>1.9666666666666599</v>
      </c>
      <c r="C430" s="51">
        <f t="shared" si="30"/>
        <v>1</v>
      </c>
      <c r="D430" s="51">
        <f t="shared" si="31"/>
        <v>2</v>
      </c>
      <c r="I430" s="53">
        <f t="shared" si="35"/>
        <v>1.9666666666666599</v>
      </c>
      <c r="J430" s="71">
        <f t="shared" si="34"/>
        <v>1.9629731182795684</v>
      </c>
      <c r="K430" s="71">
        <f t="shared" si="36"/>
        <v>1.3642299687785932E-5</v>
      </c>
    </row>
    <row r="431" spans="1:11">
      <c r="A431" s="18">
        <v>19880327</v>
      </c>
      <c r="B431" s="50">
        <v>1.9666666666666599</v>
      </c>
      <c r="C431" s="51">
        <f t="shared" si="30"/>
        <v>1</v>
      </c>
      <c r="D431" s="51">
        <f t="shared" si="31"/>
        <v>2</v>
      </c>
      <c r="I431" s="53">
        <f t="shared" si="35"/>
        <v>1.9666666666666599</v>
      </c>
      <c r="J431" s="71">
        <f t="shared" si="34"/>
        <v>1.9629731182795684</v>
      </c>
      <c r="K431" s="71">
        <f t="shared" si="36"/>
        <v>1.3642299687785932E-5</v>
      </c>
    </row>
    <row r="432" spans="1:11">
      <c r="A432" s="18">
        <v>19880328</v>
      </c>
      <c r="B432" s="50">
        <v>1.9666666666666599</v>
      </c>
      <c r="C432" s="51">
        <f t="shared" si="30"/>
        <v>1</v>
      </c>
      <c r="D432" s="51">
        <f t="shared" si="31"/>
        <v>2</v>
      </c>
      <c r="I432" s="53">
        <f t="shared" si="35"/>
        <v>1.9666666666666599</v>
      </c>
      <c r="J432" s="71">
        <f t="shared" si="34"/>
        <v>1.9629731182795684</v>
      </c>
      <c r="K432" s="71">
        <f t="shared" si="36"/>
        <v>1.3642299687785932E-5</v>
      </c>
    </row>
    <row r="433" spans="1:11">
      <c r="A433" s="18">
        <v>19880329</v>
      </c>
      <c r="B433" s="50">
        <v>1.9666666666666599</v>
      </c>
      <c r="C433" s="51">
        <f t="shared" si="30"/>
        <v>1</v>
      </c>
      <c r="D433" s="51">
        <f t="shared" si="31"/>
        <v>2</v>
      </c>
      <c r="I433" s="53">
        <f t="shared" si="35"/>
        <v>1.9666666666666599</v>
      </c>
      <c r="J433" s="71">
        <f t="shared" si="34"/>
        <v>1.9629731182795684</v>
      </c>
      <c r="K433" s="71">
        <f t="shared" si="36"/>
        <v>1.3642299687785932E-5</v>
      </c>
    </row>
    <row r="434" spans="1:11">
      <c r="A434" s="18">
        <v>19880330</v>
      </c>
      <c r="B434" s="50">
        <v>1.9666666666666599</v>
      </c>
      <c r="C434" s="51">
        <f t="shared" si="30"/>
        <v>1</v>
      </c>
      <c r="D434" s="51">
        <f t="shared" si="31"/>
        <v>2</v>
      </c>
      <c r="I434" s="53">
        <f t="shared" si="35"/>
        <v>1.9666666666666599</v>
      </c>
      <c r="J434" s="71">
        <f t="shared" si="34"/>
        <v>1.9629731182795684</v>
      </c>
      <c r="K434" s="71">
        <f t="shared" si="36"/>
        <v>1.3642299687785932E-5</v>
      </c>
    </row>
    <row r="435" spans="1:11">
      <c r="A435" s="6">
        <v>19870302</v>
      </c>
      <c r="B435" s="50">
        <v>1.9666666666666599</v>
      </c>
      <c r="C435" s="52">
        <f t="shared" si="30"/>
        <v>1</v>
      </c>
      <c r="D435" s="52">
        <f t="shared" si="31"/>
        <v>2</v>
      </c>
      <c r="I435" s="53">
        <f t="shared" si="35"/>
        <v>1.9666666666666599</v>
      </c>
      <c r="J435" s="71">
        <f t="shared" si="34"/>
        <v>1.9629731182795684</v>
      </c>
      <c r="K435" s="71">
        <f t="shared" si="36"/>
        <v>1.3642299687785932E-5</v>
      </c>
    </row>
    <row r="436" spans="1:11">
      <c r="A436" s="6">
        <v>19870305</v>
      </c>
      <c r="B436" s="50">
        <v>1.9666666666666599</v>
      </c>
      <c r="C436" s="52">
        <f t="shared" si="30"/>
        <v>1</v>
      </c>
      <c r="D436" s="52">
        <f t="shared" si="31"/>
        <v>2</v>
      </c>
      <c r="I436" s="53">
        <f t="shared" si="35"/>
        <v>1.9666666666666599</v>
      </c>
      <c r="J436" s="71">
        <f t="shared" si="34"/>
        <v>1.9629731182795684</v>
      </c>
      <c r="K436" s="71">
        <f t="shared" si="36"/>
        <v>1.3642299687785932E-5</v>
      </c>
    </row>
    <row r="437" spans="1:11">
      <c r="A437" s="6">
        <v>19870310</v>
      </c>
      <c r="B437" s="50">
        <v>1.9666666666666599</v>
      </c>
      <c r="C437" s="52">
        <f t="shared" si="30"/>
        <v>1</v>
      </c>
      <c r="D437" s="52">
        <f t="shared" si="31"/>
        <v>2</v>
      </c>
      <c r="I437" s="53">
        <f t="shared" si="35"/>
        <v>1.9666666666666599</v>
      </c>
      <c r="J437" s="71">
        <f t="shared" si="34"/>
        <v>1.9629731182795684</v>
      </c>
      <c r="K437" s="71">
        <f t="shared" si="36"/>
        <v>1.3642299687785932E-5</v>
      </c>
    </row>
    <row r="438" spans="1:11">
      <c r="A438" s="6">
        <v>19870312</v>
      </c>
      <c r="B438" s="50">
        <v>1.9666666666666599</v>
      </c>
      <c r="C438" s="52">
        <f t="shared" si="30"/>
        <v>1</v>
      </c>
      <c r="D438" s="52">
        <f t="shared" si="31"/>
        <v>2</v>
      </c>
      <c r="I438" s="53">
        <f t="shared" si="35"/>
        <v>1.9666666666666599</v>
      </c>
      <c r="J438" s="71">
        <f t="shared" si="34"/>
        <v>1.9629731182795684</v>
      </c>
      <c r="K438" s="71">
        <f t="shared" si="36"/>
        <v>1.3642299687785932E-5</v>
      </c>
    </row>
    <row r="439" spans="1:11">
      <c r="A439" s="6">
        <v>19870314</v>
      </c>
      <c r="B439" s="50">
        <v>1.9666666666666599</v>
      </c>
      <c r="C439" s="52">
        <f t="shared" si="30"/>
        <v>1</v>
      </c>
      <c r="D439" s="52">
        <f t="shared" si="31"/>
        <v>2</v>
      </c>
      <c r="I439" s="53">
        <f t="shared" si="35"/>
        <v>1.9666666666666599</v>
      </c>
      <c r="J439" s="71">
        <f t="shared" si="34"/>
        <v>1.9629731182795684</v>
      </c>
      <c r="K439" s="71">
        <f t="shared" si="36"/>
        <v>1.3642299687785932E-5</v>
      </c>
    </row>
    <row r="440" spans="1:11">
      <c r="A440" s="6">
        <v>19870320</v>
      </c>
      <c r="B440" s="50">
        <v>1.9666666666666599</v>
      </c>
      <c r="C440" s="52">
        <f t="shared" si="30"/>
        <v>1</v>
      </c>
      <c r="D440" s="52">
        <f t="shared" si="31"/>
        <v>2</v>
      </c>
      <c r="I440" s="53">
        <f t="shared" si="35"/>
        <v>1.9666666666666599</v>
      </c>
      <c r="J440" s="71">
        <f t="shared" si="34"/>
        <v>1.9629731182795684</v>
      </c>
      <c r="K440" s="71">
        <f t="shared" si="36"/>
        <v>1.3642299687785932E-5</v>
      </c>
    </row>
    <row r="441" spans="1:11">
      <c r="A441" s="6">
        <v>19870322</v>
      </c>
      <c r="B441" s="50">
        <v>1.9666666666666599</v>
      </c>
      <c r="C441" s="52">
        <f t="shared" si="30"/>
        <v>1</v>
      </c>
      <c r="D441" s="52">
        <f t="shared" si="31"/>
        <v>2</v>
      </c>
      <c r="I441" s="53">
        <f t="shared" si="35"/>
        <v>1.9666666666666599</v>
      </c>
      <c r="J441" s="71">
        <f t="shared" si="34"/>
        <v>1.9629731182795684</v>
      </c>
      <c r="K441" s="71">
        <f t="shared" si="36"/>
        <v>1.3642299687785932E-5</v>
      </c>
    </row>
    <row r="442" spans="1:11">
      <c r="A442" s="6">
        <v>19870324</v>
      </c>
      <c r="B442" s="50">
        <v>1.9666666666666599</v>
      </c>
      <c r="C442" s="52">
        <f t="shared" si="30"/>
        <v>1</v>
      </c>
      <c r="D442" s="52">
        <f t="shared" si="31"/>
        <v>2</v>
      </c>
      <c r="I442" s="53">
        <f t="shared" si="35"/>
        <v>1.9666666666666599</v>
      </c>
      <c r="J442" s="71">
        <f t="shared" si="34"/>
        <v>1.9629731182795684</v>
      </c>
      <c r="K442" s="71">
        <f t="shared" si="36"/>
        <v>1.3642299687785932E-5</v>
      </c>
    </row>
    <row r="443" spans="1:11">
      <c r="A443" s="6">
        <v>19870326</v>
      </c>
      <c r="B443" s="50">
        <v>1.9666666666666599</v>
      </c>
      <c r="C443" s="52">
        <f t="shared" si="30"/>
        <v>1</v>
      </c>
      <c r="D443" s="52">
        <f t="shared" si="31"/>
        <v>2</v>
      </c>
      <c r="I443" s="53">
        <f t="shared" si="35"/>
        <v>1.9666666666666599</v>
      </c>
      <c r="J443" s="71">
        <f t="shared" si="34"/>
        <v>1.9629731182795684</v>
      </c>
      <c r="K443" s="71">
        <f t="shared" si="36"/>
        <v>1.3642299687785932E-5</v>
      </c>
    </row>
    <row r="444" spans="1:11">
      <c r="A444" s="18">
        <v>19860302</v>
      </c>
      <c r="B444" s="50">
        <v>1.9666666666666599</v>
      </c>
      <c r="C444" s="51">
        <f t="shared" si="30"/>
        <v>1</v>
      </c>
      <c r="D444" s="51">
        <f t="shared" si="31"/>
        <v>2</v>
      </c>
      <c r="I444" s="53">
        <f t="shared" si="35"/>
        <v>1.9666666666666599</v>
      </c>
      <c r="J444" s="71">
        <f t="shared" si="34"/>
        <v>1.9629731182795684</v>
      </c>
      <c r="K444" s="71">
        <f t="shared" si="36"/>
        <v>1.3642299687785932E-5</v>
      </c>
    </row>
    <row r="445" spans="1:11">
      <c r="A445" s="18">
        <v>19860303</v>
      </c>
      <c r="B445" s="50">
        <v>1.9666666666666599</v>
      </c>
      <c r="C445" s="51">
        <f t="shared" si="30"/>
        <v>1</v>
      </c>
      <c r="D445" s="51">
        <f t="shared" si="31"/>
        <v>2</v>
      </c>
      <c r="I445" s="53">
        <f t="shared" si="35"/>
        <v>1.9666666666666599</v>
      </c>
      <c r="J445" s="71">
        <f t="shared" si="34"/>
        <v>1.9629731182795684</v>
      </c>
      <c r="K445" s="71">
        <f t="shared" si="36"/>
        <v>1.3642299687785932E-5</v>
      </c>
    </row>
    <row r="446" spans="1:11">
      <c r="A446" s="18">
        <v>19860305</v>
      </c>
      <c r="B446" s="50">
        <v>1.9666666666666599</v>
      </c>
      <c r="C446" s="51">
        <f t="shared" si="30"/>
        <v>1</v>
      </c>
      <c r="D446" s="51">
        <f t="shared" si="31"/>
        <v>2</v>
      </c>
      <c r="I446" s="53">
        <f t="shared" si="35"/>
        <v>1.9666666666666599</v>
      </c>
      <c r="J446" s="71">
        <f t="shared" si="34"/>
        <v>1.9629731182795684</v>
      </c>
      <c r="K446" s="71">
        <f t="shared" si="36"/>
        <v>1.3642299687785932E-5</v>
      </c>
    </row>
    <row r="447" spans="1:11">
      <c r="A447" s="18">
        <v>19860308</v>
      </c>
      <c r="B447" s="50">
        <v>1.9666666666666599</v>
      </c>
      <c r="C447" s="51">
        <f t="shared" si="30"/>
        <v>1</v>
      </c>
      <c r="D447" s="51">
        <f t="shared" si="31"/>
        <v>2</v>
      </c>
      <c r="I447" s="53">
        <f t="shared" si="35"/>
        <v>1.9666666666666599</v>
      </c>
      <c r="J447" s="71">
        <f t="shared" si="34"/>
        <v>1.9629731182795684</v>
      </c>
      <c r="K447" s="71">
        <f t="shared" si="36"/>
        <v>1.3642299687785932E-5</v>
      </c>
    </row>
    <row r="448" spans="1:11">
      <c r="A448" s="18">
        <v>19860314</v>
      </c>
      <c r="B448" s="50">
        <v>1.9666666666666599</v>
      </c>
      <c r="C448" s="51">
        <f t="shared" si="30"/>
        <v>1</v>
      </c>
      <c r="D448" s="51">
        <f t="shared" si="31"/>
        <v>2</v>
      </c>
      <c r="I448" s="53">
        <f t="shared" si="35"/>
        <v>1.9666666666666599</v>
      </c>
      <c r="J448" s="71">
        <f t="shared" si="34"/>
        <v>1.9629731182795684</v>
      </c>
      <c r="K448" s="71">
        <f t="shared" si="36"/>
        <v>1.3642299687785932E-5</v>
      </c>
    </row>
    <row r="449" spans="1:11">
      <c r="A449" s="18">
        <v>19860316</v>
      </c>
      <c r="B449" s="50">
        <v>1.9666666666666599</v>
      </c>
      <c r="C449" s="51">
        <f t="shared" si="30"/>
        <v>1</v>
      </c>
      <c r="D449" s="51">
        <f t="shared" si="31"/>
        <v>2</v>
      </c>
      <c r="I449" s="53">
        <f t="shared" si="35"/>
        <v>1.9666666666666599</v>
      </c>
      <c r="J449" s="71">
        <f t="shared" si="34"/>
        <v>1.9629731182795684</v>
      </c>
      <c r="K449" s="71">
        <f t="shared" si="36"/>
        <v>1.3642299687785932E-5</v>
      </c>
    </row>
    <row r="450" spans="1:11">
      <c r="A450" s="18">
        <v>19860320</v>
      </c>
      <c r="B450" s="50">
        <v>1.9666666666666599</v>
      </c>
      <c r="C450" s="51">
        <f t="shared" ref="C450:C513" si="37">INT(B450)</f>
        <v>1</v>
      </c>
      <c r="D450" s="51">
        <f t="shared" ref="D450:D513" si="38">C450+1</f>
        <v>2</v>
      </c>
      <c r="I450" s="53">
        <f t="shared" si="35"/>
        <v>1.9666666666666599</v>
      </c>
      <c r="J450" s="71">
        <f t="shared" si="34"/>
        <v>1.9629731182795684</v>
      </c>
      <c r="K450" s="71">
        <f t="shared" si="36"/>
        <v>1.3642299687785932E-5</v>
      </c>
    </row>
    <row r="451" spans="1:11">
      <c r="A451" s="18">
        <v>19860322</v>
      </c>
      <c r="B451" s="50">
        <v>1.9666666666666599</v>
      </c>
      <c r="C451" s="51">
        <f t="shared" si="37"/>
        <v>1</v>
      </c>
      <c r="D451" s="51">
        <f t="shared" si="38"/>
        <v>2</v>
      </c>
      <c r="I451" s="53">
        <f t="shared" si="35"/>
        <v>1.9666666666666599</v>
      </c>
      <c r="J451" s="71">
        <f t="shared" si="34"/>
        <v>1.9629731182795684</v>
      </c>
      <c r="K451" s="71">
        <f t="shared" si="36"/>
        <v>1.3642299687785932E-5</v>
      </c>
    </row>
    <row r="452" spans="1:11">
      <c r="A452" s="18">
        <v>19860328</v>
      </c>
      <c r="B452" s="50">
        <v>1.9666666666666599</v>
      </c>
      <c r="C452" s="51">
        <f t="shared" si="37"/>
        <v>1</v>
      </c>
      <c r="D452" s="51">
        <f t="shared" si="38"/>
        <v>2</v>
      </c>
      <c r="I452" s="53">
        <f t="shared" si="35"/>
        <v>1.9666666666666599</v>
      </c>
      <c r="J452" s="71">
        <f t="shared" ref="J452:J515" si="39">J451</f>
        <v>1.9629731182795684</v>
      </c>
      <c r="K452" s="71">
        <f t="shared" si="36"/>
        <v>1.3642299687785932E-5</v>
      </c>
    </row>
    <row r="453" spans="1:11">
      <c r="A453" s="18">
        <v>19840330</v>
      </c>
      <c r="B453" s="50">
        <v>1.9666666666666599</v>
      </c>
      <c r="C453" s="51">
        <f t="shared" si="37"/>
        <v>1</v>
      </c>
      <c r="D453" s="51">
        <f t="shared" si="38"/>
        <v>2</v>
      </c>
      <c r="I453" s="53">
        <f t="shared" ref="I453:I516" si="40">B453</f>
        <v>1.9666666666666599</v>
      </c>
      <c r="J453" s="71">
        <f t="shared" si="39"/>
        <v>1.9629731182795684</v>
      </c>
      <c r="K453" s="71">
        <f t="shared" ref="K453:K516" si="41">(I453-J453)*(I453-J453)</f>
        <v>1.3642299687785932E-5</v>
      </c>
    </row>
    <row r="454" spans="1:11">
      <c r="A454" s="18">
        <v>19790326</v>
      </c>
      <c r="B454" s="50">
        <v>1.9666666666666599</v>
      </c>
      <c r="C454" s="51">
        <f t="shared" si="37"/>
        <v>1</v>
      </c>
      <c r="D454" s="51">
        <f t="shared" si="38"/>
        <v>2</v>
      </c>
      <c r="I454" s="53">
        <f t="shared" si="40"/>
        <v>1.9666666666666599</v>
      </c>
      <c r="J454" s="71">
        <f t="shared" si="39"/>
        <v>1.9629731182795684</v>
      </c>
      <c r="K454" s="71">
        <f t="shared" si="41"/>
        <v>1.3642299687785932E-5</v>
      </c>
    </row>
    <row r="455" spans="1:11">
      <c r="A455" s="18">
        <v>19790330</v>
      </c>
      <c r="B455" s="50">
        <v>1.9666666666666599</v>
      </c>
      <c r="C455" s="51">
        <f t="shared" si="37"/>
        <v>1</v>
      </c>
      <c r="D455" s="51">
        <f t="shared" si="38"/>
        <v>2</v>
      </c>
      <c r="I455" s="53">
        <f t="shared" si="40"/>
        <v>1.9666666666666599</v>
      </c>
      <c r="J455" s="71">
        <f t="shared" si="39"/>
        <v>1.9629731182795684</v>
      </c>
      <c r="K455" s="71">
        <f t="shared" si="41"/>
        <v>1.3642299687785932E-5</v>
      </c>
    </row>
    <row r="456" spans="1:11">
      <c r="A456" s="6">
        <v>19770301</v>
      </c>
      <c r="B456" s="50">
        <v>1.9666666666666599</v>
      </c>
      <c r="C456" s="52">
        <f t="shared" si="37"/>
        <v>1</v>
      </c>
      <c r="D456" s="52">
        <f t="shared" si="38"/>
        <v>2</v>
      </c>
      <c r="I456" s="53">
        <f t="shared" si="40"/>
        <v>1.9666666666666599</v>
      </c>
      <c r="J456" s="71">
        <f t="shared" si="39"/>
        <v>1.9629731182795684</v>
      </c>
      <c r="K456" s="71">
        <f t="shared" si="41"/>
        <v>1.3642299687785932E-5</v>
      </c>
    </row>
    <row r="457" spans="1:11">
      <c r="A457" s="18">
        <v>19760302</v>
      </c>
      <c r="B457" s="50">
        <v>1.9666666666666599</v>
      </c>
      <c r="C457" s="51">
        <f t="shared" si="37"/>
        <v>1</v>
      </c>
      <c r="D457" s="51">
        <f t="shared" si="38"/>
        <v>2</v>
      </c>
      <c r="I457" s="53">
        <f t="shared" si="40"/>
        <v>1.9666666666666599</v>
      </c>
      <c r="J457" s="71">
        <f t="shared" si="39"/>
        <v>1.9629731182795684</v>
      </c>
      <c r="K457" s="71">
        <f t="shared" si="41"/>
        <v>1.3642299687785932E-5</v>
      </c>
    </row>
    <row r="458" spans="1:11">
      <c r="A458" s="18">
        <v>19760305</v>
      </c>
      <c r="B458" s="50">
        <v>1.9666666666666599</v>
      </c>
      <c r="C458" s="51">
        <f t="shared" si="37"/>
        <v>1</v>
      </c>
      <c r="D458" s="51">
        <f t="shared" si="38"/>
        <v>2</v>
      </c>
      <c r="I458" s="53">
        <f t="shared" si="40"/>
        <v>1.9666666666666599</v>
      </c>
      <c r="J458" s="71">
        <f t="shared" si="39"/>
        <v>1.9629731182795684</v>
      </c>
      <c r="K458" s="71">
        <f t="shared" si="41"/>
        <v>1.3642299687785932E-5</v>
      </c>
    </row>
    <row r="459" spans="1:11">
      <c r="A459" s="18">
        <v>19880314</v>
      </c>
      <c r="B459" s="50">
        <v>1.9666666666666599</v>
      </c>
      <c r="C459" s="51">
        <f t="shared" si="37"/>
        <v>1</v>
      </c>
      <c r="D459" s="51">
        <f t="shared" si="38"/>
        <v>2</v>
      </c>
      <c r="I459" s="53">
        <f t="shared" si="40"/>
        <v>1.9666666666666599</v>
      </c>
      <c r="J459" s="71">
        <f t="shared" si="39"/>
        <v>1.9629731182795684</v>
      </c>
      <c r="K459" s="71">
        <f t="shared" si="41"/>
        <v>1.3642299687785932E-5</v>
      </c>
    </row>
    <row r="460" spans="1:11">
      <c r="A460" s="18">
        <v>19760308</v>
      </c>
      <c r="B460" s="50">
        <v>1.9666666666666599</v>
      </c>
      <c r="C460" s="51">
        <f t="shared" si="37"/>
        <v>1</v>
      </c>
      <c r="D460" s="51">
        <f t="shared" si="38"/>
        <v>2</v>
      </c>
      <c r="I460" s="53">
        <f t="shared" si="40"/>
        <v>1.9666666666666599</v>
      </c>
      <c r="J460" s="71">
        <f t="shared" si="39"/>
        <v>1.9629731182795684</v>
      </c>
      <c r="K460" s="71">
        <f t="shared" si="41"/>
        <v>1.3642299687785932E-5</v>
      </c>
    </row>
    <row r="461" spans="1:11">
      <c r="A461" s="18" t="s">
        <v>354</v>
      </c>
      <c r="B461" s="50">
        <v>2.2222222222222223</v>
      </c>
      <c r="C461" s="51">
        <f t="shared" si="37"/>
        <v>2</v>
      </c>
      <c r="D461" s="51">
        <f t="shared" si="38"/>
        <v>3</v>
      </c>
      <c r="I461" s="53">
        <f t="shared" si="40"/>
        <v>2.2222222222222223</v>
      </c>
      <c r="J461" s="71">
        <f t="shared" si="39"/>
        <v>1.9629731182795684</v>
      </c>
      <c r="K461" s="71">
        <f t="shared" si="41"/>
        <v>6.721009789506896E-2</v>
      </c>
    </row>
    <row r="462" spans="1:11">
      <c r="A462" s="18" t="s">
        <v>355</v>
      </c>
      <c r="B462" s="50">
        <v>2.2222222222222223</v>
      </c>
      <c r="C462" s="51">
        <f t="shared" si="37"/>
        <v>2</v>
      </c>
      <c r="D462" s="51">
        <f t="shared" si="38"/>
        <v>3</v>
      </c>
      <c r="I462" s="53">
        <f t="shared" si="40"/>
        <v>2.2222222222222223</v>
      </c>
      <c r="J462" s="71">
        <f t="shared" si="39"/>
        <v>1.9629731182795684</v>
      </c>
      <c r="K462" s="71">
        <f t="shared" si="41"/>
        <v>6.721009789506896E-2</v>
      </c>
    </row>
    <row r="463" spans="1:11">
      <c r="A463" s="18" t="s">
        <v>1975</v>
      </c>
      <c r="B463" s="50">
        <v>2.2222222222222223</v>
      </c>
      <c r="C463" s="51">
        <f t="shared" si="37"/>
        <v>2</v>
      </c>
      <c r="D463" s="51">
        <f t="shared" si="38"/>
        <v>3</v>
      </c>
      <c r="I463" s="53">
        <f t="shared" si="40"/>
        <v>2.2222222222222223</v>
      </c>
      <c r="J463" s="71">
        <f t="shared" si="39"/>
        <v>1.9629731182795684</v>
      </c>
      <c r="K463" s="71">
        <f t="shared" si="41"/>
        <v>6.721009789506896E-2</v>
      </c>
    </row>
    <row r="464" spans="1:11">
      <c r="A464" s="18" t="s">
        <v>381</v>
      </c>
      <c r="B464" s="50">
        <v>2.2222222222222223</v>
      </c>
      <c r="C464" s="51">
        <f t="shared" si="37"/>
        <v>2</v>
      </c>
      <c r="D464" s="51">
        <f t="shared" si="38"/>
        <v>3</v>
      </c>
      <c r="I464" s="53">
        <f t="shared" si="40"/>
        <v>2.2222222222222223</v>
      </c>
      <c r="J464" s="71">
        <f t="shared" si="39"/>
        <v>1.9629731182795684</v>
      </c>
      <c r="K464" s="71">
        <f t="shared" si="41"/>
        <v>6.721009789506896E-2</v>
      </c>
    </row>
    <row r="465" spans="1:11">
      <c r="A465" s="18" t="s">
        <v>384</v>
      </c>
      <c r="B465" s="50">
        <v>2.2222222222222223</v>
      </c>
      <c r="C465" s="51">
        <f t="shared" si="37"/>
        <v>2</v>
      </c>
      <c r="D465" s="51">
        <f t="shared" si="38"/>
        <v>3</v>
      </c>
      <c r="I465" s="53">
        <f t="shared" si="40"/>
        <v>2.2222222222222223</v>
      </c>
      <c r="J465" s="71">
        <f t="shared" si="39"/>
        <v>1.9629731182795684</v>
      </c>
      <c r="K465" s="71">
        <f t="shared" si="41"/>
        <v>6.721009789506896E-2</v>
      </c>
    </row>
    <row r="466" spans="1:11">
      <c r="A466" s="18" t="s">
        <v>1978</v>
      </c>
      <c r="B466" s="50">
        <v>2.2222222222222223</v>
      </c>
      <c r="C466" s="51">
        <f t="shared" si="37"/>
        <v>2</v>
      </c>
      <c r="D466" s="51">
        <f t="shared" si="38"/>
        <v>3</v>
      </c>
      <c r="I466" s="53">
        <f t="shared" si="40"/>
        <v>2.2222222222222223</v>
      </c>
      <c r="J466" s="71">
        <f t="shared" si="39"/>
        <v>1.9629731182795684</v>
      </c>
      <c r="K466" s="71">
        <f t="shared" si="41"/>
        <v>6.721009789506896E-2</v>
      </c>
    </row>
    <row r="467" spans="1:11">
      <c r="A467" s="18" t="s">
        <v>401</v>
      </c>
      <c r="B467" s="50">
        <v>2.2222222222222223</v>
      </c>
      <c r="C467" s="51">
        <f t="shared" si="37"/>
        <v>2</v>
      </c>
      <c r="D467" s="51">
        <f t="shared" si="38"/>
        <v>3</v>
      </c>
      <c r="I467" s="53">
        <f t="shared" si="40"/>
        <v>2.2222222222222223</v>
      </c>
      <c r="J467" s="71">
        <f t="shared" si="39"/>
        <v>1.9629731182795684</v>
      </c>
      <c r="K467" s="71">
        <f t="shared" si="41"/>
        <v>6.721009789506896E-2</v>
      </c>
    </row>
    <row r="468" spans="1:11">
      <c r="A468" s="18" t="s">
        <v>1987</v>
      </c>
      <c r="B468" s="50">
        <v>2.2222222222222223</v>
      </c>
      <c r="C468" s="51">
        <f t="shared" si="37"/>
        <v>2</v>
      </c>
      <c r="D468" s="51">
        <f t="shared" si="38"/>
        <v>3</v>
      </c>
      <c r="I468" s="53">
        <f t="shared" si="40"/>
        <v>2.2222222222222223</v>
      </c>
      <c r="J468" s="71">
        <f t="shared" si="39"/>
        <v>1.9629731182795684</v>
      </c>
      <c r="K468" s="71">
        <f t="shared" si="41"/>
        <v>6.721009789506896E-2</v>
      </c>
    </row>
    <row r="469" spans="1:11">
      <c r="A469" s="18" t="s">
        <v>407</v>
      </c>
      <c r="B469" s="50">
        <v>2.2222222222222223</v>
      </c>
      <c r="C469" s="51">
        <f t="shared" si="37"/>
        <v>2</v>
      </c>
      <c r="D469" s="51">
        <f t="shared" si="38"/>
        <v>3</v>
      </c>
      <c r="I469" s="53">
        <f t="shared" si="40"/>
        <v>2.2222222222222223</v>
      </c>
      <c r="J469" s="71">
        <f t="shared" si="39"/>
        <v>1.9629731182795684</v>
      </c>
      <c r="K469" s="71">
        <f t="shared" si="41"/>
        <v>6.721009789506896E-2</v>
      </c>
    </row>
    <row r="470" spans="1:11">
      <c r="A470" s="18" t="s">
        <v>1992</v>
      </c>
      <c r="B470" s="50">
        <v>2.2222222222222223</v>
      </c>
      <c r="C470" s="51">
        <f t="shared" si="37"/>
        <v>2</v>
      </c>
      <c r="D470" s="51">
        <f t="shared" si="38"/>
        <v>3</v>
      </c>
      <c r="I470" s="53">
        <f t="shared" si="40"/>
        <v>2.2222222222222223</v>
      </c>
      <c r="J470" s="71">
        <f t="shared" si="39"/>
        <v>1.9629731182795684</v>
      </c>
      <c r="K470" s="71">
        <f t="shared" si="41"/>
        <v>6.721009789506896E-2</v>
      </c>
    </row>
    <row r="471" spans="1:11">
      <c r="A471" s="18" t="s">
        <v>1997</v>
      </c>
      <c r="B471" s="50">
        <v>2.2222222222222223</v>
      </c>
      <c r="C471" s="51">
        <f t="shared" si="37"/>
        <v>2</v>
      </c>
      <c r="D471" s="51">
        <f t="shared" si="38"/>
        <v>3</v>
      </c>
      <c r="I471" s="53">
        <f t="shared" si="40"/>
        <v>2.2222222222222223</v>
      </c>
      <c r="J471" s="71">
        <f t="shared" si="39"/>
        <v>1.9629731182795684</v>
      </c>
      <c r="K471" s="71">
        <f t="shared" si="41"/>
        <v>6.721009789506896E-2</v>
      </c>
    </row>
    <row r="472" spans="1:11">
      <c r="A472" s="18" t="s">
        <v>423</v>
      </c>
      <c r="B472" s="50">
        <v>2.2222222222222223</v>
      </c>
      <c r="C472" s="51">
        <f t="shared" si="37"/>
        <v>2</v>
      </c>
      <c r="D472" s="51">
        <f t="shared" si="38"/>
        <v>3</v>
      </c>
      <c r="I472" s="53">
        <f t="shared" si="40"/>
        <v>2.2222222222222223</v>
      </c>
      <c r="J472" s="71">
        <f t="shared" si="39"/>
        <v>1.9629731182795684</v>
      </c>
      <c r="K472" s="71">
        <f t="shared" si="41"/>
        <v>6.721009789506896E-2</v>
      </c>
    </row>
    <row r="473" spans="1:11">
      <c r="A473" s="18" t="s">
        <v>2003</v>
      </c>
      <c r="B473" s="50">
        <v>2.2222222222222223</v>
      </c>
      <c r="C473" s="51">
        <f t="shared" si="37"/>
        <v>2</v>
      </c>
      <c r="D473" s="51">
        <f t="shared" si="38"/>
        <v>3</v>
      </c>
      <c r="I473" s="53">
        <f t="shared" si="40"/>
        <v>2.2222222222222223</v>
      </c>
      <c r="J473" s="71">
        <f t="shared" si="39"/>
        <v>1.9629731182795684</v>
      </c>
      <c r="K473" s="71">
        <f t="shared" si="41"/>
        <v>6.721009789506896E-2</v>
      </c>
    </row>
    <row r="474" spans="1:11">
      <c r="A474" s="18" t="s">
        <v>424</v>
      </c>
      <c r="B474" s="50">
        <v>2.2222222222222223</v>
      </c>
      <c r="C474" s="51">
        <f t="shared" si="37"/>
        <v>2</v>
      </c>
      <c r="D474" s="51">
        <f t="shared" si="38"/>
        <v>3</v>
      </c>
      <c r="I474" s="53">
        <f t="shared" si="40"/>
        <v>2.2222222222222223</v>
      </c>
      <c r="J474" s="71">
        <f t="shared" si="39"/>
        <v>1.9629731182795684</v>
      </c>
      <c r="K474" s="71">
        <f t="shared" si="41"/>
        <v>6.721009789506896E-2</v>
      </c>
    </row>
    <row r="475" spans="1:11">
      <c r="A475" s="18" t="s">
        <v>427</v>
      </c>
      <c r="B475" s="50">
        <v>2.2222222222222223</v>
      </c>
      <c r="C475" s="51">
        <f t="shared" si="37"/>
        <v>2</v>
      </c>
      <c r="D475" s="51">
        <f t="shared" si="38"/>
        <v>3</v>
      </c>
      <c r="I475" s="53">
        <f t="shared" si="40"/>
        <v>2.2222222222222223</v>
      </c>
      <c r="J475" s="71">
        <f t="shared" si="39"/>
        <v>1.9629731182795684</v>
      </c>
      <c r="K475" s="71">
        <f t="shared" si="41"/>
        <v>6.721009789506896E-2</v>
      </c>
    </row>
    <row r="476" spans="1:11">
      <c r="A476" s="18" t="s">
        <v>2008</v>
      </c>
      <c r="B476" s="50">
        <v>2.2222222222222223</v>
      </c>
      <c r="C476" s="51">
        <f t="shared" si="37"/>
        <v>2</v>
      </c>
      <c r="D476" s="51">
        <f t="shared" si="38"/>
        <v>3</v>
      </c>
      <c r="I476" s="53">
        <f t="shared" si="40"/>
        <v>2.2222222222222223</v>
      </c>
      <c r="J476" s="71">
        <f t="shared" si="39"/>
        <v>1.9629731182795684</v>
      </c>
      <c r="K476" s="71">
        <f t="shared" si="41"/>
        <v>6.721009789506896E-2</v>
      </c>
    </row>
    <row r="477" spans="1:11">
      <c r="A477" s="18" t="s">
        <v>433</v>
      </c>
      <c r="B477" s="50">
        <v>2.2222222222222223</v>
      </c>
      <c r="C477" s="51">
        <f t="shared" si="37"/>
        <v>2</v>
      </c>
      <c r="D477" s="51">
        <f t="shared" si="38"/>
        <v>3</v>
      </c>
      <c r="I477" s="53">
        <f t="shared" si="40"/>
        <v>2.2222222222222223</v>
      </c>
      <c r="J477" s="71">
        <f t="shared" si="39"/>
        <v>1.9629731182795684</v>
      </c>
      <c r="K477" s="71">
        <f t="shared" si="41"/>
        <v>6.721009789506896E-2</v>
      </c>
    </row>
    <row r="478" spans="1:11">
      <c r="A478" s="18" t="s">
        <v>2011</v>
      </c>
      <c r="B478" s="50">
        <v>2.2222222222222223</v>
      </c>
      <c r="C478" s="51">
        <f t="shared" si="37"/>
        <v>2</v>
      </c>
      <c r="D478" s="51">
        <f t="shared" si="38"/>
        <v>3</v>
      </c>
      <c r="I478" s="53">
        <f t="shared" si="40"/>
        <v>2.2222222222222223</v>
      </c>
      <c r="J478" s="71">
        <f t="shared" si="39"/>
        <v>1.9629731182795684</v>
      </c>
      <c r="K478" s="71">
        <f t="shared" si="41"/>
        <v>6.721009789506896E-2</v>
      </c>
    </row>
    <row r="479" spans="1:11">
      <c r="A479" s="18" t="s">
        <v>445</v>
      </c>
      <c r="B479" s="50">
        <v>2.2222222222222223</v>
      </c>
      <c r="C479" s="51">
        <f t="shared" si="37"/>
        <v>2</v>
      </c>
      <c r="D479" s="51">
        <f t="shared" si="38"/>
        <v>3</v>
      </c>
      <c r="I479" s="53">
        <f t="shared" si="40"/>
        <v>2.2222222222222223</v>
      </c>
      <c r="J479" s="71">
        <f t="shared" si="39"/>
        <v>1.9629731182795684</v>
      </c>
      <c r="K479" s="71">
        <f t="shared" si="41"/>
        <v>6.721009789506896E-2</v>
      </c>
    </row>
    <row r="480" spans="1:11">
      <c r="A480" s="18" t="s">
        <v>453</v>
      </c>
      <c r="B480" s="50">
        <v>2.2222222222222223</v>
      </c>
      <c r="C480" s="51">
        <f t="shared" si="37"/>
        <v>2</v>
      </c>
      <c r="D480" s="51">
        <f t="shared" si="38"/>
        <v>3</v>
      </c>
      <c r="I480" s="53">
        <f t="shared" si="40"/>
        <v>2.2222222222222223</v>
      </c>
      <c r="J480" s="71">
        <f t="shared" si="39"/>
        <v>1.9629731182795684</v>
      </c>
      <c r="K480" s="71">
        <f t="shared" si="41"/>
        <v>6.721009789506896E-2</v>
      </c>
    </row>
    <row r="481" spans="1:11">
      <c r="A481" s="18" t="s">
        <v>460</v>
      </c>
      <c r="B481" s="50">
        <v>2.2222222222222223</v>
      </c>
      <c r="C481" s="51">
        <f t="shared" si="37"/>
        <v>2</v>
      </c>
      <c r="D481" s="51">
        <f t="shared" si="38"/>
        <v>3</v>
      </c>
      <c r="I481" s="53">
        <f t="shared" si="40"/>
        <v>2.2222222222222223</v>
      </c>
      <c r="J481" s="71">
        <f t="shared" si="39"/>
        <v>1.9629731182795684</v>
      </c>
      <c r="K481" s="71">
        <f t="shared" si="41"/>
        <v>6.721009789506896E-2</v>
      </c>
    </row>
    <row r="482" spans="1:11">
      <c r="A482" s="18" t="s">
        <v>461</v>
      </c>
      <c r="B482" s="50">
        <v>2.2222222222222223</v>
      </c>
      <c r="C482" s="51">
        <f t="shared" si="37"/>
        <v>2</v>
      </c>
      <c r="D482" s="51">
        <f t="shared" si="38"/>
        <v>3</v>
      </c>
      <c r="I482" s="53">
        <f t="shared" si="40"/>
        <v>2.2222222222222223</v>
      </c>
      <c r="J482" s="71">
        <f t="shared" si="39"/>
        <v>1.9629731182795684</v>
      </c>
      <c r="K482" s="71">
        <f t="shared" si="41"/>
        <v>6.721009789506896E-2</v>
      </c>
    </row>
    <row r="483" spans="1:11">
      <c r="A483" s="18" t="s">
        <v>465</v>
      </c>
      <c r="B483" s="50">
        <v>2.2222222222222223</v>
      </c>
      <c r="C483" s="51">
        <f t="shared" si="37"/>
        <v>2</v>
      </c>
      <c r="D483" s="51">
        <f t="shared" si="38"/>
        <v>3</v>
      </c>
      <c r="I483" s="53">
        <f t="shared" si="40"/>
        <v>2.2222222222222223</v>
      </c>
      <c r="J483" s="71">
        <f t="shared" si="39"/>
        <v>1.9629731182795684</v>
      </c>
      <c r="K483" s="71">
        <f t="shared" si="41"/>
        <v>6.721009789506896E-2</v>
      </c>
    </row>
    <row r="484" spans="1:11">
      <c r="A484" s="18" t="s">
        <v>467</v>
      </c>
      <c r="B484" s="50">
        <v>2.2222222222222223</v>
      </c>
      <c r="C484" s="51">
        <f t="shared" si="37"/>
        <v>2</v>
      </c>
      <c r="D484" s="51">
        <f t="shared" si="38"/>
        <v>3</v>
      </c>
      <c r="I484" s="53">
        <f t="shared" si="40"/>
        <v>2.2222222222222223</v>
      </c>
      <c r="J484" s="71">
        <f t="shared" si="39"/>
        <v>1.9629731182795684</v>
      </c>
      <c r="K484" s="71">
        <f t="shared" si="41"/>
        <v>6.721009789506896E-2</v>
      </c>
    </row>
    <row r="485" spans="1:11">
      <c r="A485" s="18" t="s">
        <v>469</v>
      </c>
      <c r="B485" s="50">
        <v>2.2222222222222223</v>
      </c>
      <c r="C485" s="51">
        <f t="shared" si="37"/>
        <v>2</v>
      </c>
      <c r="D485" s="51">
        <f t="shared" si="38"/>
        <v>3</v>
      </c>
      <c r="I485" s="53">
        <f t="shared" si="40"/>
        <v>2.2222222222222223</v>
      </c>
      <c r="J485" s="71">
        <f t="shared" si="39"/>
        <v>1.9629731182795684</v>
      </c>
      <c r="K485" s="71">
        <f t="shared" si="41"/>
        <v>6.721009789506896E-2</v>
      </c>
    </row>
    <row r="486" spans="1:11">
      <c r="A486" s="18" t="s">
        <v>480</v>
      </c>
      <c r="B486" s="50">
        <v>2.2222222222222223</v>
      </c>
      <c r="C486" s="51">
        <f t="shared" si="37"/>
        <v>2</v>
      </c>
      <c r="D486" s="51">
        <f t="shared" si="38"/>
        <v>3</v>
      </c>
      <c r="I486" s="53">
        <f t="shared" si="40"/>
        <v>2.2222222222222223</v>
      </c>
      <c r="J486" s="71">
        <f t="shared" si="39"/>
        <v>1.9629731182795684</v>
      </c>
      <c r="K486" s="71">
        <f t="shared" si="41"/>
        <v>6.721009789506896E-2</v>
      </c>
    </row>
    <row r="487" spans="1:11">
      <c r="A487" s="18" t="s">
        <v>481</v>
      </c>
      <c r="B487" s="50">
        <v>2.2222222222222223</v>
      </c>
      <c r="C487" s="51">
        <f t="shared" si="37"/>
        <v>2</v>
      </c>
      <c r="D487" s="51">
        <f t="shared" si="38"/>
        <v>3</v>
      </c>
      <c r="I487" s="53">
        <f t="shared" si="40"/>
        <v>2.2222222222222223</v>
      </c>
      <c r="J487" s="71">
        <f t="shared" si="39"/>
        <v>1.9629731182795684</v>
      </c>
      <c r="K487" s="71">
        <f t="shared" si="41"/>
        <v>6.721009789506896E-2</v>
      </c>
    </row>
    <row r="488" spans="1:11">
      <c r="A488" s="18" t="s">
        <v>484</v>
      </c>
      <c r="B488" s="50">
        <v>2.2222222222222223</v>
      </c>
      <c r="C488" s="51">
        <f t="shared" si="37"/>
        <v>2</v>
      </c>
      <c r="D488" s="51">
        <f t="shared" si="38"/>
        <v>3</v>
      </c>
      <c r="I488" s="53">
        <f t="shared" si="40"/>
        <v>2.2222222222222223</v>
      </c>
      <c r="J488" s="71">
        <f t="shared" si="39"/>
        <v>1.9629731182795684</v>
      </c>
      <c r="K488" s="71">
        <f t="shared" si="41"/>
        <v>6.721009789506896E-2</v>
      </c>
    </row>
    <row r="489" spans="1:11">
      <c r="A489" s="18" t="s">
        <v>491</v>
      </c>
      <c r="B489" s="50">
        <v>2.2222222222222223</v>
      </c>
      <c r="C489" s="51">
        <f t="shared" si="37"/>
        <v>2</v>
      </c>
      <c r="D489" s="51">
        <f t="shared" si="38"/>
        <v>3</v>
      </c>
      <c r="I489" s="53">
        <f t="shared" si="40"/>
        <v>2.2222222222222223</v>
      </c>
      <c r="J489" s="71">
        <f t="shared" si="39"/>
        <v>1.9629731182795684</v>
      </c>
      <c r="K489" s="71">
        <f t="shared" si="41"/>
        <v>6.721009789506896E-2</v>
      </c>
    </row>
    <row r="490" spans="1:11">
      <c r="A490" s="18" t="s">
        <v>493</v>
      </c>
      <c r="B490" s="50">
        <v>2.2222222222222223</v>
      </c>
      <c r="C490" s="51">
        <f t="shared" si="37"/>
        <v>2</v>
      </c>
      <c r="D490" s="51">
        <f t="shared" si="38"/>
        <v>3</v>
      </c>
      <c r="I490" s="53">
        <f t="shared" si="40"/>
        <v>2.2222222222222223</v>
      </c>
      <c r="J490" s="71">
        <f t="shared" si="39"/>
        <v>1.9629731182795684</v>
      </c>
      <c r="K490" s="71">
        <f t="shared" si="41"/>
        <v>6.721009789506896E-2</v>
      </c>
    </row>
    <row r="491" spans="1:11">
      <c r="A491" s="18" t="s">
        <v>499</v>
      </c>
      <c r="B491" s="50">
        <v>2.2222222222222223</v>
      </c>
      <c r="C491" s="51">
        <f t="shared" si="37"/>
        <v>2</v>
      </c>
      <c r="D491" s="51">
        <f t="shared" si="38"/>
        <v>3</v>
      </c>
      <c r="I491" s="53">
        <f t="shared" si="40"/>
        <v>2.2222222222222223</v>
      </c>
      <c r="J491" s="71">
        <f t="shared" si="39"/>
        <v>1.9629731182795684</v>
      </c>
      <c r="K491" s="71">
        <f t="shared" si="41"/>
        <v>6.721009789506896E-2</v>
      </c>
    </row>
    <row r="492" spans="1:11">
      <c r="A492" s="18" t="s">
        <v>2049</v>
      </c>
      <c r="B492" s="50">
        <v>2.2222222222222223</v>
      </c>
      <c r="C492" s="51">
        <f t="shared" si="37"/>
        <v>2</v>
      </c>
      <c r="D492" s="51">
        <f t="shared" si="38"/>
        <v>3</v>
      </c>
      <c r="I492" s="53">
        <f t="shared" si="40"/>
        <v>2.2222222222222223</v>
      </c>
      <c r="J492" s="71">
        <f t="shared" si="39"/>
        <v>1.9629731182795684</v>
      </c>
      <c r="K492" s="71">
        <f t="shared" si="41"/>
        <v>6.721009789506896E-2</v>
      </c>
    </row>
    <row r="493" spans="1:11">
      <c r="A493" s="18" t="s">
        <v>2052</v>
      </c>
      <c r="B493" s="50">
        <v>2.2222222222222223</v>
      </c>
      <c r="C493" s="51">
        <f t="shared" si="37"/>
        <v>2</v>
      </c>
      <c r="D493" s="51">
        <f t="shared" si="38"/>
        <v>3</v>
      </c>
      <c r="I493" s="53">
        <f t="shared" si="40"/>
        <v>2.2222222222222223</v>
      </c>
      <c r="J493" s="71">
        <f t="shared" si="39"/>
        <v>1.9629731182795684</v>
      </c>
      <c r="K493" s="71">
        <f t="shared" si="41"/>
        <v>6.721009789506896E-2</v>
      </c>
    </row>
    <row r="494" spans="1:11">
      <c r="A494" s="18" t="s">
        <v>510</v>
      </c>
      <c r="B494" s="50">
        <v>2.2222222222222223</v>
      </c>
      <c r="C494" s="51">
        <f t="shared" si="37"/>
        <v>2</v>
      </c>
      <c r="D494" s="51">
        <f t="shared" si="38"/>
        <v>3</v>
      </c>
      <c r="I494" s="53">
        <f t="shared" si="40"/>
        <v>2.2222222222222223</v>
      </c>
      <c r="J494" s="71">
        <f t="shared" si="39"/>
        <v>1.9629731182795684</v>
      </c>
      <c r="K494" s="71">
        <f t="shared" si="41"/>
        <v>6.721009789506896E-2</v>
      </c>
    </row>
    <row r="495" spans="1:11">
      <c r="A495" s="18" t="s">
        <v>519</v>
      </c>
      <c r="B495" s="50">
        <v>2.2222222222222223</v>
      </c>
      <c r="C495" s="51">
        <f t="shared" si="37"/>
        <v>2</v>
      </c>
      <c r="D495" s="51">
        <f t="shared" si="38"/>
        <v>3</v>
      </c>
      <c r="I495" s="53">
        <f t="shared" si="40"/>
        <v>2.2222222222222223</v>
      </c>
      <c r="J495" s="71">
        <f t="shared" si="39"/>
        <v>1.9629731182795684</v>
      </c>
      <c r="K495" s="71">
        <f t="shared" si="41"/>
        <v>6.721009789506896E-2</v>
      </c>
    </row>
    <row r="496" spans="1:11">
      <c r="A496" s="18" t="s">
        <v>2066</v>
      </c>
      <c r="B496" s="50">
        <v>2.2222222222222223</v>
      </c>
      <c r="C496" s="51">
        <f t="shared" si="37"/>
        <v>2</v>
      </c>
      <c r="D496" s="51">
        <f t="shared" si="38"/>
        <v>3</v>
      </c>
      <c r="I496" s="53">
        <f t="shared" si="40"/>
        <v>2.2222222222222223</v>
      </c>
      <c r="J496" s="71">
        <f t="shared" si="39"/>
        <v>1.9629731182795684</v>
      </c>
      <c r="K496" s="71">
        <f t="shared" si="41"/>
        <v>6.721009789506896E-2</v>
      </c>
    </row>
    <row r="497" spans="1:11">
      <c r="A497" s="18" t="s">
        <v>2071</v>
      </c>
      <c r="B497" s="50">
        <v>2.2222222222222223</v>
      </c>
      <c r="C497" s="51">
        <f t="shared" si="37"/>
        <v>2</v>
      </c>
      <c r="D497" s="51">
        <f t="shared" si="38"/>
        <v>3</v>
      </c>
      <c r="I497" s="53">
        <f t="shared" si="40"/>
        <v>2.2222222222222223</v>
      </c>
      <c r="J497" s="71">
        <f t="shared" si="39"/>
        <v>1.9629731182795684</v>
      </c>
      <c r="K497" s="71">
        <f t="shared" si="41"/>
        <v>6.721009789506896E-2</v>
      </c>
    </row>
    <row r="498" spans="1:11">
      <c r="A498" s="18" t="s">
        <v>536</v>
      </c>
      <c r="B498" s="50">
        <v>2.2222222222222223</v>
      </c>
      <c r="C498" s="51">
        <f t="shared" si="37"/>
        <v>2</v>
      </c>
      <c r="D498" s="51">
        <f t="shared" si="38"/>
        <v>3</v>
      </c>
      <c r="I498" s="53">
        <f t="shared" si="40"/>
        <v>2.2222222222222223</v>
      </c>
      <c r="J498" s="71">
        <f t="shared" si="39"/>
        <v>1.9629731182795684</v>
      </c>
      <c r="K498" s="71">
        <f t="shared" si="41"/>
        <v>6.721009789506896E-2</v>
      </c>
    </row>
    <row r="499" spans="1:11">
      <c r="A499" s="18" t="s">
        <v>542</v>
      </c>
      <c r="B499" s="50">
        <v>2.2222222222222223</v>
      </c>
      <c r="C499" s="51">
        <f t="shared" si="37"/>
        <v>2</v>
      </c>
      <c r="D499" s="51">
        <f t="shared" si="38"/>
        <v>3</v>
      </c>
      <c r="I499" s="53">
        <f t="shared" si="40"/>
        <v>2.2222222222222223</v>
      </c>
      <c r="J499" s="71">
        <f t="shared" si="39"/>
        <v>1.9629731182795684</v>
      </c>
      <c r="K499" s="71">
        <f t="shared" si="41"/>
        <v>6.721009789506896E-2</v>
      </c>
    </row>
    <row r="500" spans="1:11">
      <c r="A500" s="18" t="s">
        <v>551</v>
      </c>
      <c r="B500" s="50">
        <v>2.2222222222222223</v>
      </c>
      <c r="C500" s="51">
        <f t="shared" si="37"/>
        <v>2</v>
      </c>
      <c r="D500" s="51">
        <f t="shared" si="38"/>
        <v>3</v>
      </c>
      <c r="I500" s="53">
        <f t="shared" si="40"/>
        <v>2.2222222222222223</v>
      </c>
      <c r="J500" s="71">
        <f t="shared" si="39"/>
        <v>1.9629731182795684</v>
      </c>
      <c r="K500" s="71">
        <f t="shared" si="41"/>
        <v>6.721009789506896E-2</v>
      </c>
    </row>
    <row r="501" spans="1:11">
      <c r="A501" s="18" t="s">
        <v>2090</v>
      </c>
      <c r="B501" s="50">
        <v>2.2222222222222223</v>
      </c>
      <c r="C501" s="51">
        <f t="shared" si="37"/>
        <v>2</v>
      </c>
      <c r="D501" s="51">
        <f t="shared" si="38"/>
        <v>3</v>
      </c>
      <c r="I501" s="53">
        <f t="shared" si="40"/>
        <v>2.2222222222222223</v>
      </c>
      <c r="J501" s="71">
        <f t="shared" si="39"/>
        <v>1.9629731182795684</v>
      </c>
      <c r="K501" s="71">
        <f t="shared" si="41"/>
        <v>6.721009789506896E-2</v>
      </c>
    </row>
    <row r="502" spans="1:11">
      <c r="A502" s="18" t="s">
        <v>565</v>
      </c>
      <c r="B502" s="50">
        <v>2.2222222222222223</v>
      </c>
      <c r="C502" s="51">
        <f t="shared" si="37"/>
        <v>2</v>
      </c>
      <c r="D502" s="51">
        <f t="shared" si="38"/>
        <v>3</v>
      </c>
      <c r="I502" s="53">
        <f t="shared" si="40"/>
        <v>2.2222222222222223</v>
      </c>
      <c r="J502" s="71">
        <f t="shared" si="39"/>
        <v>1.9629731182795684</v>
      </c>
      <c r="K502" s="71">
        <f t="shared" si="41"/>
        <v>6.721009789506896E-2</v>
      </c>
    </row>
    <row r="503" spans="1:11">
      <c r="A503" s="18" t="s">
        <v>574</v>
      </c>
      <c r="B503" s="50">
        <v>2.2222222222222223</v>
      </c>
      <c r="C503" s="51">
        <f t="shared" si="37"/>
        <v>2</v>
      </c>
      <c r="D503" s="51">
        <f t="shared" si="38"/>
        <v>3</v>
      </c>
      <c r="I503" s="53">
        <f t="shared" si="40"/>
        <v>2.2222222222222223</v>
      </c>
      <c r="J503" s="71">
        <f t="shared" si="39"/>
        <v>1.9629731182795684</v>
      </c>
      <c r="K503" s="71">
        <f t="shared" si="41"/>
        <v>6.721009789506896E-2</v>
      </c>
    </row>
    <row r="504" spans="1:11">
      <c r="A504" s="18" t="s">
        <v>2097</v>
      </c>
      <c r="B504" s="50">
        <v>2.2222222222222223</v>
      </c>
      <c r="C504" s="51">
        <f t="shared" si="37"/>
        <v>2</v>
      </c>
      <c r="D504" s="51">
        <f t="shared" si="38"/>
        <v>3</v>
      </c>
      <c r="I504" s="53">
        <f t="shared" si="40"/>
        <v>2.2222222222222223</v>
      </c>
      <c r="J504" s="71">
        <f t="shared" si="39"/>
        <v>1.9629731182795684</v>
      </c>
      <c r="K504" s="71">
        <f t="shared" si="41"/>
        <v>6.721009789506896E-2</v>
      </c>
    </row>
    <row r="505" spans="1:11">
      <c r="A505" s="18" t="s">
        <v>2100</v>
      </c>
      <c r="B505" s="50">
        <v>2.2222222222222223</v>
      </c>
      <c r="C505" s="51">
        <f t="shared" si="37"/>
        <v>2</v>
      </c>
      <c r="D505" s="51">
        <f t="shared" si="38"/>
        <v>3</v>
      </c>
      <c r="I505" s="53">
        <f t="shared" si="40"/>
        <v>2.2222222222222223</v>
      </c>
      <c r="J505" s="71">
        <f t="shared" si="39"/>
        <v>1.9629731182795684</v>
      </c>
      <c r="K505" s="71">
        <f t="shared" si="41"/>
        <v>6.721009789506896E-2</v>
      </c>
    </row>
    <row r="506" spans="1:11">
      <c r="A506" s="18" t="s">
        <v>2110</v>
      </c>
      <c r="B506" s="50">
        <v>2.2222222222222223</v>
      </c>
      <c r="C506" s="51">
        <f t="shared" si="37"/>
        <v>2</v>
      </c>
      <c r="D506" s="51">
        <f t="shared" si="38"/>
        <v>3</v>
      </c>
      <c r="I506" s="53">
        <f t="shared" si="40"/>
        <v>2.2222222222222223</v>
      </c>
      <c r="J506" s="71">
        <f t="shared" si="39"/>
        <v>1.9629731182795684</v>
      </c>
      <c r="K506" s="71">
        <f t="shared" si="41"/>
        <v>6.721009789506896E-2</v>
      </c>
    </row>
    <row r="507" spans="1:11">
      <c r="A507" s="18" t="s">
        <v>2113</v>
      </c>
      <c r="B507" s="50">
        <v>2.2222222222222223</v>
      </c>
      <c r="C507" s="51">
        <f t="shared" si="37"/>
        <v>2</v>
      </c>
      <c r="D507" s="51">
        <f t="shared" si="38"/>
        <v>3</v>
      </c>
      <c r="I507" s="53">
        <f t="shared" si="40"/>
        <v>2.2222222222222223</v>
      </c>
      <c r="J507" s="71">
        <f t="shared" si="39"/>
        <v>1.9629731182795684</v>
      </c>
      <c r="K507" s="71">
        <f t="shared" si="41"/>
        <v>6.721009789506896E-2</v>
      </c>
    </row>
    <row r="508" spans="1:11">
      <c r="A508" s="18" t="s">
        <v>2117</v>
      </c>
      <c r="B508" s="50">
        <v>2.2222222222222223</v>
      </c>
      <c r="C508" s="51">
        <f t="shared" si="37"/>
        <v>2</v>
      </c>
      <c r="D508" s="51">
        <f t="shared" si="38"/>
        <v>3</v>
      </c>
      <c r="I508" s="53">
        <f t="shared" si="40"/>
        <v>2.2222222222222223</v>
      </c>
      <c r="J508" s="71">
        <f t="shared" si="39"/>
        <v>1.9629731182795684</v>
      </c>
      <c r="K508" s="71">
        <f t="shared" si="41"/>
        <v>6.721009789506896E-2</v>
      </c>
    </row>
    <row r="509" spans="1:11">
      <c r="A509" s="18" t="s">
        <v>2120</v>
      </c>
      <c r="B509" s="50">
        <v>2.2222222222222223</v>
      </c>
      <c r="C509" s="51">
        <f t="shared" si="37"/>
        <v>2</v>
      </c>
      <c r="D509" s="51">
        <f t="shared" si="38"/>
        <v>3</v>
      </c>
      <c r="I509" s="53">
        <f t="shared" si="40"/>
        <v>2.2222222222222223</v>
      </c>
      <c r="J509" s="71">
        <f t="shared" si="39"/>
        <v>1.9629731182795684</v>
      </c>
      <c r="K509" s="71">
        <f t="shared" si="41"/>
        <v>6.721009789506896E-2</v>
      </c>
    </row>
    <row r="510" spans="1:11">
      <c r="A510" s="18" t="s">
        <v>2124</v>
      </c>
      <c r="B510" s="50">
        <v>2.2222222222222223</v>
      </c>
      <c r="C510" s="51">
        <f t="shared" si="37"/>
        <v>2</v>
      </c>
      <c r="D510" s="51">
        <f t="shared" si="38"/>
        <v>3</v>
      </c>
      <c r="I510" s="53">
        <f t="shared" si="40"/>
        <v>2.2222222222222223</v>
      </c>
      <c r="J510" s="71">
        <f t="shared" si="39"/>
        <v>1.9629731182795684</v>
      </c>
      <c r="K510" s="71">
        <f t="shared" si="41"/>
        <v>6.721009789506896E-2</v>
      </c>
    </row>
    <row r="511" spans="1:11">
      <c r="A511" s="18" t="s">
        <v>2127</v>
      </c>
      <c r="B511" s="50">
        <v>2.2222222222222223</v>
      </c>
      <c r="C511" s="51">
        <f t="shared" si="37"/>
        <v>2</v>
      </c>
      <c r="D511" s="51">
        <f t="shared" si="38"/>
        <v>3</v>
      </c>
      <c r="I511" s="53">
        <f t="shared" si="40"/>
        <v>2.2222222222222223</v>
      </c>
      <c r="J511" s="71">
        <f t="shared" si="39"/>
        <v>1.9629731182795684</v>
      </c>
      <c r="K511" s="71">
        <f t="shared" si="41"/>
        <v>6.721009789506896E-2</v>
      </c>
    </row>
    <row r="512" spans="1:11">
      <c r="A512" s="18" t="s">
        <v>2128</v>
      </c>
      <c r="B512" s="50">
        <v>2.2222222222222223</v>
      </c>
      <c r="C512" s="51">
        <f t="shared" si="37"/>
        <v>2</v>
      </c>
      <c r="D512" s="51">
        <f t="shared" si="38"/>
        <v>3</v>
      </c>
      <c r="I512" s="53">
        <f t="shared" si="40"/>
        <v>2.2222222222222223</v>
      </c>
      <c r="J512" s="71">
        <f t="shared" si="39"/>
        <v>1.9629731182795684</v>
      </c>
      <c r="K512" s="71">
        <f t="shared" si="41"/>
        <v>6.721009789506896E-2</v>
      </c>
    </row>
    <row r="513" spans="1:11">
      <c r="A513" s="18" t="s">
        <v>2139</v>
      </c>
      <c r="B513" s="50">
        <v>2.2222222222222223</v>
      </c>
      <c r="C513" s="51">
        <f t="shared" si="37"/>
        <v>2</v>
      </c>
      <c r="D513" s="51">
        <f t="shared" si="38"/>
        <v>3</v>
      </c>
      <c r="I513" s="53">
        <f t="shared" si="40"/>
        <v>2.2222222222222223</v>
      </c>
      <c r="J513" s="71">
        <f t="shared" si="39"/>
        <v>1.9629731182795684</v>
      </c>
      <c r="K513" s="71">
        <f t="shared" si="41"/>
        <v>6.721009789506896E-2</v>
      </c>
    </row>
    <row r="514" spans="1:11">
      <c r="A514" s="18" t="s">
        <v>2142</v>
      </c>
      <c r="B514" s="50">
        <v>2.2222222222222223</v>
      </c>
      <c r="C514" s="51">
        <f t="shared" ref="C514:C577" si="42">INT(B514)</f>
        <v>2</v>
      </c>
      <c r="D514" s="51">
        <f t="shared" ref="D514:D577" si="43">C514+1</f>
        <v>3</v>
      </c>
      <c r="I514" s="53">
        <f t="shared" si="40"/>
        <v>2.2222222222222223</v>
      </c>
      <c r="J514" s="71">
        <f t="shared" si="39"/>
        <v>1.9629731182795684</v>
      </c>
      <c r="K514" s="71">
        <f t="shared" si="41"/>
        <v>6.721009789506896E-2</v>
      </c>
    </row>
    <row r="515" spans="1:11">
      <c r="A515" s="18" t="s">
        <v>2146</v>
      </c>
      <c r="B515" s="50">
        <v>2.2222222222222223</v>
      </c>
      <c r="C515" s="51">
        <f t="shared" si="42"/>
        <v>2</v>
      </c>
      <c r="D515" s="51">
        <f t="shared" si="43"/>
        <v>3</v>
      </c>
      <c r="I515" s="53">
        <f t="shared" si="40"/>
        <v>2.2222222222222223</v>
      </c>
      <c r="J515" s="71">
        <f t="shared" si="39"/>
        <v>1.9629731182795684</v>
      </c>
      <c r="K515" s="71">
        <f t="shared" si="41"/>
        <v>6.721009789506896E-2</v>
      </c>
    </row>
    <row r="516" spans="1:11">
      <c r="A516" s="18" t="s">
        <v>2147</v>
      </c>
      <c r="B516" s="50">
        <v>2.2222222222222223</v>
      </c>
      <c r="C516" s="51">
        <f t="shared" si="42"/>
        <v>2</v>
      </c>
      <c r="D516" s="51">
        <f t="shared" si="43"/>
        <v>3</v>
      </c>
      <c r="I516" s="53">
        <f t="shared" si="40"/>
        <v>2.2222222222222223</v>
      </c>
      <c r="J516" s="71">
        <f t="shared" ref="J516:J579" si="44">J515</f>
        <v>1.9629731182795684</v>
      </c>
      <c r="K516" s="71">
        <f t="shared" si="41"/>
        <v>6.721009789506896E-2</v>
      </c>
    </row>
    <row r="517" spans="1:11">
      <c r="A517" s="18" t="s">
        <v>2154</v>
      </c>
      <c r="B517" s="50">
        <v>2.2222222222222223</v>
      </c>
      <c r="C517" s="51">
        <f t="shared" si="42"/>
        <v>2</v>
      </c>
      <c r="D517" s="51">
        <f t="shared" si="43"/>
        <v>3</v>
      </c>
      <c r="I517" s="53">
        <f t="shared" ref="I517:I580" si="45">B517</f>
        <v>2.2222222222222223</v>
      </c>
      <c r="J517" s="71">
        <f t="shared" si="44"/>
        <v>1.9629731182795684</v>
      </c>
      <c r="K517" s="71">
        <f t="shared" ref="K517:K580" si="46">(I517-J517)*(I517-J517)</f>
        <v>6.721009789506896E-2</v>
      </c>
    </row>
    <row r="518" spans="1:11">
      <c r="A518" s="18">
        <v>19950316</v>
      </c>
      <c r="B518" s="50">
        <v>2.2222222222222223</v>
      </c>
      <c r="C518" s="51">
        <f t="shared" si="42"/>
        <v>2</v>
      </c>
      <c r="D518" s="51">
        <f t="shared" si="43"/>
        <v>3</v>
      </c>
      <c r="I518" s="53">
        <f t="shared" si="45"/>
        <v>2.2222222222222223</v>
      </c>
      <c r="J518" s="71">
        <f t="shared" si="44"/>
        <v>1.9629731182795684</v>
      </c>
      <c r="K518" s="71">
        <f t="shared" si="46"/>
        <v>6.721009789506896E-2</v>
      </c>
    </row>
    <row r="519" spans="1:11">
      <c r="A519" s="18">
        <v>19950317</v>
      </c>
      <c r="B519" s="50">
        <v>2.2222222222222223</v>
      </c>
      <c r="C519" s="51">
        <f t="shared" si="42"/>
        <v>2</v>
      </c>
      <c r="D519" s="51">
        <f t="shared" si="43"/>
        <v>3</v>
      </c>
      <c r="I519" s="53">
        <f t="shared" si="45"/>
        <v>2.2222222222222223</v>
      </c>
      <c r="J519" s="71">
        <f t="shared" si="44"/>
        <v>1.9629731182795684</v>
      </c>
      <c r="K519" s="71">
        <f t="shared" si="46"/>
        <v>6.721009789506896E-2</v>
      </c>
    </row>
    <row r="520" spans="1:11">
      <c r="A520" s="18">
        <v>19950320</v>
      </c>
      <c r="B520" s="50">
        <v>2.2222222222222223</v>
      </c>
      <c r="C520" s="51">
        <f t="shared" si="42"/>
        <v>2</v>
      </c>
      <c r="D520" s="51">
        <f t="shared" si="43"/>
        <v>3</v>
      </c>
      <c r="I520" s="53">
        <f t="shared" si="45"/>
        <v>2.2222222222222223</v>
      </c>
      <c r="J520" s="71">
        <f t="shared" si="44"/>
        <v>1.9629731182795684</v>
      </c>
      <c r="K520" s="71">
        <f t="shared" si="46"/>
        <v>6.721009789506896E-2</v>
      </c>
    </row>
    <row r="521" spans="1:11">
      <c r="A521" s="18">
        <v>19950321</v>
      </c>
      <c r="B521" s="50">
        <v>2.2222222222222223</v>
      </c>
      <c r="C521" s="51">
        <f t="shared" si="42"/>
        <v>2</v>
      </c>
      <c r="D521" s="51">
        <f t="shared" si="43"/>
        <v>3</v>
      </c>
      <c r="I521" s="53">
        <f t="shared" si="45"/>
        <v>2.2222222222222223</v>
      </c>
      <c r="J521" s="71">
        <f t="shared" si="44"/>
        <v>1.9629731182795684</v>
      </c>
      <c r="K521" s="71">
        <f t="shared" si="46"/>
        <v>6.721009789506896E-2</v>
      </c>
    </row>
    <row r="522" spans="1:11">
      <c r="A522" s="18">
        <v>19950330</v>
      </c>
      <c r="B522" s="50">
        <v>2.2222222222222223</v>
      </c>
      <c r="C522" s="51">
        <f t="shared" si="42"/>
        <v>2</v>
      </c>
      <c r="D522" s="51">
        <f t="shared" si="43"/>
        <v>3</v>
      </c>
      <c r="I522" s="53">
        <f t="shared" si="45"/>
        <v>2.2222222222222223</v>
      </c>
      <c r="J522" s="71">
        <f t="shared" si="44"/>
        <v>1.9629731182795684</v>
      </c>
      <c r="K522" s="71">
        <f t="shared" si="46"/>
        <v>6.721009789506896E-2</v>
      </c>
    </row>
    <row r="523" spans="1:11">
      <c r="A523" s="6">
        <v>19940306</v>
      </c>
      <c r="B523" s="8">
        <v>2.5222222222222199</v>
      </c>
      <c r="C523" s="52">
        <f t="shared" si="42"/>
        <v>2</v>
      </c>
      <c r="D523" s="52">
        <f t="shared" si="43"/>
        <v>3</v>
      </c>
      <c r="I523" s="53">
        <f t="shared" si="45"/>
        <v>2.5222222222222199</v>
      </c>
      <c r="J523" s="71">
        <f t="shared" si="44"/>
        <v>1.9629731182795684</v>
      </c>
      <c r="K523" s="71">
        <f t="shared" si="46"/>
        <v>0.3127595602606586</v>
      </c>
    </row>
    <row r="524" spans="1:11">
      <c r="A524" s="6">
        <v>19940307</v>
      </c>
      <c r="B524" s="8">
        <v>2.5222222222222199</v>
      </c>
      <c r="C524" s="52">
        <f t="shared" si="42"/>
        <v>2</v>
      </c>
      <c r="D524" s="52">
        <f t="shared" si="43"/>
        <v>3</v>
      </c>
      <c r="I524" s="53">
        <f t="shared" si="45"/>
        <v>2.5222222222222199</v>
      </c>
      <c r="J524" s="71">
        <f t="shared" si="44"/>
        <v>1.9629731182795684</v>
      </c>
      <c r="K524" s="71">
        <f t="shared" si="46"/>
        <v>0.3127595602606586</v>
      </c>
    </row>
    <row r="525" spans="1:11">
      <c r="A525" s="6">
        <v>19940309</v>
      </c>
      <c r="B525" s="8">
        <v>2.5222222222222199</v>
      </c>
      <c r="C525" s="52">
        <f t="shared" si="42"/>
        <v>2</v>
      </c>
      <c r="D525" s="52">
        <f t="shared" si="43"/>
        <v>3</v>
      </c>
      <c r="I525" s="53">
        <f t="shared" si="45"/>
        <v>2.5222222222222199</v>
      </c>
      <c r="J525" s="71">
        <f t="shared" si="44"/>
        <v>1.9629731182795684</v>
      </c>
      <c r="K525" s="71">
        <f t="shared" si="46"/>
        <v>0.3127595602606586</v>
      </c>
    </row>
    <row r="526" spans="1:11">
      <c r="A526" s="6">
        <v>19940314</v>
      </c>
      <c r="B526" s="8">
        <v>2.5222222222222199</v>
      </c>
      <c r="C526" s="52">
        <f t="shared" si="42"/>
        <v>2</v>
      </c>
      <c r="D526" s="52">
        <f t="shared" si="43"/>
        <v>3</v>
      </c>
      <c r="I526" s="53">
        <f t="shared" si="45"/>
        <v>2.5222222222222199</v>
      </c>
      <c r="J526" s="71">
        <f t="shared" si="44"/>
        <v>1.9629731182795684</v>
      </c>
      <c r="K526" s="71">
        <f t="shared" si="46"/>
        <v>0.3127595602606586</v>
      </c>
    </row>
    <row r="527" spans="1:11">
      <c r="A527" s="6">
        <v>19940331</v>
      </c>
      <c r="B527" s="8">
        <v>2.5222222222222199</v>
      </c>
      <c r="C527" s="52">
        <f t="shared" si="42"/>
        <v>2</v>
      </c>
      <c r="D527" s="52">
        <f t="shared" si="43"/>
        <v>3</v>
      </c>
      <c r="I527" s="53">
        <f t="shared" si="45"/>
        <v>2.5222222222222199</v>
      </c>
      <c r="J527" s="71">
        <f t="shared" si="44"/>
        <v>1.9629731182795684</v>
      </c>
      <c r="K527" s="71">
        <f t="shared" si="46"/>
        <v>0.3127595602606586</v>
      </c>
    </row>
    <row r="528" spans="1:11">
      <c r="A528" s="18">
        <v>19930301</v>
      </c>
      <c r="B528" s="8">
        <v>2.5222222222222199</v>
      </c>
      <c r="C528" s="51">
        <f t="shared" si="42"/>
        <v>2</v>
      </c>
      <c r="D528" s="51">
        <f t="shared" si="43"/>
        <v>3</v>
      </c>
      <c r="I528" s="53">
        <f t="shared" si="45"/>
        <v>2.5222222222222199</v>
      </c>
      <c r="J528" s="71">
        <f t="shared" si="44"/>
        <v>1.9629731182795684</v>
      </c>
      <c r="K528" s="71">
        <f t="shared" si="46"/>
        <v>0.3127595602606586</v>
      </c>
    </row>
    <row r="529" spans="1:11">
      <c r="A529" s="18">
        <v>19930313</v>
      </c>
      <c r="B529" s="8">
        <v>2.5222222222222199</v>
      </c>
      <c r="C529" s="51">
        <f t="shared" si="42"/>
        <v>2</v>
      </c>
      <c r="D529" s="51">
        <f t="shared" si="43"/>
        <v>3</v>
      </c>
      <c r="I529" s="53">
        <f t="shared" si="45"/>
        <v>2.5222222222222199</v>
      </c>
      <c r="J529" s="71">
        <f t="shared" si="44"/>
        <v>1.9629731182795684</v>
      </c>
      <c r="K529" s="71">
        <f t="shared" si="46"/>
        <v>0.3127595602606586</v>
      </c>
    </row>
    <row r="530" spans="1:11">
      <c r="A530" s="18">
        <v>19930315</v>
      </c>
      <c r="B530" s="8">
        <v>2.5222222222222199</v>
      </c>
      <c r="C530" s="51">
        <f t="shared" si="42"/>
        <v>2</v>
      </c>
      <c r="D530" s="51">
        <f t="shared" si="43"/>
        <v>3</v>
      </c>
      <c r="I530" s="53">
        <f t="shared" si="45"/>
        <v>2.5222222222222199</v>
      </c>
      <c r="J530" s="71">
        <f t="shared" si="44"/>
        <v>1.9629731182795684</v>
      </c>
      <c r="K530" s="71">
        <f t="shared" si="46"/>
        <v>0.3127595602606586</v>
      </c>
    </row>
    <row r="531" spans="1:11">
      <c r="A531" s="18">
        <v>19930329</v>
      </c>
      <c r="B531" s="8">
        <v>2.5222222222222199</v>
      </c>
      <c r="C531" s="51">
        <f t="shared" si="42"/>
        <v>2</v>
      </c>
      <c r="D531" s="51">
        <f t="shared" si="43"/>
        <v>3</v>
      </c>
      <c r="I531" s="53">
        <f t="shared" si="45"/>
        <v>2.5222222222222199</v>
      </c>
      <c r="J531" s="71">
        <f t="shared" si="44"/>
        <v>1.9629731182795684</v>
      </c>
      <c r="K531" s="71">
        <f t="shared" si="46"/>
        <v>0.3127595602606586</v>
      </c>
    </row>
    <row r="532" spans="1:11">
      <c r="A532" s="18">
        <v>19900309</v>
      </c>
      <c r="B532" s="8">
        <v>2.5222222222222199</v>
      </c>
      <c r="C532" s="51">
        <f t="shared" si="42"/>
        <v>2</v>
      </c>
      <c r="D532" s="51">
        <f t="shared" si="43"/>
        <v>3</v>
      </c>
      <c r="I532" s="53">
        <f t="shared" si="45"/>
        <v>2.5222222222222199</v>
      </c>
      <c r="J532" s="71">
        <f t="shared" si="44"/>
        <v>1.9629731182795684</v>
      </c>
      <c r="K532" s="71">
        <f t="shared" si="46"/>
        <v>0.3127595602606586</v>
      </c>
    </row>
    <row r="533" spans="1:11">
      <c r="A533" s="18">
        <v>19900318</v>
      </c>
      <c r="B533" s="8">
        <v>2.5222222222222199</v>
      </c>
      <c r="C533" s="51">
        <f t="shared" si="42"/>
        <v>2</v>
      </c>
      <c r="D533" s="51">
        <f t="shared" si="43"/>
        <v>3</v>
      </c>
      <c r="I533" s="53">
        <f t="shared" si="45"/>
        <v>2.5222222222222199</v>
      </c>
      <c r="J533" s="71">
        <f t="shared" si="44"/>
        <v>1.9629731182795684</v>
      </c>
      <c r="K533" s="71">
        <f t="shared" si="46"/>
        <v>0.3127595602606586</v>
      </c>
    </row>
    <row r="534" spans="1:11">
      <c r="A534" s="18">
        <v>19900319</v>
      </c>
      <c r="B534" s="8">
        <v>2.5222222222222199</v>
      </c>
      <c r="C534" s="51">
        <f t="shared" si="42"/>
        <v>2</v>
      </c>
      <c r="D534" s="51">
        <f t="shared" si="43"/>
        <v>3</v>
      </c>
      <c r="I534" s="53">
        <f t="shared" si="45"/>
        <v>2.5222222222222199</v>
      </c>
      <c r="J534" s="71">
        <f t="shared" si="44"/>
        <v>1.9629731182795684</v>
      </c>
      <c r="K534" s="71">
        <f t="shared" si="46"/>
        <v>0.3127595602606586</v>
      </c>
    </row>
    <row r="535" spans="1:11">
      <c r="A535" s="18">
        <v>19900326</v>
      </c>
      <c r="B535" s="8">
        <v>2.5222222222222199</v>
      </c>
      <c r="C535" s="51">
        <f t="shared" si="42"/>
        <v>2</v>
      </c>
      <c r="D535" s="51">
        <f t="shared" si="43"/>
        <v>3</v>
      </c>
      <c r="I535" s="53">
        <f t="shared" si="45"/>
        <v>2.5222222222222199</v>
      </c>
      <c r="J535" s="71">
        <f t="shared" si="44"/>
        <v>1.9629731182795684</v>
      </c>
      <c r="K535" s="71">
        <f t="shared" si="46"/>
        <v>0.3127595602606586</v>
      </c>
    </row>
    <row r="536" spans="1:11">
      <c r="A536" s="18">
        <v>19900327</v>
      </c>
      <c r="B536" s="8">
        <v>2.5222222222222199</v>
      </c>
      <c r="C536" s="51">
        <f t="shared" si="42"/>
        <v>2</v>
      </c>
      <c r="D536" s="51">
        <f t="shared" si="43"/>
        <v>3</v>
      </c>
      <c r="I536" s="53">
        <f t="shared" si="45"/>
        <v>2.5222222222222199</v>
      </c>
      <c r="J536" s="71">
        <f t="shared" si="44"/>
        <v>1.9629731182795684</v>
      </c>
      <c r="K536" s="71">
        <f t="shared" si="46"/>
        <v>0.3127595602606586</v>
      </c>
    </row>
    <row r="537" spans="1:11">
      <c r="A537" s="18">
        <v>19890307</v>
      </c>
      <c r="B537" s="8">
        <v>2.5222222222222199</v>
      </c>
      <c r="C537" s="51">
        <f t="shared" si="42"/>
        <v>2</v>
      </c>
      <c r="D537" s="51">
        <f t="shared" si="43"/>
        <v>3</v>
      </c>
      <c r="I537" s="53">
        <f t="shared" si="45"/>
        <v>2.5222222222222199</v>
      </c>
      <c r="J537" s="71">
        <f t="shared" si="44"/>
        <v>1.9629731182795684</v>
      </c>
      <c r="K537" s="71">
        <f t="shared" si="46"/>
        <v>0.3127595602606586</v>
      </c>
    </row>
    <row r="538" spans="1:11">
      <c r="A538" s="18">
        <v>19890314</v>
      </c>
      <c r="B538" s="8">
        <v>2.5222222222222199</v>
      </c>
      <c r="C538" s="51">
        <f t="shared" si="42"/>
        <v>2</v>
      </c>
      <c r="D538" s="51">
        <f t="shared" si="43"/>
        <v>3</v>
      </c>
      <c r="I538" s="53">
        <f t="shared" si="45"/>
        <v>2.5222222222222199</v>
      </c>
      <c r="J538" s="71">
        <f t="shared" si="44"/>
        <v>1.9629731182795684</v>
      </c>
      <c r="K538" s="71">
        <f t="shared" si="46"/>
        <v>0.3127595602606586</v>
      </c>
    </row>
    <row r="539" spans="1:11">
      <c r="A539" s="18">
        <v>19890319</v>
      </c>
      <c r="B539" s="8">
        <v>2.5222222222222199</v>
      </c>
      <c r="C539" s="51">
        <f t="shared" si="42"/>
        <v>2</v>
      </c>
      <c r="D539" s="51">
        <f t="shared" si="43"/>
        <v>3</v>
      </c>
      <c r="I539" s="53">
        <f t="shared" si="45"/>
        <v>2.5222222222222199</v>
      </c>
      <c r="J539" s="71">
        <f t="shared" si="44"/>
        <v>1.9629731182795684</v>
      </c>
      <c r="K539" s="71">
        <f t="shared" si="46"/>
        <v>0.3127595602606586</v>
      </c>
    </row>
    <row r="540" spans="1:11">
      <c r="A540" s="18">
        <v>19890325</v>
      </c>
      <c r="B540" s="8">
        <v>2.5222222222222199</v>
      </c>
      <c r="C540" s="51">
        <f t="shared" si="42"/>
        <v>2</v>
      </c>
      <c r="D540" s="51">
        <f t="shared" si="43"/>
        <v>3</v>
      </c>
      <c r="I540" s="53">
        <f t="shared" si="45"/>
        <v>2.5222222222222199</v>
      </c>
      <c r="J540" s="71">
        <f t="shared" si="44"/>
        <v>1.9629731182795684</v>
      </c>
      <c r="K540" s="71">
        <f t="shared" si="46"/>
        <v>0.3127595602606586</v>
      </c>
    </row>
    <row r="541" spans="1:11">
      <c r="A541" s="18">
        <v>19880308</v>
      </c>
      <c r="B541" s="8">
        <v>2.5222222222222199</v>
      </c>
      <c r="C541" s="51">
        <f t="shared" si="42"/>
        <v>2</v>
      </c>
      <c r="D541" s="51">
        <f t="shared" si="43"/>
        <v>3</v>
      </c>
      <c r="I541" s="53">
        <f t="shared" si="45"/>
        <v>2.5222222222222199</v>
      </c>
      <c r="J541" s="71">
        <f t="shared" si="44"/>
        <v>1.9629731182795684</v>
      </c>
      <c r="K541" s="71">
        <f t="shared" si="46"/>
        <v>0.3127595602606586</v>
      </c>
    </row>
    <row r="542" spans="1:11">
      <c r="A542" s="18">
        <v>19880310</v>
      </c>
      <c r="B542" s="8">
        <v>2.5222222222222199</v>
      </c>
      <c r="C542" s="51">
        <f t="shared" si="42"/>
        <v>2</v>
      </c>
      <c r="D542" s="51">
        <f t="shared" si="43"/>
        <v>3</v>
      </c>
      <c r="I542" s="53">
        <f t="shared" si="45"/>
        <v>2.5222222222222199</v>
      </c>
      <c r="J542" s="71">
        <f t="shared" si="44"/>
        <v>1.9629731182795684</v>
      </c>
      <c r="K542" s="71">
        <f t="shared" si="46"/>
        <v>0.3127595602606586</v>
      </c>
    </row>
    <row r="543" spans="1:11">
      <c r="A543" s="18">
        <v>19880313</v>
      </c>
      <c r="B543" s="8">
        <v>2.5222222222222199</v>
      </c>
      <c r="C543" s="51">
        <f t="shared" si="42"/>
        <v>2</v>
      </c>
      <c r="D543" s="51">
        <f t="shared" si="43"/>
        <v>3</v>
      </c>
      <c r="I543" s="53">
        <f t="shared" si="45"/>
        <v>2.5222222222222199</v>
      </c>
      <c r="J543" s="71">
        <f t="shared" si="44"/>
        <v>1.9629731182795684</v>
      </c>
      <c r="K543" s="71">
        <f t="shared" si="46"/>
        <v>0.3127595602606586</v>
      </c>
    </row>
    <row r="544" spans="1:11">
      <c r="A544" s="6">
        <v>19870311</v>
      </c>
      <c r="B544" s="8">
        <v>2.5222222222222199</v>
      </c>
      <c r="C544" s="52">
        <f t="shared" si="42"/>
        <v>2</v>
      </c>
      <c r="D544" s="52">
        <f t="shared" si="43"/>
        <v>3</v>
      </c>
      <c r="I544" s="53">
        <f t="shared" si="45"/>
        <v>2.5222222222222199</v>
      </c>
      <c r="J544" s="71">
        <f t="shared" si="44"/>
        <v>1.9629731182795684</v>
      </c>
      <c r="K544" s="71">
        <f t="shared" si="46"/>
        <v>0.3127595602606586</v>
      </c>
    </row>
    <row r="545" spans="1:11">
      <c r="A545" s="6">
        <v>19870313</v>
      </c>
      <c r="B545" s="8">
        <v>2.5222222222222199</v>
      </c>
      <c r="C545" s="52">
        <f t="shared" si="42"/>
        <v>2</v>
      </c>
      <c r="D545" s="52">
        <f t="shared" si="43"/>
        <v>3</v>
      </c>
      <c r="I545" s="53">
        <f t="shared" si="45"/>
        <v>2.5222222222222199</v>
      </c>
      <c r="J545" s="71">
        <f t="shared" si="44"/>
        <v>1.9629731182795684</v>
      </c>
      <c r="K545" s="71">
        <f t="shared" si="46"/>
        <v>0.3127595602606586</v>
      </c>
    </row>
    <row r="546" spans="1:11">
      <c r="A546" s="6">
        <v>19870315</v>
      </c>
      <c r="B546" s="8">
        <v>2.5222222222222199</v>
      </c>
      <c r="C546" s="52">
        <f t="shared" si="42"/>
        <v>2</v>
      </c>
      <c r="D546" s="52">
        <f t="shared" si="43"/>
        <v>3</v>
      </c>
      <c r="I546" s="53">
        <f t="shared" si="45"/>
        <v>2.5222222222222199</v>
      </c>
      <c r="J546" s="71">
        <f t="shared" si="44"/>
        <v>1.9629731182795684</v>
      </c>
      <c r="K546" s="71">
        <f t="shared" si="46"/>
        <v>0.3127595602606586</v>
      </c>
    </row>
    <row r="547" spans="1:11">
      <c r="A547" s="18">
        <v>19840303</v>
      </c>
      <c r="B547" s="8">
        <v>2.5222222222222199</v>
      </c>
      <c r="C547" s="51">
        <f t="shared" si="42"/>
        <v>2</v>
      </c>
      <c r="D547" s="51">
        <f t="shared" si="43"/>
        <v>3</v>
      </c>
      <c r="I547" s="53">
        <f t="shared" si="45"/>
        <v>2.5222222222222199</v>
      </c>
      <c r="J547" s="71">
        <f t="shared" si="44"/>
        <v>1.9629731182795684</v>
      </c>
      <c r="K547" s="71">
        <f t="shared" si="46"/>
        <v>0.3127595602606586</v>
      </c>
    </row>
    <row r="548" spans="1:11">
      <c r="A548" s="18">
        <v>19840307</v>
      </c>
      <c r="B548" s="8">
        <v>2.5222222222222199</v>
      </c>
      <c r="C548" s="51">
        <f t="shared" si="42"/>
        <v>2</v>
      </c>
      <c r="D548" s="51">
        <f t="shared" si="43"/>
        <v>3</v>
      </c>
      <c r="I548" s="53">
        <f t="shared" si="45"/>
        <v>2.5222222222222199</v>
      </c>
      <c r="J548" s="71">
        <f t="shared" si="44"/>
        <v>1.9629731182795684</v>
      </c>
      <c r="K548" s="71">
        <f t="shared" si="46"/>
        <v>0.3127595602606586</v>
      </c>
    </row>
    <row r="549" spans="1:11">
      <c r="A549" s="18">
        <v>19840308</v>
      </c>
      <c r="B549" s="8">
        <v>2.5222222222222199</v>
      </c>
      <c r="C549" s="51">
        <f t="shared" si="42"/>
        <v>2</v>
      </c>
      <c r="D549" s="51">
        <f t="shared" si="43"/>
        <v>3</v>
      </c>
      <c r="I549" s="53">
        <f t="shared" si="45"/>
        <v>2.5222222222222199</v>
      </c>
      <c r="J549" s="71">
        <f t="shared" si="44"/>
        <v>1.9629731182795684</v>
      </c>
      <c r="K549" s="71">
        <f t="shared" si="46"/>
        <v>0.3127595602606586</v>
      </c>
    </row>
    <row r="550" spans="1:11">
      <c r="A550" s="18">
        <v>19840312</v>
      </c>
      <c r="B550" s="8">
        <v>2.5222222222222199</v>
      </c>
      <c r="C550" s="51">
        <f t="shared" si="42"/>
        <v>2</v>
      </c>
      <c r="D550" s="51">
        <f t="shared" si="43"/>
        <v>3</v>
      </c>
      <c r="I550" s="53">
        <f t="shared" si="45"/>
        <v>2.5222222222222199</v>
      </c>
      <c r="J550" s="71">
        <f t="shared" si="44"/>
        <v>1.9629731182795684</v>
      </c>
      <c r="K550" s="71">
        <f t="shared" si="46"/>
        <v>0.3127595602606586</v>
      </c>
    </row>
    <row r="551" spans="1:11">
      <c r="A551" s="18">
        <v>19840313</v>
      </c>
      <c r="B551" s="8">
        <v>2.5222222222222199</v>
      </c>
      <c r="C551" s="51">
        <f t="shared" si="42"/>
        <v>2</v>
      </c>
      <c r="D551" s="51">
        <f t="shared" si="43"/>
        <v>3</v>
      </c>
      <c r="I551" s="53">
        <f t="shared" si="45"/>
        <v>2.5222222222222199</v>
      </c>
      <c r="J551" s="71">
        <f t="shared" si="44"/>
        <v>1.9629731182795684</v>
      </c>
      <c r="K551" s="71">
        <f t="shared" si="46"/>
        <v>0.3127595602606586</v>
      </c>
    </row>
    <row r="552" spans="1:11">
      <c r="A552" s="18">
        <v>19840316</v>
      </c>
      <c r="B552" s="8">
        <v>2.5222222222222199</v>
      </c>
      <c r="C552" s="51">
        <f t="shared" si="42"/>
        <v>2</v>
      </c>
      <c r="D552" s="51">
        <f t="shared" si="43"/>
        <v>3</v>
      </c>
      <c r="I552" s="53">
        <f t="shared" si="45"/>
        <v>2.5222222222222199</v>
      </c>
      <c r="J552" s="71">
        <f t="shared" si="44"/>
        <v>1.9629731182795684</v>
      </c>
      <c r="K552" s="71">
        <f t="shared" si="46"/>
        <v>0.3127595602606586</v>
      </c>
    </row>
    <row r="553" spans="1:11">
      <c r="A553" s="6">
        <v>19770331</v>
      </c>
      <c r="B553" s="8">
        <v>2.5222222222222199</v>
      </c>
      <c r="C553" s="52">
        <f t="shared" si="42"/>
        <v>2</v>
      </c>
      <c r="D553" s="52">
        <f t="shared" si="43"/>
        <v>3</v>
      </c>
      <c r="I553" s="53">
        <f t="shared" si="45"/>
        <v>2.5222222222222199</v>
      </c>
      <c r="J553" s="71">
        <f t="shared" si="44"/>
        <v>1.9629731182795684</v>
      </c>
      <c r="K553" s="71">
        <f t="shared" si="46"/>
        <v>0.3127595602606586</v>
      </c>
    </row>
    <row r="554" spans="1:11">
      <c r="A554" s="18">
        <v>19760301</v>
      </c>
      <c r="B554" s="8">
        <v>2.5222222222222199</v>
      </c>
      <c r="C554" s="51">
        <f t="shared" si="42"/>
        <v>2</v>
      </c>
      <c r="D554" s="51">
        <f t="shared" si="43"/>
        <v>3</v>
      </c>
      <c r="I554" s="53">
        <f t="shared" si="45"/>
        <v>2.5222222222222199</v>
      </c>
      <c r="J554" s="71">
        <f t="shared" si="44"/>
        <v>1.9629731182795684</v>
      </c>
      <c r="K554" s="71">
        <f t="shared" si="46"/>
        <v>0.3127595602606586</v>
      </c>
    </row>
    <row r="555" spans="1:11">
      <c r="A555" s="18">
        <v>19760304</v>
      </c>
      <c r="B555" s="8">
        <v>2.5222222222222199</v>
      </c>
      <c r="C555" s="51">
        <f t="shared" si="42"/>
        <v>2</v>
      </c>
      <c r="D555" s="51">
        <f t="shared" si="43"/>
        <v>3</v>
      </c>
      <c r="I555" s="53">
        <f t="shared" si="45"/>
        <v>2.5222222222222199</v>
      </c>
      <c r="J555" s="71">
        <f t="shared" si="44"/>
        <v>1.9629731182795684</v>
      </c>
      <c r="K555" s="71">
        <f t="shared" si="46"/>
        <v>0.3127595602606586</v>
      </c>
    </row>
    <row r="556" spans="1:11">
      <c r="A556" s="18">
        <v>19760309</v>
      </c>
      <c r="B556" s="8">
        <v>2.5222222222222199</v>
      </c>
      <c r="C556" s="51">
        <f t="shared" si="42"/>
        <v>2</v>
      </c>
      <c r="D556" s="51">
        <f t="shared" si="43"/>
        <v>3</v>
      </c>
      <c r="I556" s="53">
        <f t="shared" si="45"/>
        <v>2.5222222222222199</v>
      </c>
      <c r="J556" s="71">
        <f t="shared" si="44"/>
        <v>1.9629731182795684</v>
      </c>
      <c r="K556" s="71">
        <f t="shared" si="46"/>
        <v>0.3127595602606586</v>
      </c>
    </row>
    <row r="557" spans="1:11">
      <c r="A557" s="18">
        <v>19760318</v>
      </c>
      <c r="B557" s="8">
        <v>2.5222222222222199</v>
      </c>
      <c r="C557" s="51">
        <f t="shared" si="42"/>
        <v>2</v>
      </c>
      <c r="D557" s="51">
        <f t="shared" si="43"/>
        <v>3</v>
      </c>
      <c r="I557" s="53">
        <f t="shared" si="45"/>
        <v>2.5222222222222199</v>
      </c>
      <c r="J557" s="71">
        <f t="shared" si="44"/>
        <v>1.9629731182795684</v>
      </c>
      <c r="K557" s="71">
        <f t="shared" si="46"/>
        <v>0.3127595602606586</v>
      </c>
    </row>
    <row r="558" spans="1:11">
      <c r="A558" s="18">
        <v>19760328</v>
      </c>
      <c r="B558" s="8">
        <v>2.5222222222222199</v>
      </c>
      <c r="C558" s="51">
        <f t="shared" si="42"/>
        <v>2</v>
      </c>
      <c r="D558" s="51">
        <f t="shared" si="43"/>
        <v>3</v>
      </c>
      <c r="I558" s="53">
        <f t="shared" si="45"/>
        <v>2.5222222222222199</v>
      </c>
      <c r="J558" s="71">
        <f t="shared" si="44"/>
        <v>1.9629731182795684</v>
      </c>
      <c r="K558" s="71">
        <f t="shared" si="46"/>
        <v>0.3127595602606586</v>
      </c>
    </row>
    <row r="559" spans="1:11">
      <c r="A559" s="6">
        <v>19750318</v>
      </c>
      <c r="B559" s="8">
        <v>2.5222222222222199</v>
      </c>
      <c r="C559" s="52">
        <f t="shared" si="42"/>
        <v>2</v>
      </c>
      <c r="D559" s="52">
        <f t="shared" si="43"/>
        <v>3</v>
      </c>
      <c r="I559" s="53">
        <f t="shared" si="45"/>
        <v>2.5222222222222199</v>
      </c>
      <c r="J559" s="71">
        <f t="shared" si="44"/>
        <v>1.9629731182795684</v>
      </c>
      <c r="K559" s="71">
        <f t="shared" si="46"/>
        <v>0.3127595602606586</v>
      </c>
    </row>
    <row r="560" spans="1:11">
      <c r="A560" s="6">
        <v>19740323</v>
      </c>
      <c r="B560" s="8">
        <v>2.5222222222222199</v>
      </c>
      <c r="C560" s="52">
        <f t="shared" si="42"/>
        <v>2</v>
      </c>
      <c r="D560" s="52">
        <f t="shared" si="43"/>
        <v>3</v>
      </c>
      <c r="I560" s="53">
        <f t="shared" si="45"/>
        <v>2.5222222222222199</v>
      </c>
      <c r="J560" s="71">
        <f t="shared" si="44"/>
        <v>1.9629731182795684</v>
      </c>
      <c r="K560" s="71">
        <f t="shared" si="46"/>
        <v>0.3127595602606586</v>
      </c>
    </row>
    <row r="561" spans="1:11">
      <c r="A561" s="18">
        <v>19930302</v>
      </c>
      <c r="B561" s="50">
        <v>2.75</v>
      </c>
      <c r="C561" s="51">
        <f t="shared" si="42"/>
        <v>2</v>
      </c>
      <c r="D561" s="51">
        <f t="shared" si="43"/>
        <v>3</v>
      </c>
      <c r="I561" s="53">
        <f t="shared" si="45"/>
        <v>2.75</v>
      </c>
      <c r="J561" s="71">
        <f t="shared" si="44"/>
        <v>1.9629731182795684</v>
      </c>
      <c r="K561" s="71">
        <f t="shared" si="46"/>
        <v>0.61941131255058612</v>
      </c>
    </row>
    <row r="562" spans="1:11">
      <c r="A562" s="18">
        <v>19930307</v>
      </c>
      <c r="B562" s="50">
        <v>2.75</v>
      </c>
      <c r="C562" s="51">
        <f t="shared" si="42"/>
        <v>2</v>
      </c>
      <c r="D562" s="51">
        <f t="shared" si="43"/>
        <v>3</v>
      </c>
      <c r="I562" s="53">
        <f t="shared" si="45"/>
        <v>2.75</v>
      </c>
      <c r="J562" s="71">
        <f t="shared" si="44"/>
        <v>1.9629731182795684</v>
      </c>
      <c r="K562" s="71">
        <f t="shared" si="46"/>
        <v>0.61941131255058612</v>
      </c>
    </row>
    <row r="563" spans="1:11">
      <c r="A563" s="18">
        <v>19930308</v>
      </c>
      <c r="B563" s="50">
        <v>2.75</v>
      </c>
      <c r="C563" s="51">
        <f t="shared" si="42"/>
        <v>2</v>
      </c>
      <c r="D563" s="51">
        <f t="shared" si="43"/>
        <v>3</v>
      </c>
      <c r="I563" s="53">
        <f t="shared" si="45"/>
        <v>2.75</v>
      </c>
      <c r="J563" s="71">
        <f t="shared" si="44"/>
        <v>1.9629731182795684</v>
      </c>
      <c r="K563" s="71">
        <f t="shared" si="46"/>
        <v>0.61941131255058612</v>
      </c>
    </row>
    <row r="564" spans="1:11">
      <c r="A564" s="18">
        <v>19900306</v>
      </c>
      <c r="B564" s="50">
        <v>2.75</v>
      </c>
      <c r="C564" s="51">
        <f t="shared" si="42"/>
        <v>2</v>
      </c>
      <c r="D564" s="51">
        <f t="shared" si="43"/>
        <v>3</v>
      </c>
      <c r="I564" s="53">
        <f t="shared" si="45"/>
        <v>2.75</v>
      </c>
      <c r="J564" s="71">
        <f t="shared" si="44"/>
        <v>1.9629731182795684</v>
      </c>
      <c r="K564" s="71">
        <f t="shared" si="46"/>
        <v>0.61941131255058612</v>
      </c>
    </row>
    <row r="565" spans="1:11">
      <c r="A565" s="18">
        <v>19890308</v>
      </c>
      <c r="B565" s="50">
        <v>2.75</v>
      </c>
      <c r="C565" s="51">
        <f t="shared" si="42"/>
        <v>2</v>
      </c>
      <c r="D565" s="51">
        <f t="shared" si="43"/>
        <v>3</v>
      </c>
      <c r="I565" s="53">
        <f t="shared" si="45"/>
        <v>2.75</v>
      </c>
      <c r="J565" s="71">
        <f t="shared" si="44"/>
        <v>1.9629731182795684</v>
      </c>
      <c r="K565" s="71">
        <f t="shared" si="46"/>
        <v>0.61941131255058612</v>
      </c>
    </row>
    <row r="566" spans="1:11">
      <c r="A566" s="18">
        <v>19890310</v>
      </c>
      <c r="B566" s="50">
        <v>2.75</v>
      </c>
      <c r="C566" s="51">
        <f t="shared" si="42"/>
        <v>2</v>
      </c>
      <c r="D566" s="51">
        <f t="shared" si="43"/>
        <v>3</v>
      </c>
      <c r="I566" s="53">
        <f t="shared" si="45"/>
        <v>2.75</v>
      </c>
      <c r="J566" s="71">
        <f t="shared" si="44"/>
        <v>1.9629731182795684</v>
      </c>
      <c r="K566" s="71">
        <f t="shared" si="46"/>
        <v>0.61941131255058612</v>
      </c>
    </row>
    <row r="567" spans="1:11">
      <c r="A567" s="18">
        <v>19890311</v>
      </c>
      <c r="B567" s="50">
        <v>2.75</v>
      </c>
      <c r="C567" s="51">
        <f t="shared" si="42"/>
        <v>2</v>
      </c>
      <c r="D567" s="51">
        <f t="shared" si="43"/>
        <v>3</v>
      </c>
      <c r="I567" s="53">
        <f t="shared" si="45"/>
        <v>2.75</v>
      </c>
      <c r="J567" s="71">
        <f t="shared" si="44"/>
        <v>1.9629731182795684</v>
      </c>
      <c r="K567" s="71">
        <f t="shared" si="46"/>
        <v>0.61941131255058612</v>
      </c>
    </row>
    <row r="568" spans="1:11">
      <c r="A568" s="18">
        <v>19890321</v>
      </c>
      <c r="B568" s="50">
        <v>2.75</v>
      </c>
      <c r="C568" s="51">
        <f t="shared" si="42"/>
        <v>2</v>
      </c>
      <c r="D568" s="51">
        <f t="shared" si="43"/>
        <v>3</v>
      </c>
      <c r="I568" s="53">
        <f t="shared" si="45"/>
        <v>2.75</v>
      </c>
      <c r="J568" s="71">
        <f t="shared" si="44"/>
        <v>1.9629731182795684</v>
      </c>
      <c r="K568" s="71">
        <f t="shared" si="46"/>
        <v>0.61941131255058612</v>
      </c>
    </row>
    <row r="569" spans="1:11">
      <c r="A569" s="18">
        <v>19890324</v>
      </c>
      <c r="B569" s="50">
        <v>2.75</v>
      </c>
      <c r="C569" s="51">
        <f t="shared" si="42"/>
        <v>2</v>
      </c>
      <c r="D569" s="51">
        <f t="shared" si="43"/>
        <v>3</v>
      </c>
      <c r="I569" s="53">
        <f t="shared" si="45"/>
        <v>2.75</v>
      </c>
      <c r="J569" s="71">
        <f t="shared" si="44"/>
        <v>1.9629731182795684</v>
      </c>
      <c r="K569" s="71">
        <f t="shared" si="46"/>
        <v>0.61941131255058612</v>
      </c>
    </row>
    <row r="570" spans="1:11">
      <c r="A570" s="18">
        <v>19890327</v>
      </c>
      <c r="B570" s="50">
        <v>2.75</v>
      </c>
      <c r="C570" s="51">
        <f t="shared" si="42"/>
        <v>2</v>
      </c>
      <c r="D570" s="51">
        <f t="shared" si="43"/>
        <v>3</v>
      </c>
      <c r="I570" s="53">
        <f t="shared" si="45"/>
        <v>2.75</v>
      </c>
      <c r="J570" s="71">
        <f t="shared" si="44"/>
        <v>1.9629731182795684</v>
      </c>
      <c r="K570" s="71">
        <f t="shared" si="46"/>
        <v>0.61941131255058612</v>
      </c>
    </row>
    <row r="571" spans="1:11">
      <c r="A571" s="18">
        <v>19890328</v>
      </c>
      <c r="B571" s="50">
        <v>2.75</v>
      </c>
      <c r="C571" s="51">
        <f t="shared" si="42"/>
        <v>2</v>
      </c>
      <c r="D571" s="51">
        <f t="shared" si="43"/>
        <v>3</v>
      </c>
      <c r="I571" s="53">
        <f t="shared" si="45"/>
        <v>2.75</v>
      </c>
      <c r="J571" s="71">
        <f t="shared" si="44"/>
        <v>1.9629731182795684</v>
      </c>
      <c r="K571" s="71">
        <f t="shared" si="46"/>
        <v>0.61941131255058612</v>
      </c>
    </row>
    <row r="572" spans="1:11">
      <c r="A572" s="18">
        <v>19890331</v>
      </c>
      <c r="B572" s="50">
        <v>2.75</v>
      </c>
      <c r="C572" s="51">
        <f t="shared" si="42"/>
        <v>2</v>
      </c>
      <c r="D572" s="51">
        <f t="shared" si="43"/>
        <v>3</v>
      </c>
      <c r="I572" s="53">
        <f t="shared" si="45"/>
        <v>2.75</v>
      </c>
      <c r="J572" s="71">
        <f t="shared" si="44"/>
        <v>1.9629731182795684</v>
      </c>
      <c r="K572" s="71">
        <f t="shared" si="46"/>
        <v>0.61941131255058612</v>
      </c>
    </row>
    <row r="573" spans="1:11">
      <c r="A573" s="6">
        <v>19870316</v>
      </c>
      <c r="B573" s="8">
        <v>2.75</v>
      </c>
      <c r="C573" s="52">
        <f t="shared" si="42"/>
        <v>2</v>
      </c>
      <c r="D573" s="52">
        <f t="shared" si="43"/>
        <v>3</v>
      </c>
      <c r="I573" s="53">
        <f t="shared" si="45"/>
        <v>2.75</v>
      </c>
      <c r="J573" s="71">
        <f t="shared" si="44"/>
        <v>1.9629731182795684</v>
      </c>
      <c r="K573" s="71">
        <f t="shared" si="46"/>
        <v>0.61941131255058612</v>
      </c>
    </row>
    <row r="574" spans="1:11">
      <c r="A574" s="18" t="s">
        <v>1963</v>
      </c>
      <c r="B574" s="50">
        <v>2.7777777777777777</v>
      </c>
      <c r="C574" s="51">
        <f t="shared" si="42"/>
        <v>2</v>
      </c>
      <c r="D574" s="51">
        <f t="shared" si="43"/>
        <v>3</v>
      </c>
      <c r="I574" s="53">
        <f t="shared" si="45"/>
        <v>2.7777777777777777</v>
      </c>
      <c r="J574" s="71">
        <f t="shared" si="44"/>
        <v>1.9629731182795684</v>
      </c>
      <c r="K574" s="71">
        <f t="shared" si="46"/>
        <v>0.66390663313999265</v>
      </c>
    </row>
    <row r="575" spans="1:11">
      <c r="A575" s="18" t="s">
        <v>353</v>
      </c>
      <c r="B575" s="50">
        <v>2.7777777777777777</v>
      </c>
      <c r="C575" s="51">
        <f t="shared" si="42"/>
        <v>2</v>
      </c>
      <c r="D575" s="51">
        <f t="shared" si="43"/>
        <v>3</v>
      </c>
      <c r="I575" s="53">
        <f t="shared" si="45"/>
        <v>2.7777777777777777</v>
      </c>
      <c r="J575" s="71">
        <f t="shared" si="44"/>
        <v>1.9629731182795684</v>
      </c>
      <c r="K575" s="71">
        <f t="shared" si="46"/>
        <v>0.66390663313999265</v>
      </c>
    </row>
    <row r="576" spans="1:11">
      <c r="A576" s="18" t="s">
        <v>416</v>
      </c>
      <c r="B576" s="50">
        <v>2.7777777777777777</v>
      </c>
      <c r="C576" s="51">
        <f t="shared" si="42"/>
        <v>2</v>
      </c>
      <c r="D576" s="51">
        <f t="shared" si="43"/>
        <v>3</v>
      </c>
      <c r="I576" s="53">
        <f t="shared" si="45"/>
        <v>2.7777777777777777</v>
      </c>
      <c r="J576" s="71">
        <f t="shared" si="44"/>
        <v>1.9629731182795684</v>
      </c>
      <c r="K576" s="71">
        <f t="shared" si="46"/>
        <v>0.66390663313999265</v>
      </c>
    </row>
    <row r="577" spans="1:11">
      <c r="A577" s="18" t="s">
        <v>2000</v>
      </c>
      <c r="B577" s="50">
        <v>2.7777777777777777</v>
      </c>
      <c r="C577" s="51">
        <f t="shared" si="42"/>
        <v>2</v>
      </c>
      <c r="D577" s="51">
        <f t="shared" si="43"/>
        <v>3</v>
      </c>
      <c r="I577" s="53">
        <f t="shared" si="45"/>
        <v>2.7777777777777777</v>
      </c>
      <c r="J577" s="71">
        <f t="shared" si="44"/>
        <v>1.9629731182795684</v>
      </c>
      <c r="K577" s="71">
        <f t="shared" si="46"/>
        <v>0.66390663313999265</v>
      </c>
    </row>
    <row r="578" spans="1:11">
      <c r="A578" s="18" t="s">
        <v>2013</v>
      </c>
      <c r="B578" s="50">
        <v>2.7777777777777777</v>
      </c>
      <c r="C578" s="51">
        <f t="shared" ref="C578:C621" si="47">INT(B578)</f>
        <v>2</v>
      </c>
      <c r="D578" s="51">
        <f t="shared" ref="D578:D621" si="48">C578+1</f>
        <v>3</v>
      </c>
      <c r="I578" s="53">
        <f t="shared" si="45"/>
        <v>2.7777777777777777</v>
      </c>
      <c r="J578" s="71">
        <f t="shared" si="44"/>
        <v>1.9629731182795684</v>
      </c>
      <c r="K578" s="71">
        <f t="shared" si="46"/>
        <v>0.66390663313999265</v>
      </c>
    </row>
    <row r="579" spans="1:11">
      <c r="A579" s="18" t="s">
        <v>438</v>
      </c>
      <c r="B579" s="50">
        <v>2.7777777777777777</v>
      </c>
      <c r="C579" s="51">
        <f t="shared" si="47"/>
        <v>2</v>
      </c>
      <c r="D579" s="51">
        <f t="shared" si="48"/>
        <v>3</v>
      </c>
      <c r="I579" s="53">
        <f t="shared" si="45"/>
        <v>2.7777777777777777</v>
      </c>
      <c r="J579" s="71">
        <f t="shared" si="44"/>
        <v>1.9629731182795684</v>
      </c>
      <c r="K579" s="71">
        <f t="shared" si="46"/>
        <v>0.66390663313999265</v>
      </c>
    </row>
    <row r="580" spans="1:11">
      <c r="A580" s="18" t="s">
        <v>439</v>
      </c>
      <c r="B580" s="50">
        <v>2.7777777777777777</v>
      </c>
      <c r="C580" s="51">
        <f t="shared" si="47"/>
        <v>2</v>
      </c>
      <c r="D580" s="51">
        <f t="shared" si="48"/>
        <v>3</v>
      </c>
      <c r="I580" s="53">
        <f t="shared" si="45"/>
        <v>2.7777777777777777</v>
      </c>
      <c r="J580" s="71">
        <f t="shared" ref="J580:J621" si="49">J579</f>
        <v>1.9629731182795684</v>
      </c>
      <c r="K580" s="71">
        <f t="shared" si="46"/>
        <v>0.66390663313999265</v>
      </c>
    </row>
    <row r="581" spans="1:11">
      <c r="A581" s="18" t="s">
        <v>2018</v>
      </c>
      <c r="B581" s="50">
        <v>2.7777777777777777</v>
      </c>
      <c r="C581" s="51">
        <f t="shared" si="47"/>
        <v>2</v>
      </c>
      <c r="D581" s="51">
        <f t="shared" si="48"/>
        <v>3</v>
      </c>
      <c r="I581" s="53">
        <f t="shared" ref="I581:I621" si="50">B581</f>
        <v>2.7777777777777777</v>
      </c>
      <c r="J581" s="71">
        <f t="shared" si="49"/>
        <v>1.9629731182795684</v>
      </c>
      <c r="K581" s="71">
        <f t="shared" ref="K581:K621" si="51">(I581-J581)*(I581-J581)</f>
        <v>0.66390663313999265</v>
      </c>
    </row>
    <row r="582" spans="1:11">
      <c r="A582" s="18" t="s">
        <v>442</v>
      </c>
      <c r="B582" s="50">
        <v>2.7777777777777777</v>
      </c>
      <c r="C582" s="51">
        <f t="shared" si="47"/>
        <v>2</v>
      </c>
      <c r="D582" s="51">
        <f t="shared" si="48"/>
        <v>3</v>
      </c>
      <c r="I582" s="53">
        <f t="shared" si="50"/>
        <v>2.7777777777777777</v>
      </c>
      <c r="J582" s="71">
        <f t="shared" si="49"/>
        <v>1.9629731182795684</v>
      </c>
      <c r="K582" s="71">
        <f t="shared" si="51"/>
        <v>0.66390663313999265</v>
      </c>
    </row>
    <row r="583" spans="1:11">
      <c r="A583" s="18" t="s">
        <v>450</v>
      </c>
      <c r="B583" s="50">
        <v>2.7777777777777777</v>
      </c>
      <c r="C583" s="51">
        <f t="shared" si="47"/>
        <v>2</v>
      </c>
      <c r="D583" s="51">
        <f t="shared" si="48"/>
        <v>3</v>
      </c>
      <c r="I583" s="53">
        <f t="shared" si="50"/>
        <v>2.7777777777777777</v>
      </c>
      <c r="J583" s="71">
        <f t="shared" si="49"/>
        <v>1.9629731182795684</v>
      </c>
      <c r="K583" s="71">
        <f t="shared" si="51"/>
        <v>0.66390663313999265</v>
      </c>
    </row>
    <row r="584" spans="1:11">
      <c r="A584" s="18" t="s">
        <v>462</v>
      </c>
      <c r="B584" s="50">
        <v>2.7777777777777777</v>
      </c>
      <c r="C584" s="51">
        <f t="shared" si="47"/>
        <v>2</v>
      </c>
      <c r="D584" s="51">
        <f t="shared" si="48"/>
        <v>3</v>
      </c>
      <c r="I584" s="53">
        <f t="shared" si="50"/>
        <v>2.7777777777777777</v>
      </c>
      <c r="J584" s="71">
        <f t="shared" si="49"/>
        <v>1.9629731182795684</v>
      </c>
      <c r="K584" s="71">
        <f t="shared" si="51"/>
        <v>0.66390663313999265</v>
      </c>
    </row>
    <row r="585" spans="1:11">
      <c r="A585" s="18" t="s">
        <v>489</v>
      </c>
      <c r="B585" s="50">
        <v>2.7777777777777777</v>
      </c>
      <c r="C585" s="51">
        <f t="shared" si="47"/>
        <v>2</v>
      </c>
      <c r="D585" s="51">
        <f t="shared" si="48"/>
        <v>3</v>
      </c>
      <c r="I585" s="53">
        <f t="shared" si="50"/>
        <v>2.7777777777777777</v>
      </c>
      <c r="J585" s="71">
        <f t="shared" si="49"/>
        <v>1.9629731182795684</v>
      </c>
      <c r="K585" s="71">
        <f t="shared" si="51"/>
        <v>0.66390663313999265</v>
      </c>
    </row>
    <row r="586" spans="1:11">
      <c r="A586" s="18" t="s">
        <v>492</v>
      </c>
      <c r="B586" s="50">
        <v>2.7777777777777777</v>
      </c>
      <c r="C586" s="51">
        <f t="shared" si="47"/>
        <v>2</v>
      </c>
      <c r="D586" s="51">
        <f t="shared" si="48"/>
        <v>3</v>
      </c>
      <c r="I586" s="53">
        <f t="shared" si="50"/>
        <v>2.7777777777777777</v>
      </c>
      <c r="J586" s="71">
        <f t="shared" si="49"/>
        <v>1.9629731182795684</v>
      </c>
      <c r="K586" s="71">
        <f t="shared" si="51"/>
        <v>0.66390663313999265</v>
      </c>
    </row>
    <row r="587" spans="1:11">
      <c r="A587" s="18" t="s">
        <v>2042</v>
      </c>
      <c r="B587" s="50">
        <v>2.7777777777777777</v>
      </c>
      <c r="C587" s="51">
        <f t="shared" si="47"/>
        <v>2</v>
      </c>
      <c r="D587" s="51">
        <f t="shared" si="48"/>
        <v>3</v>
      </c>
      <c r="I587" s="53">
        <f t="shared" si="50"/>
        <v>2.7777777777777777</v>
      </c>
      <c r="J587" s="71">
        <f t="shared" si="49"/>
        <v>1.9629731182795684</v>
      </c>
      <c r="K587" s="71">
        <f t="shared" si="51"/>
        <v>0.66390663313999265</v>
      </c>
    </row>
    <row r="588" spans="1:11">
      <c r="A588" s="18" t="s">
        <v>2043</v>
      </c>
      <c r="B588" s="50">
        <v>2.7777777777777777</v>
      </c>
      <c r="C588" s="51">
        <f t="shared" si="47"/>
        <v>2</v>
      </c>
      <c r="D588" s="51">
        <f t="shared" si="48"/>
        <v>3</v>
      </c>
      <c r="I588" s="53">
        <f t="shared" si="50"/>
        <v>2.7777777777777777</v>
      </c>
      <c r="J588" s="71">
        <f t="shared" si="49"/>
        <v>1.9629731182795684</v>
      </c>
      <c r="K588" s="71">
        <f t="shared" si="51"/>
        <v>0.66390663313999265</v>
      </c>
    </row>
    <row r="589" spans="1:11">
      <c r="A589" s="18" t="s">
        <v>2044</v>
      </c>
      <c r="B589" s="50">
        <v>2.7777777777777777</v>
      </c>
      <c r="C589" s="51">
        <f t="shared" si="47"/>
        <v>2</v>
      </c>
      <c r="D589" s="51">
        <f t="shared" si="48"/>
        <v>3</v>
      </c>
      <c r="I589" s="53">
        <f t="shared" si="50"/>
        <v>2.7777777777777777</v>
      </c>
      <c r="J589" s="71">
        <f t="shared" si="49"/>
        <v>1.9629731182795684</v>
      </c>
      <c r="K589" s="71">
        <f t="shared" si="51"/>
        <v>0.66390663313999265</v>
      </c>
    </row>
    <row r="590" spans="1:11">
      <c r="A590" s="18" t="s">
        <v>523</v>
      </c>
      <c r="B590" s="50">
        <v>2.7777777777777777</v>
      </c>
      <c r="C590" s="51">
        <f t="shared" si="47"/>
        <v>2</v>
      </c>
      <c r="D590" s="51">
        <f t="shared" si="48"/>
        <v>3</v>
      </c>
      <c r="I590" s="53">
        <f t="shared" si="50"/>
        <v>2.7777777777777777</v>
      </c>
      <c r="J590" s="71">
        <f t="shared" si="49"/>
        <v>1.9629731182795684</v>
      </c>
      <c r="K590" s="71">
        <f t="shared" si="51"/>
        <v>0.66390663313999265</v>
      </c>
    </row>
    <row r="591" spans="1:11">
      <c r="A591" s="18" t="s">
        <v>564</v>
      </c>
      <c r="B591" s="50">
        <v>2.7777777777777777</v>
      </c>
      <c r="C591" s="51">
        <f t="shared" si="47"/>
        <v>2</v>
      </c>
      <c r="D591" s="51">
        <f t="shared" si="48"/>
        <v>3</v>
      </c>
      <c r="I591" s="53">
        <f t="shared" si="50"/>
        <v>2.7777777777777777</v>
      </c>
      <c r="J591" s="71">
        <f t="shared" si="49"/>
        <v>1.9629731182795684</v>
      </c>
      <c r="K591" s="71">
        <f t="shared" si="51"/>
        <v>0.66390663313999265</v>
      </c>
    </row>
    <row r="592" spans="1:11">
      <c r="A592" s="18" t="s">
        <v>1970</v>
      </c>
      <c r="B592" s="50">
        <v>3.3333333333333335</v>
      </c>
      <c r="C592" s="51">
        <f t="shared" si="47"/>
        <v>3</v>
      </c>
      <c r="D592" s="51">
        <f t="shared" si="48"/>
        <v>4</v>
      </c>
      <c r="I592" s="53">
        <f t="shared" si="50"/>
        <v>3.3333333333333335</v>
      </c>
      <c r="J592" s="71">
        <f t="shared" si="49"/>
        <v>1.9629731182795684</v>
      </c>
      <c r="K592" s="71">
        <f t="shared" si="51"/>
        <v>1.8778871190022011</v>
      </c>
    </row>
    <row r="593" spans="1:11">
      <c r="A593" s="18" t="s">
        <v>391</v>
      </c>
      <c r="B593" s="50">
        <v>3.3333333333333335</v>
      </c>
      <c r="C593" s="51">
        <f t="shared" si="47"/>
        <v>3</v>
      </c>
      <c r="D593" s="51">
        <f t="shared" si="48"/>
        <v>4</v>
      </c>
      <c r="I593" s="53">
        <f t="shared" si="50"/>
        <v>3.3333333333333335</v>
      </c>
      <c r="J593" s="71">
        <f t="shared" si="49"/>
        <v>1.9629731182795684</v>
      </c>
      <c r="K593" s="71">
        <f t="shared" si="51"/>
        <v>1.8778871190022011</v>
      </c>
    </row>
    <row r="594" spans="1:11">
      <c r="A594" s="18" t="s">
        <v>1981</v>
      </c>
      <c r="B594" s="50">
        <v>3.3333333333333335</v>
      </c>
      <c r="C594" s="51">
        <f t="shared" si="47"/>
        <v>3</v>
      </c>
      <c r="D594" s="51">
        <f t="shared" si="48"/>
        <v>4</v>
      </c>
      <c r="I594" s="53">
        <f t="shared" si="50"/>
        <v>3.3333333333333335</v>
      </c>
      <c r="J594" s="71">
        <f t="shared" si="49"/>
        <v>1.9629731182795684</v>
      </c>
      <c r="K594" s="71">
        <f t="shared" si="51"/>
        <v>1.8778871190022011</v>
      </c>
    </row>
    <row r="595" spans="1:11">
      <c r="A595" s="18" t="s">
        <v>1993</v>
      </c>
      <c r="B595" s="50">
        <v>3.3333333333333335</v>
      </c>
      <c r="C595" s="51">
        <f t="shared" si="47"/>
        <v>3</v>
      </c>
      <c r="D595" s="51">
        <f t="shared" si="48"/>
        <v>4</v>
      </c>
      <c r="I595" s="53">
        <f t="shared" si="50"/>
        <v>3.3333333333333335</v>
      </c>
      <c r="J595" s="71">
        <f t="shared" si="49"/>
        <v>1.9629731182795684</v>
      </c>
      <c r="K595" s="71">
        <f t="shared" si="51"/>
        <v>1.8778871190022011</v>
      </c>
    </row>
    <row r="596" spans="1:11">
      <c r="A596" s="18" t="s">
        <v>419</v>
      </c>
      <c r="B596" s="50">
        <v>3.3333333333333335</v>
      </c>
      <c r="C596" s="51">
        <f t="shared" si="47"/>
        <v>3</v>
      </c>
      <c r="D596" s="51">
        <f t="shared" si="48"/>
        <v>4</v>
      </c>
      <c r="I596" s="53">
        <f t="shared" si="50"/>
        <v>3.3333333333333335</v>
      </c>
      <c r="J596" s="71">
        <f t="shared" si="49"/>
        <v>1.9629731182795684</v>
      </c>
      <c r="K596" s="71">
        <f t="shared" si="51"/>
        <v>1.8778871190022011</v>
      </c>
    </row>
    <row r="597" spans="1:11">
      <c r="A597" s="18" t="s">
        <v>2004</v>
      </c>
      <c r="B597" s="50">
        <v>3.3333333333333335</v>
      </c>
      <c r="C597" s="51">
        <f t="shared" si="47"/>
        <v>3</v>
      </c>
      <c r="D597" s="51">
        <f t="shared" si="48"/>
        <v>4</v>
      </c>
      <c r="I597" s="53">
        <f t="shared" si="50"/>
        <v>3.3333333333333335</v>
      </c>
      <c r="J597" s="71">
        <f t="shared" si="49"/>
        <v>1.9629731182795684</v>
      </c>
      <c r="K597" s="71">
        <f t="shared" si="51"/>
        <v>1.8778871190022011</v>
      </c>
    </row>
    <row r="598" spans="1:11">
      <c r="A598" s="18" t="s">
        <v>487</v>
      </c>
      <c r="B598" s="50">
        <v>3.3333333333333335</v>
      </c>
      <c r="C598" s="51">
        <f t="shared" si="47"/>
        <v>3</v>
      </c>
      <c r="D598" s="51">
        <f t="shared" si="48"/>
        <v>4</v>
      </c>
      <c r="I598" s="53">
        <f t="shared" si="50"/>
        <v>3.3333333333333335</v>
      </c>
      <c r="J598" s="71">
        <f t="shared" si="49"/>
        <v>1.9629731182795684</v>
      </c>
      <c r="K598" s="71">
        <f t="shared" si="51"/>
        <v>1.8778871190022011</v>
      </c>
    </row>
    <row r="599" spans="1:11">
      <c r="A599" s="18" t="s">
        <v>2050</v>
      </c>
      <c r="B599" s="50">
        <v>3.3333333333333335</v>
      </c>
      <c r="C599" s="51">
        <f t="shared" si="47"/>
        <v>3</v>
      </c>
      <c r="D599" s="51">
        <f t="shared" si="48"/>
        <v>4</v>
      </c>
      <c r="I599" s="53">
        <f t="shared" si="50"/>
        <v>3.3333333333333335</v>
      </c>
      <c r="J599" s="71">
        <f t="shared" si="49"/>
        <v>1.9629731182795684</v>
      </c>
      <c r="K599" s="71">
        <f t="shared" si="51"/>
        <v>1.8778871190022011</v>
      </c>
    </row>
    <row r="600" spans="1:11">
      <c r="A600" s="18">
        <v>19950319</v>
      </c>
      <c r="B600" s="50">
        <v>3.3333333333333335</v>
      </c>
      <c r="C600" s="51">
        <f t="shared" si="47"/>
        <v>3</v>
      </c>
      <c r="D600" s="51">
        <f t="shared" si="48"/>
        <v>4</v>
      </c>
      <c r="I600" s="53">
        <f t="shared" si="50"/>
        <v>3.3333333333333335</v>
      </c>
      <c r="J600" s="71">
        <f t="shared" si="49"/>
        <v>1.9629731182795684</v>
      </c>
      <c r="K600" s="71">
        <f t="shared" si="51"/>
        <v>1.8778871190022011</v>
      </c>
    </row>
    <row r="601" spans="1:11">
      <c r="A601" s="18">
        <v>19930314</v>
      </c>
      <c r="B601" s="50">
        <v>3.3333333333333335</v>
      </c>
      <c r="C601" s="51">
        <f t="shared" si="47"/>
        <v>3</v>
      </c>
      <c r="D601" s="51">
        <f t="shared" si="48"/>
        <v>4</v>
      </c>
      <c r="I601" s="53">
        <f t="shared" si="50"/>
        <v>3.3333333333333335</v>
      </c>
      <c r="J601" s="71">
        <f t="shared" si="49"/>
        <v>1.9629731182795684</v>
      </c>
      <c r="K601" s="71">
        <f t="shared" si="51"/>
        <v>1.8778871190022011</v>
      </c>
    </row>
    <row r="602" spans="1:11">
      <c r="A602" s="18">
        <v>19900328</v>
      </c>
      <c r="B602" s="50">
        <v>3.3333333333333335</v>
      </c>
      <c r="C602" s="51">
        <f t="shared" si="47"/>
        <v>3</v>
      </c>
      <c r="D602" s="51">
        <f t="shared" si="48"/>
        <v>4</v>
      </c>
      <c r="I602" s="53">
        <f t="shared" si="50"/>
        <v>3.3333333333333335</v>
      </c>
      <c r="J602" s="71">
        <f t="shared" si="49"/>
        <v>1.9629731182795684</v>
      </c>
      <c r="K602" s="71">
        <f t="shared" si="51"/>
        <v>1.8778871190022011</v>
      </c>
    </row>
    <row r="603" spans="1:11">
      <c r="A603" s="18">
        <v>19890301</v>
      </c>
      <c r="B603" s="50">
        <v>3.3333333333333335</v>
      </c>
      <c r="C603" s="51">
        <f t="shared" si="47"/>
        <v>3</v>
      </c>
      <c r="D603" s="51">
        <f t="shared" si="48"/>
        <v>4</v>
      </c>
      <c r="I603" s="53">
        <f t="shared" si="50"/>
        <v>3.3333333333333335</v>
      </c>
      <c r="J603" s="71">
        <f t="shared" si="49"/>
        <v>1.9629731182795684</v>
      </c>
      <c r="K603" s="71">
        <f t="shared" si="51"/>
        <v>1.8778871190022011</v>
      </c>
    </row>
    <row r="604" spans="1:11">
      <c r="A604" s="18">
        <v>19890306</v>
      </c>
      <c r="B604" s="50">
        <v>3.3333333333333335</v>
      </c>
      <c r="C604" s="51">
        <f t="shared" si="47"/>
        <v>3</v>
      </c>
      <c r="D604" s="51">
        <f t="shared" si="48"/>
        <v>4</v>
      </c>
      <c r="I604" s="53">
        <f t="shared" si="50"/>
        <v>3.3333333333333335</v>
      </c>
      <c r="J604" s="71">
        <f t="shared" si="49"/>
        <v>1.9629731182795684</v>
      </c>
      <c r="K604" s="71">
        <f t="shared" si="51"/>
        <v>1.8778871190022011</v>
      </c>
    </row>
    <row r="605" spans="1:11">
      <c r="A605" s="18">
        <v>19890312</v>
      </c>
      <c r="B605" s="50">
        <v>3.3333333333333335</v>
      </c>
      <c r="C605" s="51">
        <f t="shared" si="47"/>
        <v>3</v>
      </c>
      <c r="D605" s="51">
        <f t="shared" si="48"/>
        <v>4</v>
      </c>
      <c r="I605" s="53">
        <f t="shared" si="50"/>
        <v>3.3333333333333335</v>
      </c>
      <c r="J605" s="71">
        <f t="shared" si="49"/>
        <v>1.9629731182795684</v>
      </c>
      <c r="K605" s="71">
        <f t="shared" si="51"/>
        <v>1.8778871190022011</v>
      </c>
    </row>
    <row r="606" spans="1:11">
      <c r="A606" s="18">
        <v>19880301</v>
      </c>
      <c r="B606" s="50">
        <v>3.3333333333333335</v>
      </c>
      <c r="C606" s="51">
        <f t="shared" si="47"/>
        <v>3</v>
      </c>
      <c r="D606" s="51">
        <f t="shared" si="48"/>
        <v>4</v>
      </c>
      <c r="I606" s="53">
        <f t="shared" si="50"/>
        <v>3.3333333333333335</v>
      </c>
      <c r="J606" s="71">
        <f t="shared" si="49"/>
        <v>1.9629731182795684</v>
      </c>
      <c r="K606" s="71">
        <f t="shared" si="51"/>
        <v>1.8778871190022011</v>
      </c>
    </row>
    <row r="607" spans="1:11">
      <c r="A607" s="18">
        <v>19880304</v>
      </c>
      <c r="B607" s="50">
        <v>3.3333333333333335</v>
      </c>
      <c r="C607" s="51">
        <f t="shared" si="47"/>
        <v>3</v>
      </c>
      <c r="D607" s="51">
        <f t="shared" si="48"/>
        <v>4</v>
      </c>
      <c r="I607" s="53">
        <f t="shared" si="50"/>
        <v>3.3333333333333335</v>
      </c>
      <c r="J607" s="71">
        <f t="shared" si="49"/>
        <v>1.9629731182795684</v>
      </c>
      <c r="K607" s="71">
        <f t="shared" si="51"/>
        <v>1.8778871190022011</v>
      </c>
    </row>
    <row r="608" spans="1:11">
      <c r="A608" s="18">
        <v>19860326</v>
      </c>
      <c r="B608" s="50">
        <v>3.3333333333333335</v>
      </c>
      <c r="C608" s="51">
        <f t="shared" si="47"/>
        <v>3</v>
      </c>
      <c r="D608" s="51">
        <f t="shared" si="48"/>
        <v>4</v>
      </c>
      <c r="I608" s="53">
        <f t="shared" si="50"/>
        <v>3.3333333333333335</v>
      </c>
      <c r="J608" s="71">
        <f t="shared" si="49"/>
        <v>1.9629731182795684</v>
      </c>
      <c r="K608" s="71">
        <f t="shared" si="51"/>
        <v>1.8778871190022011</v>
      </c>
    </row>
    <row r="609" spans="1:11">
      <c r="A609" s="18">
        <v>19840323</v>
      </c>
      <c r="B609" s="50">
        <v>3.3333333333333335</v>
      </c>
      <c r="C609" s="51">
        <f t="shared" si="47"/>
        <v>3</v>
      </c>
      <c r="D609" s="51">
        <f t="shared" si="48"/>
        <v>4</v>
      </c>
      <c r="I609" s="53">
        <f t="shared" si="50"/>
        <v>3.3333333333333335</v>
      </c>
      <c r="J609" s="71">
        <f t="shared" si="49"/>
        <v>1.9629731182795684</v>
      </c>
      <c r="K609" s="71">
        <f t="shared" si="51"/>
        <v>1.8778871190022011</v>
      </c>
    </row>
    <row r="610" spans="1:11">
      <c r="A610" s="18" t="s">
        <v>388</v>
      </c>
      <c r="B610" s="50">
        <v>3.8888888888888888</v>
      </c>
      <c r="C610" s="51">
        <f t="shared" si="47"/>
        <v>3</v>
      </c>
      <c r="D610" s="51">
        <f t="shared" si="48"/>
        <v>4</v>
      </c>
      <c r="I610" s="53">
        <f t="shared" si="50"/>
        <v>3.8888888888888888</v>
      </c>
      <c r="J610" s="71">
        <f t="shared" si="49"/>
        <v>1.9629731182795684</v>
      </c>
      <c r="K610" s="71">
        <f t="shared" si="51"/>
        <v>3.7091515554816925</v>
      </c>
    </row>
    <row r="611" spans="1:11">
      <c r="A611" s="18" t="s">
        <v>502</v>
      </c>
      <c r="B611" s="50">
        <v>3.8888888888888888</v>
      </c>
      <c r="C611" s="51">
        <f t="shared" si="47"/>
        <v>3</v>
      </c>
      <c r="D611" s="51">
        <f t="shared" si="48"/>
        <v>4</v>
      </c>
      <c r="I611" s="53">
        <f t="shared" si="50"/>
        <v>3.8888888888888888</v>
      </c>
      <c r="J611" s="71">
        <f t="shared" si="49"/>
        <v>1.9629731182795684</v>
      </c>
      <c r="K611" s="71">
        <f t="shared" si="51"/>
        <v>3.7091515554816925</v>
      </c>
    </row>
    <row r="612" spans="1:11">
      <c r="A612" s="6">
        <v>19870321</v>
      </c>
      <c r="B612" s="8">
        <v>3.8888888888888888</v>
      </c>
      <c r="C612" s="52">
        <f t="shared" si="47"/>
        <v>3</v>
      </c>
      <c r="D612" s="52">
        <f t="shared" si="48"/>
        <v>4</v>
      </c>
      <c r="I612" s="53">
        <f t="shared" si="50"/>
        <v>3.8888888888888888</v>
      </c>
      <c r="J612" s="71">
        <f t="shared" si="49"/>
        <v>1.9629731182795684</v>
      </c>
      <c r="K612" s="71">
        <f t="shared" si="51"/>
        <v>3.7091515554816925</v>
      </c>
    </row>
    <row r="613" spans="1:11">
      <c r="A613" s="18">
        <v>19890316</v>
      </c>
      <c r="B613" s="50">
        <v>4.416666666666667</v>
      </c>
      <c r="C613" s="51">
        <f t="shared" si="47"/>
        <v>4</v>
      </c>
      <c r="D613" s="51">
        <f t="shared" si="48"/>
        <v>5</v>
      </c>
      <c r="I613" s="53">
        <f t="shared" si="50"/>
        <v>4.416666666666667</v>
      </c>
      <c r="J613" s="71">
        <f t="shared" si="49"/>
        <v>1.9629731182795684</v>
      </c>
      <c r="K613" s="71">
        <f t="shared" si="51"/>
        <v>6.0206120293964718</v>
      </c>
    </row>
    <row r="614" spans="1:11">
      <c r="A614" s="6">
        <v>19870323</v>
      </c>
      <c r="B614" s="8">
        <v>4.416666666666667</v>
      </c>
      <c r="C614" s="52">
        <f t="shared" si="47"/>
        <v>4</v>
      </c>
      <c r="D614" s="52">
        <f t="shared" si="48"/>
        <v>5</v>
      </c>
      <c r="I614" s="53">
        <f t="shared" si="50"/>
        <v>4.416666666666667</v>
      </c>
      <c r="J614" s="71">
        <f t="shared" si="49"/>
        <v>1.9629731182795684</v>
      </c>
      <c r="K614" s="71">
        <f t="shared" si="51"/>
        <v>6.0206120293964718</v>
      </c>
    </row>
    <row r="615" spans="1:11">
      <c r="A615" s="18" t="s">
        <v>390</v>
      </c>
      <c r="B615" s="50">
        <v>4.4444444444444446</v>
      </c>
      <c r="C615" s="51">
        <f t="shared" si="47"/>
        <v>4</v>
      </c>
      <c r="D615" s="51">
        <f t="shared" si="48"/>
        <v>5</v>
      </c>
      <c r="I615" s="53">
        <f t="shared" si="50"/>
        <v>4.4444444444444446</v>
      </c>
      <c r="J615" s="71">
        <f t="shared" si="49"/>
        <v>1.9629731182795684</v>
      </c>
      <c r="K615" s="71">
        <f t="shared" si="51"/>
        <v>6.1576999425784704</v>
      </c>
    </row>
    <row r="616" spans="1:11">
      <c r="A616" s="18" t="s">
        <v>402</v>
      </c>
      <c r="B616" s="50">
        <v>4.4444444444444446</v>
      </c>
      <c r="C616" s="51">
        <f t="shared" si="47"/>
        <v>4</v>
      </c>
      <c r="D616" s="51">
        <f t="shared" si="48"/>
        <v>5</v>
      </c>
      <c r="I616" s="53">
        <f t="shared" si="50"/>
        <v>4.4444444444444446</v>
      </c>
      <c r="J616" s="71">
        <f t="shared" si="49"/>
        <v>1.9629731182795684</v>
      </c>
      <c r="K616" s="71">
        <f t="shared" si="51"/>
        <v>6.1576999425784704</v>
      </c>
    </row>
    <row r="617" spans="1:11">
      <c r="A617" s="18" t="s">
        <v>410</v>
      </c>
      <c r="B617" s="50">
        <v>4.4444444444444446</v>
      </c>
      <c r="C617" s="51">
        <f t="shared" si="47"/>
        <v>4</v>
      </c>
      <c r="D617" s="51">
        <f t="shared" si="48"/>
        <v>5</v>
      </c>
      <c r="I617" s="53">
        <f t="shared" si="50"/>
        <v>4.4444444444444446</v>
      </c>
      <c r="J617" s="71">
        <f t="shared" si="49"/>
        <v>1.9629731182795684</v>
      </c>
      <c r="K617" s="71">
        <f t="shared" si="51"/>
        <v>6.1576999425784704</v>
      </c>
    </row>
    <row r="618" spans="1:11">
      <c r="A618" s="18" t="s">
        <v>414</v>
      </c>
      <c r="B618" s="50">
        <v>4.4444444444444446</v>
      </c>
      <c r="C618" s="51">
        <f t="shared" si="47"/>
        <v>4</v>
      </c>
      <c r="D618" s="51">
        <f t="shared" si="48"/>
        <v>5</v>
      </c>
      <c r="I618" s="53">
        <f t="shared" si="50"/>
        <v>4.4444444444444446</v>
      </c>
      <c r="J618" s="71">
        <f t="shared" si="49"/>
        <v>1.9629731182795684</v>
      </c>
      <c r="K618" s="71">
        <f t="shared" si="51"/>
        <v>6.1576999425784704</v>
      </c>
    </row>
    <row r="619" spans="1:11">
      <c r="A619" s="18" t="s">
        <v>431</v>
      </c>
      <c r="B619" s="50">
        <v>4.4444444444444446</v>
      </c>
      <c r="C619" s="51">
        <f t="shared" si="47"/>
        <v>4</v>
      </c>
      <c r="D619" s="51">
        <f t="shared" si="48"/>
        <v>5</v>
      </c>
      <c r="I619" s="53">
        <f t="shared" si="50"/>
        <v>4.4444444444444446</v>
      </c>
      <c r="J619" s="71">
        <f t="shared" si="49"/>
        <v>1.9629731182795684</v>
      </c>
      <c r="K619" s="71">
        <f t="shared" si="51"/>
        <v>6.1576999425784704</v>
      </c>
    </row>
    <row r="620" spans="1:11">
      <c r="A620" s="18" t="s">
        <v>2015</v>
      </c>
      <c r="B620" s="50">
        <v>4.4444444444444446</v>
      </c>
      <c r="C620" s="51">
        <f t="shared" si="47"/>
        <v>4</v>
      </c>
      <c r="D620" s="51">
        <f t="shared" si="48"/>
        <v>5</v>
      </c>
      <c r="I620" s="53">
        <f t="shared" si="50"/>
        <v>4.4444444444444446</v>
      </c>
      <c r="J620" s="71">
        <f t="shared" si="49"/>
        <v>1.9629731182795684</v>
      </c>
      <c r="K620" s="71">
        <f t="shared" si="51"/>
        <v>6.1576999425784704</v>
      </c>
    </row>
    <row r="621" spans="1:11">
      <c r="A621" s="18" t="s">
        <v>2092</v>
      </c>
      <c r="B621" s="50">
        <v>4.4444444444444446</v>
      </c>
      <c r="C621" s="51">
        <f t="shared" si="47"/>
        <v>4</v>
      </c>
      <c r="D621" s="51">
        <f t="shared" si="48"/>
        <v>5</v>
      </c>
      <c r="I621" s="53">
        <f t="shared" si="50"/>
        <v>4.4444444444444446</v>
      </c>
      <c r="J621" s="71">
        <f t="shared" si="49"/>
        <v>1.9629731182795684</v>
      </c>
      <c r="K621" s="71">
        <f t="shared" si="51"/>
        <v>6.1576999425784704</v>
      </c>
    </row>
    <row r="622" spans="1:11">
      <c r="A622" s="6"/>
      <c r="B622" s="8"/>
      <c r="C622" s="52"/>
      <c r="D622" s="52"/>
      <c r="I622" s="53"/>
      <c r="J622" s="71"/>
      <c r="K622" s="71"/>
    </row>
    <row r="623" spans="1:11">
      <c r="A623" s="6"/>
      <c r="B623" s="8"/>
      <c r="C623" s="52"/>
      <c r="D623" s="52"/>
    </row>
    <row r="624" spans="1:11">
      <c r="A624" s="6"/>
      <c r="B624" s="8"/>
      <c r="C624" s="52"/>
      <c r="D624" s="52"/>
    </row>
    <row r="625" spans="1:4">
      <c r="A625" s="6"/>
      <c r="B625" s="8"/>
      <c r="C625" s="52"/>
      <c r="D625" s="52"/>
    </row>
    <row r="626" spans="1:4">
      <c r="A626" s="6"/>
      <c r="B626" s="8"/>
      <c r="C626" s="52"/>
      <c r="D626" s="52"/>
    </row>
    <row r="627" spans="1:4">
      <c r="A627" s="6"/>
      <c r="B627" s="8"/>
      <c r="C627" s="52"/>
      <c r="D627" s="52"/>
    </row>
    <row r="628" spans="1:4">
      <c r="A628" s="6"/>
      <c r="B628" s="8"/>
      <c r="C628" s="52"/>
      <c r="D628" s="52"/>
    </row>
    <row r="629" spans="1:4">
      <c r="A629" s="6"/>
      <c r="B629" s="8"/>
      <c r="C629" s="52"/>
      <c r="D629" s="52"/>
    </row>
    <row r="630" spans="1:4">
      <c r="A630" s="6"/>
      <c r="B630" s="8"/>
      <c r="C630" s="52"/>
      <c r="D630" s="52"/>
    </row>
    <row r="631" spans="1:4">
      <c r="A631" s="6"/>
      <c r="B631" s="8"/>
      <c r="C631" s="52"/>
      <c r="D631" s="52"/>
    </row>
    <row r="632" spans="1:4">
      <c r="A632" s="57"/>
      <c r="B632" s="55"/>
      <c r="C632" s="56"/>
      <c r="D632" s="56"/>
    </row>
    <row r="633" spans="1:4">
      <c r="A633" s="57"/>
      <c r="B633" s="55"/>
      <c r="C633" s="56"/>
      <c r="D633" s="56"/>
    </row>
    <row r="634" spans="1:4">
      <c r="A634" s="57"/>
      <c r="B634" s="55"/>
      <c r="C634" s="56"/>
      <c r="D634" s="56"/>
    </row>
    <row r="635" spans="1:4">
      <c r="A635" s="57"/>
      <c r="B635" s="55"/>
      <c r="C635" s="56"/>
      <c r="D635" s="56"/>
    </row>
    <row r="636" spans="1:4">
      <c r="A636" s="6"/>
      <c r="B636" s="8"/>
      <c r="C636" s="52"/>
      <c r="D636" s="52"/>
    </row>
    <row r="637" spans="1:4">
      <c r="A637" s="6"/>
      <c r="B637" s="8"/>
      <c r="C637" s="52"/>
      <c r="D637" s="52"/>
    </row>
    <row r="638" spans="1:4">
      <c r="A638" s="6"/>
      <c r="B638" s="8"/>
      <c r="C638" s="52"/>
      <c r="D638" s="52"/>
    </row>
    <row r="639" spans="1:4">
      <c r="A639" s="6"/>
      <c r="B639" s="8"/>
      <c r="C639" s="52"/>
      <c r="D639" s="52"/>
    </row>
    <row r="640" spans="1:4">
      <c r="A640" s="6"/>
      <c r="B640" s="8"/>
      <c r="C640" s="52"/>
      <c r="D640" s="52"/>
    </row>
    <row r="641" spans="1:4">
      <c r="A641" s="6"/>
      <c r="B641" s="8"/>
      <c r="C641" s="52"/>
      <c r="D641" s="52"/>
    </row>
    <row r="642" spans="1:4">
      <c r="A642" s="6"/>
      <c r="B642" s="8"/>
      <c r="C642" s="52"/>
      <c r="D642" s="52"/>
    </row>
    <row r="643" spans="1:4">
      <c r="A643" s="6"/>
      <c r="B643" s="8"/>
      <c r="C643" s="52"/>
      <c r="D643" s="52"/>
    </row>
    <row r="644" spans="1:4">
      <c r="A644" s="58"/>
      <c r="B644" s="8"/>
      <c r="C644" s="52"/>
      <c r="D644" s="52"/>
    </row>
    <row r="645" spans="1:4">
      <c r="A645" s="18"/>
      <c r="B645" s="3"/>
      <c r="C645" s="2"/>
      <c r="D645" s="2"/>
    </row>
    <row r="646" spans="1:4">
      <c r="A646" s="18"/>
      <c r="B646" s="3"/>
      <c r="C646" s="2"/>
      <c r="D646" s="2"/>
    </row>
    <row r="647" spans="1:4">
      <c r="A647" s="18"/>
      <c r="B647" s="3"/>
      <c r="C647" s="2"/>
      <c r="D647" s="2"/>
    </row>
    <row r="648" spans="1:4">
      <c r="A648" s="18"/>
      <c r="B648" s="3"/>
      <c r="C648" s="2"/>
      <c r="D648" s="2"/>
    </row>
    <row r="649" spans="1:4">
      <c r="A649" s="18"/>
      <c r="B649" s="3"/>
      <c r="C649" s="2"/>
      <c r="D649" s="2"/>
    </row>
    <row r="650" spans="1:4">
      <c r="A650" s="18"/>
      <c r="B650" s="3"/>
      <c r="C650" s="2"/>
      <c r="D650" s="2"/>
    </row>
    <row r="651" spans="1:4">
      <c r="A651" s="18"/>
      <c r="B651" s="3"/>
      <c r="C651" s="2"/>
      <c r="D651" s="2"/>
    </row>
    <row r="652" spans="1:4">
      <c r="A652" s="18"/>
      <c r="B652" s="3"/>
      <c r="C652" s="2"/>
      <c r="D652" s="2"/>
    </row>
    <row r="653" spans="1:4">
      <c r="A653" s="18"/>
      <c r="B653" s="3"/>
      <c r="C653" s="2"/>
      <c r="D653" s="2"/>
    </row>
    <row r="654" spans="1:4">
      <c r="A654" s="18"/>
      <c r="B654" s="3"/>
      <c r="C654" s="2"/>
      <c r="D654" s="2"/>
    </row>
    <row r="655" spans="1:4">
      <c r="A655" s="18"/>
      <c r="B655" s="3"/>
      <c r="C655" s="2"/>
      <c r="D655" s="2"/>
    </row>
    <row r="656" spans="1:4">
      <c r="A656" s="18"/>
      <c r="B656" s="3"/>
      <c r="C656" s="2"/>
      <c r="D656" s="2"/>
    </row>
    <row r="657" spans="1:4">
      <c r="A657" s="18"/>
      <c r="B657" s="3"/>
      <c r="C657" s="2"/>
      <c r="D657" s="2"/>
    </row>
    <row r="658" spans="1:4">
      <c r="A658" s="18"/>
      <c r="B658" s="3"/>
      <c r="C658" s="2"/>
      <c r="D658" s="2"/>
    </row>
    <row r="659" spans="1:4">
      <c r="A659" s="18"/>
      <c r="B659" s="3"/>
      <c r="C659" s="2"/>
      <c r="D659" s="2"/>
    </row>
    <row r="660" spans="1:4">
      <c r="A660" s="18"/>
      <c r="B660" s="3"/>
      <c r="C660" s="2"/>
      <c r="D660" s="2"/>
    </row>
    <row r="661" spans="1:4">
      <c r="A661" s="18"/>
      <c r="B661" s="3"/>
      <c r="C661" s="2"/>
      <c r="D661" s="2"/>
    </row>
    <row r="662" spans="1:4">
      <c r="A662" s="18"/>
      <c r="B662" s="3"/>
      <c r="C662" s="2"/>
      <c r="D662" s="2"/>
    </row>
    <row r="663" spans="1:4">
      <c r="A663" s="18"/>
      <c r="B663" s="3"/>
      <c r="C663" s="2"/>
      <c r="D663" s="2"/>
    </row>
    <row r="664" spans="1:4">
      <c r="A664" s="18"/>
      <c r="B664" s="3"/>
      <c r="C664" s="2"/>
      <c r="D664" s="2"/>
    </row>
    <row r="665" spans="1:4">
      <c r="A665" s="18"/>
      <c r="B665" s="3"/>
      <c r="C665" s="2"/>
      <c r="D665" s="2"/>
    </row>
    <row r="666" spans="1:4">
      <c r="A666" s="18"/>
      <c r="B666" s="3"/>
      <c r="C666" s="2"/>
      <c r="D666" s="2"/>
    </row>
    <row r="667" spans="1:4">
      <c r="A667" s="18"/>
      <c r="B667" s="3"/>
      <c r="C667" s="2"/>
      <c r="D667" s="2"/>
    </row>
    <row r="668" spans="1:4">
      <c r="A668" s="18"/>
      <c r="B668" s="3"/>
      <c r="C668" s="2"/>
      <c r="D668" s="2"/>
    </row>
    <row r="669" spans="1:4">
      <c r="A669" s="18"/>
      <c r="B669" s="3"/>
      <c r="C669" s="2"/>
      <c r="D669" s="2"/>
    </row>
    <row r="670" spans="1:4">
      <c r="A670" s="18"/>
      <c r="B670" s="3"/>
      <c r="C670" s="2"/>
      <c r="D670" s="2"/>
    </row>
    <row r="671" spans="1:4">
      <c r="A671" s="18"/>
      <c r="B671" s="3"/>
      <c r="C671" s="2"/>
      <c r="D671" s="2"/>
    </row>
    <row r="672" spans="1:4">
      <c r="A672" s="18"/>
      <c r="B672" s="3"/>
      <c r="C672" s="2"/>
      <c r="D672" s="2"/>
    </row>
    <row r="673" spans="1:4">
      <c r="A673" s="18"/>
      <c r="B673" s="3"/>
      <c r="C673" s="2"/>
      <c r="D673" s="2"/>
    </row>
    <row r="674" spans="1:4">
      <c r="A674" s="18"/>
      <c r="B674" s="3"/>
      <c r="C674" s="2"/>
      <c r="D674" s="2"/>
    </row>
    <row r="675" spans="1:4">
      <c r="A675" s="18"/>
      <c r="B675" s="3"/>
      <c r="C675" s="2"/>
      <c r="D675" s="2"/>
    </row>
    <row r="676" spans="1:4">
      <c r="A676" s="18"/>
      <c r="B676" s="3"/>
      <c r="C676" s="2"/>
      <c r="D676" s="2"/>
    </row>
    <row r="677" spans="1:4">
      <c r="A677" s="18"/>
      <c r="B677" s="3"/>
      <c r="C677" s="2"/>
      <c r="D677" s="2"/>
    </row>
    <row r="678" spans="1:4">
      <c r="A678" s="18"/>
      <c r="B678" s="3"/>
      <c r="C678" s="2"/>
      <c r="D678" s="2"/>
    </row>
    <row r="679" spans="1:4">
      <c r="A679" s="18"/>
      <c r="B679" s="3"/>
      <c r="C679" s="2"/>
      <c r="D679" s="2"/>
    </row>
    <row r="680" spans="1:4">
      <c r="A680" s="18"/>
      <c r="B680" s="3"/>
      <c r="C680" s="2"/>
      <c r="D680" s="2"/>
    </row>
    <row r="681" spans="1:4">
      <c r="A681" s="6"/>
      <c r="B681" s="3"/>
      <c r="C681" s="2"/>
      <c r="D681" s="2"/>
    </row>
    <row r="682" spans="1:4">
      <c r="A682" s="6"/>
      <c r="B682" s="3"/>
      <c r="C682" s="2"/>
      <c r="D682" s="2"/>
    </row>
    <row r="683" spans="1:4">
      <c r="A683" s="6"/>
      <c r="B683" s="3"/>
      <c r="C683" s="2"/>
      <c r="D683" s="2"/>
    </row>
    <row r="684" spans="1:4">
      <c r="A684" s="6"/>
      <c r="B684" s="3"/>
      <c r="C684" s="2"/>
      <c r="D684" s="2"/>
    </row>
    <row r="685" spans="1:4">
      <c r="A685" s="6"/>
      <c r="B685" s="3"/>
      <c r="C685" s="2"/>
      <c r="D685" s="2"/>
    </row>
    <row r="686" spans="1:4">
      <c r="A686" s="6"/>
      <c r="B686" s="3"/>
      <c r="C686" s="2"/>
      <c r="D686" s="2"/>
    </row>
    <row r="687" spans="1:4">
      <c r="A687" s="6"/>
      <c r="B687" s="3"/>
      <c r="C687" s="2"/>
      <c r="D687" s="2"/>
    </row>
    <row r="688" spans="1:4">
      <c r="A688" s="6"/>
      <c r="B688" s="3"/>
      <c r="C688" s="2"/>
      <c r="D688" s="2"/>
    </row>
    <row r="689" spans="1:4">
      <c r="A689" s="6"/>
      <c r="B689" s="3"/>
      <c r="C689" s="2"/>
      <c r="D689" s="2"/>
    </row>
    <row r="690" spans="1:4">
      <c r="A690" s="6"/>
      <c r="B690" s="3"/>
      <c r="C690" s="2"/>
      <c r="D690" s="2"/>
    </row>
    <row r="691" spans="1:4">
      <c r="A691" s="6"/>
      <c r="B691" s="3"/>
      <c r="C691" s="2"/>
      <c r="D691" s="2"/>
    </row>
    <row r="692" spans="1:4">
      <c r="A692" s="6"/>
      <c r="B692" s="3"/>
      <c r="C692" s="2"/>
      <c r="D692" s="2"/>
    </row>
    <row r="693" spans="1:4">
      <c r="A693" s="6"/>
      <c r="B693" s="3"/>
      <c r="C693" s="2"/>
      <c r="D693" s="2"/>
    </row>
    <row r="694" spans="1:4">
      <c r="A694" s="6"/>
      <c r="B694" s="3"/>
      <c r="C694" s="2"/>
      <c r="D694" s="2"/>
    </row>
    <row r="695" spans="1:4">
      <c r="A695" s="6"/>
      <c r="B695" s="3"/>
      <c r="C695" s="2"/>
      <c r="D695" s="2"/>
    </row>
    <row r="696" spans="1:4">
      <c r="A696" s="6"/>
      <c r="B696" s="3"/>
      <c r="C696" s="2"/>
      <c r="D696" s="2"/>
    </row>
    <row r="697" spans="1:4">
      <c r="A697" s="6"/>
      <c r="B697" s="3"/>
      <c r="C697" s="2"/>
      <c r="D697" s="2"/>
    </row>
    <row r="698" spans="1:4">
      <c r="A698" s="6"/>
      <c r="B698" s="3"/>
      <c r="C698" s="2"/>
      <c r="D698" s="2"/>
    </row>
    <row r="699" spans="1:4">
      <c r="A699" s="6"/>
      <c r="B699" s="3"/>
      <c r="C699" s="2"/>
      <c r="D699" s="2"/>
    </row>
    <row r="700" spans="1:4">
      <c r="A700" s="6"/>
      <c r="B700" s="3"/>
      <c r="C700" s="2"/>
      <c r="D700" s="2"/>
    </row>
    <row r="701" spans="1:4">
      <c r="A701" s="6"/>
      <c r="B701" s="3"/>
      <c r="C701" s="2"/>
      <c r="D701" s="2"/>
    </row>
    <row r="702" spans="1:4">
      <c r="A702" s="6"/>
      <c r="B702" s="3"/>
      <c r="C702" s="2"/>
      <c r="D702" s="2"/>
    </row>
    <row r="703" spans="1:4">
      <c r="A703" s="6"/>
      <c r="B703" s="3"/>
      <c r="C703" s="2"/>
      <c r="D703" s="2"/>
    </row>
    <row r="704" spans="1:4">
      <c r="A704" s="6"/>
      <c r="B704" s="3"/>
      <c r="C704" s="2"/>
      <c r="D704" s="2"/>
    </row>
    <row r="705" spans="1:4">
      <c r="A705" s="6"/>
      <c r="B705" s="3"/>
      <c r="C705" s="2"/>
      <c r="D705" s="2"/>
    </row>
    <row r="706" spans="1:4">
      <c r="A706" s="6"/>
      <c r="B706" s="3"/>
      <c r="C706" s="2"/>
      <c r="D706" s="2"/>
    </row>
    <row r="707" spans="1:4">
      <c r="A707" s="6"/>
      <c r="B707" s="3"/>
      <c r="C707" s="2"/>
      <c r="D707" s="2"/>
    </row>
    <row r="708" spans="1:4">
      <c r="A708" s="6"/>
      <c r="B708" s="3"/>
      <c r="C708" s="2"/>
      <c r="D708" s="2"/>
    </row>
    <row r="709" spans="1:4">
      <c r="A709" s="6"/>
      <c r="B709" s="3"/>
      <c r="C709" s="2"/>
      <c r="D709" s="2"/>
    </row>
    <row r="710" spans="1:4">
      <c r="A710" s="6"/>
      <c r="B710" s="3"/>
      <c r="C710" s="2"/>
      <c r="D710" s="2"/>
    </row>
    <row r="711" spans="1:4">
      <c r="A711" s="6"/>
      <c r="B711" s="3"/>
      <c r="C711" s="2"/>
      <c r="D711" s="2"/>
    </row>
    <row r="712" spans="1:4">
      <c r="A712" s="6"/>
      <c r="B712" s="3"/>
      <c r="C712" s="2"/>
      <c r="D712" s="2"/>
    </row>
    <row r="713" spans="1:4">
      <c r="A713" s="6"/>
      <c r="B713" s="3"/>
      <c r="C713" s="2"/>
      <c r="D713" s="2"/>
    </row>
    <row r="714" spans="1:4">
      <c r="A714" s="6"/>
      <c r="B714" s="3"/>
      <c r="C714" s="2"/>
      <c r="D714" s="2"/>
    </row>
    <row r="715" spans="1:4">
      <c r="A715" s="6"/>
      <c r="B715" s="3"/>
      <c r="C715" s="2"/>
      <c r="D715" s="2"/>
    </row>
    <row r="716" spans="1:4">
      <c r="A716" s="18"/>
      <c r="B716" s="3"/>
      <c r="C716" s="2"/>
      <c r="D716" s="2"/>
    </row>
    <row r="717" spans="1:4">
      <c r="A717" s="18"/>
      <c r="B717" s="3"/>
      <c r="C717" s="2"/>
      <c r="D717" s="2"/>
    </row>
    <row r="718" spans="1:4">
      <c r="A718" s="18"/>
      <c r="B718" s="3"/>
      <c r="C718" s="2"/>
      <c r="D718" s="2"/>
    </row>
    <row r="719" spans="1:4">
      <c r="A719" s="18"/>
      <c r="B719" s="3"/>
      <c r="C719" s="2"/>
      <c r="D719" s="2"/>
    </row>
    <row r="720" spans="1:4">
      <c r="A720" s="18"/>
      <c r="B720" s="3"/>
      <c r="C720" s="2"/>
      <c r="D720" s="2"/>
    </row>
    <row r="721" spans="1:4">
      <c r="A721" s="18"/>
      <c r="B721" s="3"/>
      <c r="C721" s="2"/>
      <c r="D721" s="2"/>
    </row>
    <row r="722" spans="1:4">
      <c r="A722" s="18"/>
      <c r="B722" s="3"/>
      <c r="C722" s="2"/>
      <c r="D722" s="2"/>
    </row>
    <row r="723" spans="1:4">
      <c r="A723" s="18"/>
      <c r="B723" s="3"/>
      <c r="C723" s="2"/>
      <c r="D723" s="2"/>
    </row>
    <row r="724" spans="1:4">
      <c r="A724" s="18"/>
      <c r="B724" s="3"/>
      <c r="C724" s="2"/>
      <c r="D724" s="2"/>
    </row>
    <row r="725" spans="1:4">
      <c r="A725" s="18"/>
      <c r="B725" s="3"/>
      <c r="C725" s="2"/>
      <c r="D725" s="2"/>
    </row>
    <row r="726" spans="1:4">
      <c r="A726" s="18"/>
      <c r="B726" s="3"/>
      <c r="C726" s="2"/>
      <c r="D726" s="2"/>
    </row>
    <row r="727" spans="1:4">
      <c r="A727" s="18"/>
      <c r="B727" s="3"/>
      <c r="C727" s="2"/>
      <c r="D727" s="2"/>
    </row>
    <row r="728" spans="1:4">
      <c r="A728" s="18"/>
      <c r="B728" s="3"/>
      <c r="C728" s="2"/>
      <c r="D728" s="2"/>
    </row>
    <row r="729" spans="1:4">
      <c r="A729" s="18"/>
      <c r="B729" s="3"/>
      <c r="C729" s="2"/>
      <c r="D729" s="2"/>
    </row>
    <row r="730" spans="1:4">
      <c r="A730" s="18"/>
      <c r="B730" s="3"/>
      <c r="C730" s="2"/>
      <c r="D730" s="2"/>
    </row>
    <row r="731" spans="1:4">
      <c r="A731" s="18"/>
      <c r="B731" s="3"/>
      <c r="C731" s="2"/>
      <c r="D731" s="2"/>
    </row>
    <row r="732" spans="1:4">
      <c r="A732" s="18"/>
      <c r="B732" s="3"/>
      <c r="C732" s="2"/>
      <c r="D732" s="2"/>
    </row>
    <row r="733" spans="1:4">
      <c r="A733" s="18"/>
      <c r="B733" s="3"/>
      <c r="C733" s="2"/>
      <c r="D733" s="2"/>
    </row>
    <row r="734" spans="1:4">
      <c r="A734" s="18"/>
      <c r="B734" s="3"/>
      <c r="C734" s="2"/>
      <c r="D734" s="2"/>
    </row>
    <row r="735" spans="1:4">
      <c r="A735" s="18"/>
      <c r="B735" s="3"/>
      <c r="C735" s="2"/>
      <c r="D735" s="2"/>
    </row>
    <row r="736" spans="1:4">
      <c r="A736" s="18"/>
      <c r="B736" s="3"/>
      <c r="C736" s="2"/>
      <c r="D736" s="2"/>
    </row>
    <row r="737" spans="1:4">
      <c r="A737" s="18"/>
      <c r="B737" s="3"/>
      <c r="C737" s="2"/>
      <c r="D737" s="2"/>
    </row>
    <row r="738" spans="1:4">
      <c r="A738" s="18"/>
      <c r="B738" s="3"/>
      <c r="C738" s="2"/>
      <c r="D738" s="2"/>
    </row>
    <row r="739" spans="1:4">
      <c r="A739" s="18"/>
      <c r="B739" s="3"/>
      <c r="C739" s="2"/>
      <c r="D739" s="2"/>
    </row>
    <row r="740" spans="1:4">
      <c r="A740" s="18"/>
      <c r="B740" s="3"/>
      <c r="C740" s="2"/>
      <c r="D740" s="2"/>
    </row>
    <row r="741" spans="1:4">
      <c r="A741" s="18"/>
      <c r="B741" s="3"/>
      <c r="C741" s="2"/>
      <c r="D741" s="2"/>
    </row>
    <row r="742" spans="1:4">
      <c r="A742" s="18"/>
      <c r="B742" s="3"/>
      <c r="C742" s="2"/>
      <c r="D742" s="2"/>
    </row>
    <row r="743" spans="1:4">
      <c r="A743" s="18"/>
      <c r="B743" s="3"/>
      <c r="C743" s="2"/>
      <c r="D743" s="2"/>
    </row>
    <row r="744" spans="1:4">
      <c r="A744" s="18"/>
      <c r="B744" s="3"/>
      <c r="C744" s="2"/>
      <c r="D744" s="2"/>
    </row>
    <row r="745" spans="1:4">
      <c r="A745" s="18"/>
      <c r="B745" s="3"/>
      <c r="C745" s="2"/>
      <c r="D745" s="2"/>
    </row>
    <row r="746" spans="1:4">
      <c r="A746" s="18"/>
      <c r="B746" s="3"/>
      <c r="C746" s="2"/>
      <c r="D746" s="2"/>
    </row>
    <row r="747" spans="1:4">
      <c r="A747" s="18"/>
      <c r="B747" s="3"/>
      <c r="C747" s="2"/>
      <c r="D747" s="2"/>
    </row>
    <row r="748" spans="1:4">
      <c r="A748" s="18"/>
      <c r="B748" s="3"/>
      <c r="C748" s="2"/>
      <c r="D748" s="2"/>
    </row>
    <row r="749" spans="1:4">
      <c r="A749" s="18"/>
      <c r="B749" s="3"/>
      <c r="C749" s="2"/>
      <c r="D749" s="2"/>
    </row>
    <row r="750" spans="1:4">
      <c r="A750" s="18"/>
      <c r="B750" s="3"/>
      <c r="C750" s="2"/>
      <c r="D750" s="2"/>
    </row>
    <row r="751" spans="1:4">
      <c r="A751" s="18"/>
      <c r="B751" s="3"/>
      <c r="C751" s="2"/>
      <c r="D751" s="2"/>
    </row>
    <row r="752" spans="1:4">
      <c r="A752" s="18"/>
      <c r="B752" s="3"/>
      <c r="C752" s="2"/>
      <c r="D752" s="2"/>
    </row>
    <row r="753" spans="1:4">
      <c r="A753" s="18"/>
      <c r="B753" s="3"/>
      <c r="C753" s="2"/>
      <c r="D753" s="2"/>
    </row>
    <row r="754" spans="1:4">
      <c r="A754" s="18"/>
      <c r="B754" s="3"/>
      <c r="C754" s="2"/>
      <c r="D754" s="2"/>
    </row>
    <row r="755" spans="1:4">
      <c r="A755" s="18"/>
      <c r="B755" s="3"/>
      <c r="C755" s="2"/>
      <c r="D755" s="2"/>
    </row>
    <row r="756" spans="1:4">
      <c r="A756" s="18"/>
      <c r="B756" s="3"/>
      <c r="C756" s="2"/>
      <c r="D756" s="2"/>
    </row>
    <row r="757" spans="1:4">
      <c r="A757" s="18"/>
      <c r="B757" s="3"/>
      <c r="C757" s="2"/>
      <c r="D757" s="2"/>
    </row>
    <row r="758" spans="1:4">
      <c r="A758" s="18"/>
      <c r="B758" s="3"/>
      <c r="C758" s="2"/>
      <c r="D758" s="2"/>
    </row>
    <row r="759" spans="1:4">
      <c r="A759" s="18"/>
      <c r="B759" s="3"/>
      <c r="C759" s="2"/>
      <c r="D759" s="2"/>
    </row>
    <row r="760" spans="1:4">
      <c r="A760" s="18"/>
      <c r="B760" s="3"/>
      <c r="C760" s="2"/>
      <c r="D760" s="2"/>
    </row>
    <row r="761" spans="1:4">
      <c r="A761" s="18"/>
      <c r="B761" s="3"/>
      <c r="C761" s="2"/>
      <c r="D761" s="2"/>
    </row>
    <row r="762" spans="1:4">
      <c r="A762" s="18"/>
      <c r="B762" s="3"/>
      <c r="C762" s="2"/>
      <c r="D762" s="2"/>
    </row>
    <row r="763" spans="1:4">
      <c r="A763" s="18"/>
      <c r="B763" s="3"/>
      <c r="C763" s="2"/>
      <c r="D763" s="2"/>
    </row>
    <row r="764" spans="1:4">
      <c r="A764" s="18"/>
      <c r="B764" s="3"/>
      <c r="C764" s="2"/>
      <c r="D764" s="2"/>
    </row>
    <row r="765" spans="1:4">
      <c r="A765" s="18"/>
      <c r="B765" s="3"/>
      <c r="C765" s="2"/>
      <c r="D765" s="2"/>
    </row>
    <row r="766" spans="1:4">
      <c r="A766" s="18"/>
      <c r="B766" s="3"/>
      <c r="C766" s="2"/>
      <c r="D766" s="2"/>
    </row>
    <row r="767" spans="1:4">
      <c r="A767" s="18"/>
      <c r="B767" s="3"/>
      <c r="C767" s="2"/>
      <c r="D767" s="2"/>
    </row>
    <row r="768" spans="1:4">
      <c r="A768" s="5"/>
      <c r="B768" s="3"/>
      <c r="C768" s="2"/>
      <c r="D768" s="2"/>
    </row>
    <row r="769" spans="1:4">
      <c r="A769" s="5"/>
      <c r="B769" s="3"/>
      <c r="C769" s="2"/>
      <c r="D769" s="2"/>
    </row>
    <row r="770" spans="1:4">
      <c r="A770" s="5"/>
      <c r="B770" s="3"/>
      <c r="C770" s="2"/>
      <c r="D770" s="2"/>
    </row>
    <row r="771" spans="1:4">
      <c r="A771" s="5"/>
      <c r="B771" s="3"/>
      <c r="C771" s="2"/>
      <c r="D771" s="2"/>
    </row>
    <row r="772" spans="1:4">
      <c r="A772" s="5"/>
      <c r="B772" s="3"/>
      <c r="C772" s="2"/>
      <c r="D772" s="2"/>
    </row>
    <row r="773" spans="1:4">
      <c r="A773" s="5"/>
      <c r="B773" s="3"/>
      <c r="C773" s="2"/>
      <c r="D773" s="2"/>
    </row>
    <row r="774" spans="1:4">
      <c r="A774" s="5"/>
      <c r="B774" s="3"/>
      <c r="C774" s="2"/>
      <c r="D774" s="2"/>
    </row>
    <row r="775" spans="1:4">
      <c r="A775" s="5"/>
      <c r="B775" s="3"/>
      <c r="C775" s="2"/>
      <c r="D775" s="2"/>
    </row>
    <row r="776" spans="1:4">
      <c r="A776" s="5"/>
      <c r="B776" s="3"/>
      <c r="C776" s="2"/>
      <c r="D776" s="2"/>
    </row>
    <row r="777" spans="1:4">
      <c r="A777" s="5"/>
      <c r="B777" s="3"/>
      <c r="C777" s="2"/>
      <c r="D777" s="2"/>
    </row>
    <row r="778" spans="1:4">
      <c r="A778" s="5"/>
      <c r="B778" s="3"/>
      <c r="C778" s="2"/>
      <c r="D778" s="2"/>
    </row>
    <row r="779" spans="1:4">
      <c r="A779" s="5"/>
      <c r="B779" s="3"/>
      <c r="C779" s="2"/>
      <c r="D779" s="2"/>
    </row>
    <row r="780" spans="1:4">
      <c r="A780" s="5"/>
      <c r="B780" s="3"/>
      <c r="C780" s="2"/>
      <c r="D780" s="2"/>
    </row>
    <row r="781" spans="1:4">
      <c r="A781" s="5"/>
      <c r="B781" s="3"/>
      <c r="C781" s="2"/>
      <c r="D781" s="2"/>
    </row>
    <row r="782" spans="1:4">
      <c r="A782" s="18"/>
      <c r="B782" s="3"/>
      <c r="C782" s="2"/>
      <c r="D782" s="2"/>
    </row>
    <row r="783" spans="1:4">
      <c r="A783" s="18"/>
      <c r="B783" s="3"/>
      <c r="C783" s="2"/>
      <c r="D783" s="2"/>
    </row>
    <row r="784" spans="1:4">
      <c r="A784" s="18"/>
      <c r="B784" s="3"/>
      <c r="C784" s="2"/>
      <c r="D784" s="2"/>
    </row>
    <row r="785" spans="1:4">
      <c r="A785" s="18"/>
      <c r="B785" s="3"/>
      <c r="C785" s="2"/>
      <c r="D785" s="2"/>
    </row>
    <row r="786" spans="1:4">
      <c r="A786" s="18"/>
      <c r="B786" s="3"/>
      <c r="C786" s="2"/>
      <c r="D786" s="2"/>
    </row>
    <row r="787" spans="1:4">
      <c r="A787" s="18"/>
      <c r="B787" s="3"/>
      <c r="C787" s="2"/>
      <c r="D787" s="2"/>
    </row>
    <row r="788" spans="1:4">
      <c r="A788" s="18"/>
      <c r="B788" s="3"/>
      <c r="C788" s="2"/>
      <c r="D788" s="2"/>
    </row>
    <row r="789" spans="1:4">
      <c r="A789" s="18"/>
      <c r="B789" s="3"/>
      <c r="C789" s="2"/>
      <c r="D789" s="2"/>
    </row>
    <row r="790" spans="1:4">
      <c r="A790" s="18"/>
      <c r="B790" s="3"/>
      <c r="C790" s="2"/>
      <c r="D790" s="2"/>
    </row>
    <row r="791" spans="1:4">
      <c r="A791" s="18"/>
      <c r="B791" s="3"/>
      <c r="C791" s="2"/>
      <c r="D791" s="2"/>
    </row>
    <row r="792" spans="1:4">
      <c r="A792" s="18"/>
      <c r="B792" s="3"/>
      <c r="C792" s="2"/>
      <c r="D792" s="2"/>
    </row>
    <row r="793" spans="1:4">
      <c r="A793" s="18"/>
      <c r="B793" s="3"/>
      <c r="C793" s="2"/>
      <c r="D793" s="2"/>
    </row>
    <row r="794" spans="1:4">
      <c r="A794" s="18"/>
      <c r="B794" s="3"/>
      <c r="C794" s="2"/>
      <c r="D794" s="2"/>
    </row>
    <row r="795" spans="1:4">
      <c r="A795" s="18"/>
      <c r="B795" s="3"/>
      <c r="C795" s="2"/>
      <c r="D795" s="2"/>
    </row>
    <row r="796" spans="1:4">
      <c r="A796" s="18"/>
      <c r="B796" s="3"/>
      <c r="C796" s="2"/>
      <c r="D796" s="2"/>
    </row>
    <row r="797" spans="1:4">
      <c r="A797" s="18"/>
      <c r="B797" s="3"/>
      <c r="C797" s="2"/>
      <c r="D797" s="2"/>
    </row>
    <row r="798" spans="1:4">
      <c r="A798" s="18"/>
      <c r="B798" s="3"/>
      <c r="C798" s="2"/>
      <c r="D798" s="2"/>
    </row>
    <row r="799" spans="1:4">
      <c r="A799" s="18"/>
      <c r="B799" s="3"/>
      <c r="C799" s="2"/>
      <c r="D799" s="2"/>
    </row>
    <row r="800" spans="1:4">
      <c r="A800" s="18"/>
      <c r="B800" s="3"/>
      <c r="C800" s="2"/>
      <c r="D800" s="2"/>
    </row>
    <row r="801" spans="1:4">
      <c r="A801" s="18"/>
      <c r="B801" s="3"/>
      <c r="C801" s="2"/>
      <c r="D801" s="2"/>
    </row>
    <row r="802" spans="1:4">
      <c r="A802" s="18"/>
      <c r="B802" s="3"/>
      <c r="C802" s="2"/>
      <c r="D802" s="2"/>
    </row>
    <row r="803" spans="1:4">
      <c r="A803" s="18"/>
      <c r="B803" s="3"/>
      <c r="C803" s="2"/>
      <c r="D803" s="2"/>
    </row>
    <row r="804" spans="1:4">
      <c r="A804" s="18"/>
      <c r="B804" s="3"/>
      <c r="C804" s="2"/>
      <c r="D804" s="2"/>
    </row>
    <row r="805" spans="1:4">
      <c r="A805" s="18"/>
      <c r="B805" s="3"/>
      <c r="C805" s="2"/>
      <c r="D805" s="2"/>
    </row>
    <row r="806" spans="1:4">
      <c r="A806" s="18"/>
      <c r="B806" s="3"/>
      <c r="C806" s="2"/>
      <c r="D806" s="2"/>
    </row>
    <row r="807" spans="1:4">
      <c r="A807" s="18"/>
      <c r="B807" s="3"/>
      <c r="C807" s="2"/>
      <c r="D807" s="2"/>
    </row>
    <row r="808" spans="1:4">
      <c r="A808" s="18"/>
      <c r="B808" s="3"/>
      <c r="C808" s="2"/>
      <c r="D808" s="2"/>
    </row>
    <row r="809" spans="1:4">
      <c r="A809" s="18"/>
      <c r="B809" s="3"/>
      <c r="C809" s="2"/>
      <c r="D809" s="2"/>
    </row>
    <row r="810" spans="1:4">
      <c r="A810" s="18"/>
      <c r="B810" s="3"/>
      <c r="C810" s="2"/>
      <c r="D810" s="2"/>
    </row>
    <row r="811" spans="1:4">
      <c r="A811" s="6"/>
      <c r="B811" s="3"/>
      <c r="C811" s="2"/>
      <c r="D811" s="2"/>
    </row>
    <row r="812" spans="1:4">
      <c r="A812" s="6"/>
      <c r="B812" s="3"/>
      <c r="C812" s="2"/>
      <c r="D812" s="2"/>
    </row>
    <row r="813" spans="1:4">
      <c r="A813" s="6"/>
      <c r="B813" s="3"/>
      <c r="C813" s="2"/>
      <c r="D813" s="2"/>
    </row>
    <row r="814" spans="1:4">
      <c r="A814" s="6"/>
      <c r="B814" s="3"/>
      <c r="C814" s="2"/>
      <c r="D814" s="2"/>
    </row>
    <row r="815" spans="1:4">
      <c r="A815" s="6"/>
      <c r="B815" s="3"/>
      <c r="C815" s="2"/>
      <c r="D815" s="2"/>
    </row>
    <row r="816" spans="1:4">
      <c r="A816" s="6"/>
      <c r="B816" s="3"/>
      <c r="C816" s="2"/>
      <c r="D816" s="2"/>
    </row>
    <row r="817" spans="1:4">
      <c r="A817" s="6"/>
      <c r="B817" s="3"/>
      <c r="C817" s="2"/>
      <c r="D817" s="2"/>
    </row>
    <row r="818" spans="1:4">
      <c r="A818" s="6"/>
      <c r="B818" s="3"/>
      <c r="C818" s="2"/>
      <c r="D818" s="2"/>
    </row>
    <row r="819" spans="1:4">
      <c r="A819" s="6"/>
      <c r="B819" s="3"/>
      <c r="C819" s="2"/>
      <c r="D819" s="2"/>
    </row>
    <row r="820" spans="1:4">
      <c r="A820" s="6"/>
      <c r="B820" s="3"/>
      <c r="C820" s="2"/>
      <c r="D820" s="2"/>
    </row>
    <row r="821" spans="1:4">
      <c r="A821" s="6"/>
      <c r="B821" s="3"/>
      <c r="C821" s="2"/>
      <c r="D821" s="2"/>
    </row>
    <row r="822" spans="1:4">
      <c r="A822" s="6"/>
      <c r="B822" s="3"/>
      <c r="C822" s="2"/>
      <c r="D822" s="2"/>
    </row>
    <row r="823" spans="1:4">
      <c r="A823" s="6"/>
      <c r="B823" s="3"/>
      <c r="C823" s="2"/>
      <c r="D823" s="2"/>
    </row>
    <row r="824" spans="1:4">
      <c r="A824" s="6"/>
      <c r="B824" s="3"/>
      <c r="C824" s="2"/>
      <c r="D824" s="2"/>
    </row>
    <row r="825" spans="1:4">
      <c r="A825" s="6"/>
      <c r="B825" s="3"/>
      <c r="C825" s="2"/>
      <c r="D825" s="2"/>
    </row>
    <row r="826" spans="1:4">
      <c r="A826" s="6"/>
      <c r="B826" s="3"/>
      <c r="C826" s="2"/>
      <c r="D826" s="2"/>
    </row>
    <row r="827" spans="1:4">
      <c r="A827" s="6"/>
      <c r="B827" s="3"/>
      <c r="C827" s="2"/>
      <c r="D827" s="2"/>
    </row>
    <row r="828" spans="1:4">
      <c r="A828" s="6"/>
      <c r="B828" s="3"/>
      <c r="C828" s="2"/>
      <c r="D828" s="2"/>
    </row>
    <row r="829" spans="1:4">
      <c r="A829" s="6"/>
      <c r="B829" s="3"/>
      <c r="C829" s="2"/>
      <c r="D829" s="2"/>
    </row>
    <row r="830" spans="1:4">
      <c r="A830" s="6"/>
      <c r="B830" s="3"/>
      <c r="C830" s="2"/>
      <c r="D830" s="2"/>
    </row>
    <row r="831" spans="1:4">
      <c r="A831" s="6"/>
      <c r="B831" s="3"/>
      <c r="C831" s="2"/>
      <c r="D831" s="2"/>
    </row>
    <row r="832" spans="1:4">
      <c r="A832" s="6"/>
      <c r="B832" s="3"/>
      <c r="C832" s="2"/>
      <c r="D832" s="2"/>
    </row>
    <row r="833" spans="1:4">
      <c r="A833" s="6"/>
      <c r="B833" s="3"/>
      <c r="C833" s="2"/>
      <c r="D833" s="2"/>
    </row>
    <row r="834" spans="1:4">
      <c r="A834" s="6"/>
      <c r="B834" s="3"/>
      <c r="C834" s="2"/>
      <c r="D834" s="2"/>
    </row>
    <row r="835" spans="1:4">
      <c r="A835" s="6"/>
      <c r="B835" s="3"/>
      <c r="C835" s="2"/>
      <c r="D835" s="2"/>
    </row>
    <row r="836" spans="1:4">
      <c r="A836" s="6"/>
      <c r="B836" s="3"/>
      <c r="C836" s="2"/>
      <c r="D836" s="2"/>
    </row>
    <row r="837" spans="1:4">
      <c r="A837" s="6"/>
      <c r="B837" s="3"/>
      <c r="C837" s="2"/>
      <c r="D837" s="2"/>
    </row>
    <row r="838" spans="1:4">
      <c r="A838" s="6"/>
      <c r="B838" s="3"/>
      <c r="C838" s="2"/>
      <c r="D838" s="2"/>
    </row>
    <row r="839" spans="1:4">
      <c r="A839" s="6"/>
      <c r="B839" s="3"/>
      <c r="C839" s="2"/>
      <c r="D839" s="2"/>
    </row>
    <row r="840" spans="1:4">
      <c r="A840" s="6"/>
      <c r="B840" s="3"/>
      <c r="C840" s="2"/>
      <c r="D840" s="2"/>
    </row>
    <row r="841" spans="1:4">
      <c r="A841" s="6"/>
      <c r="B841" s="3"/>
      <c r="C841" s="2"/>
      <c r="D841" s="2"/>
    </row>
    <row r="842" spans="1:4">
      <c r="A842" s="6"/>
      <c r="B842" s="3"/>
      <c r="C842" s="2"/>
      <c r="D842" s="2"/>
    </row>
    <row r="843" spans="1:4">
      <c r="A843" s="6"/>
      <c r="B843" s="3"/>
      <c r="C843" s="2"/>
      <c r="D843" s="2"/>
    </row>
    <row r="844" spans="1:4">
      <c r="A844" s="6"/>
      <c r="B844" s="3"/>
      <c r="C844" s="2"/>
      <c r="D844" s="2"/>
    </row>
    <row r="845" spans="1:4">
      <c r="A845" s="6"/>
      <c r="B845" s="3"/>
      <c r="C845" s="2"/>
      <c r="D845" s="2"/>
    </row>
    <row r="846" spans="1:4">
      <c r="A846" s="6"/>
      <c r="B846" s="3"/>
      <c r="C846" s="2"/>
      <c r="D846" s="2"/>
    </row>
    <row r="847" spans="1:4">
      <c r="A847" s="6"/>
      <c r="B847" s="3"/>
      <c r="C847" s="2"/>
      <c r="D847" s="2"/>
    </row>
    <row r="848" spans="1:4">
      <c r="A848" s="6"/>
      <c r="B848" s="3"/>
      <c r="C848" s="2"/>
      <c r="D848" s="2"/>
    </row>
    <row r="849" spans="1:7">
      <c r="A849" s="6"/>
      <c r="B849" s="3"/>
      <c r="C849" s="2"/>
      <c r="D849" s="2"/>
    </row>
    <row r="850" spans="1:7">
      <c r="A850" s="6"/>
      <c r="B850" s="3"/>
      <c r="C850" s="2"/>
      <c r="D850" s="2"/>
    </row>
    <row r="851" spans="1:7">
      <c r="A851" s="6"/>
      <c r="B851" s="3"/>
      <c r="C851" s="2"/>
      <c r="D851" s="2"/>
    </row>
    <row r="852" spans="1:7">
      <c r="A852" s="6"/>
      <c r="B852" s="3"/>
      <c r="C852" s="2"/>
      <c r="D852" s="2"/>
    </row>
    <row r="853" spans="1:7">
      <c r="A853" s="6"/>
      <c r="B853" s="3"/>
      <c r="C853" s="2"/>
      <c r="D853" s="2"/>
    </row>
    <row r="854" spans="1:7">
      <c r="A854" s="6"/>
      <c r="B854" s="3"/>
      <c r="C854" s="2"/>
      <c r="D854" s="2"/>
    </row>
    <row r="855" spans="1:7">
      <c r="A855" s="6"/>
      <c r="B855" s="3"/>
      <c r="C855" s="2"/>
      <c r="D855" s="2"/>
    </row>
    <row r="856" spans="1:7">
      <c r="A856" s="6"/>
      <c r="B856" s="3"/>
      <c r="C856" s="2"/>
      <c r="D856" s="2"/>
    </row>
    <row r="857" spans="1:7">
      <c r="A857" s="6"/>
      <c r="B857" s="3"/>
      <c r="C857" s="2"/>
      <c r="D857" s="2"/>
    </row>
    <row r="858" spans="1:7">
      <c r="A858" s="6"/>
      <c r="B858" s="3"/>
      <c r="C858" s="2"/>
      <c r="D858" s="2"/>
    </row>
    <row r="859" spans="1:7">
      <c r="A859" s="6"/>
      <c r="B859" s="3"/>
      <c r="C859" s="2"/>
      <c r="D859" s="2"/>
    </row>
    <row r="860" spans="1:7" s="6" customFormat="1">
      <c r="A860" s="18"/>
      <c r="B860" s="7"/>
      <c r="C860" s="8"/>
      <c r="D860" s="8"/>
      <c r="E860"/>
      <c r="F860" s="4"/>
      <c r="G860" s="4"/>
    </row>
    <row r="861" spans="1:7" s="6" customFormat="1">
      <c r="A861" s="18"/>
      <c r="B861" s="7"/>
      <c r="C861" s="8"/>
      <c r="D861" s="8"/>
      <c r="E861"/>
      <c r="F861" s="4"/>
      <c r="G861" s="4"/>
    </row>
    <row r="862" spans="1:7" s="6" customFormat="1">
      <c r="A862" s="18"/>
      <c r="B862" s="7"/>
      <c r="C862" s="8"/>
      <c r="D862" s="8"/>
      <c r="E862"/>
      <c r="F862" s="4"/>
      <c r="G862" s="4"/>
    </row>
    <row r="863" spans="1:7" s="6" customFormat="1">
      <c r="A863" s="18"/>
      <c r="B863" s="7"/>
      <c r="C863" s="8"/>
      <c r="D863" s="8"/>
      <c r="E863"/>
      <c r="F863" s="4"/>
      <c r="G863" s="4"/>
    </row>
    <row r="864" spans="1:7" s="6" customFormat="1">
      <c r="A864" s="18"/>
      <c r="B864" s="7"/>
      <c r="C864" s="8"/>
      <c r="D864" s="8"/>
      <c r="E864"/>
      <c r="F864" s="4"/>
      <c r="G864" s="4"/>
    </row>
    <row r="865" spans="1:7" s="6" customFormat="1">
      <c r="A865" s="18"/>
      <c r="B865" s="7"/>
      <c r="C865" s="8"/>
      <c r="D865" s="8"/>
      <c r="E865"/>
      <c r="F865" s="4"/>
      <c r="G865" s="4"/>
    </row>
    <row r="866" spans="1:7" s="6" customFormat="1">
      <c r="A866" s="18"/>
      <c r="B866" s="7"/>
      <c r="C866" s="8"/>
      <c r="D866" s="8"/>
      <c r="E866"/>
      <c r="F866" s="4"/>
      <c r="G866" s="4"/>
    </row>
    <row r="867" spans="1:7" s="6" customFormat="1">
      <c r="A867" s="18"/>
      <c r="B867" s="7"/>
      <c r="C867" s="8"/>
      <c r="D867" s="8"/>
      <c r="E867"/>
      <c r="F867" s="4"/>
      <c r="G867" s="4"/>
    </row>
    <row r="868" spans="1:7" s="6" customFormat="1">
      <c r="A868" s="18"/>
      <c r="B868" s="7"/>
      <c r="C868" s="8"/>
      <c r="D868" s="8"/>
      <c r="E868"/>
      <c r="F868" s="4"/>
      <c r="G868" s="4"/>
    </row>
    <row r="869" spans="1:7" s="6" customFormat="1">
      <c r="A869" s="18"/>
      <c r="B869" s="7"/>
      <c r="C869" s="8"/>
      <c r="D869" s="8"/>
      <c r="E869"/>
      <c r="F869" s="4"/>
      <c r="G869" s="4"/>
    </row>
    <row r="870" spans="1:7" s="6" customFormat="1">
      <c r="A870" s="18"/>
      <c r="B870" s="7"/>
      <c r="C870" s="8"/>
      <c r="D870" s="8"/>
    </row>
    <row r="871" spans="1:7" s="6" customFormat="1">
      <c r="A871" s="18"/>
      <c r="B871" s="7"/>
      <c r="C871" s="8"/>
      <c r="D871" s="8"/>
    </row>
    <row r="872" spans="1:7" s="6" customFormat="1">
      <c r="A872" s="18"/>
      <c r="B872" s="7"/>
      <c r="C872" s="8"/>
      <c r="D872" s="8"/>
    </row>
    <row r="873" spans="1:7" s="6" customFormat="1">
      <c r="A873" s="18"/>
      <c r="B873" s="7"/>
      <c r="C873" s="8"/>
      <c r="D873" s="8"/>
    </row>
    <row r="874" spans="1:7" s="6" customFormat="1">
      <c r="A874" s="18"/>
      <c r="B874" s="7"/>
      <c r="C874" s="8"/>
      <c r="D874" s="8"/>
    </row>
    <row r="875" spans="1:7" s="6" customFormat="1">
      <c r="A875" s="18"/>
      <c r="B875" s="7"/>
      <c r="C875" s="8"/>
      <c r="D875" s="8"/>
    </row>
    <row r="876" spans="1:7" s="6" customFormat="1">
      <c r="A876" s="18"/>
      <c r="B876" s="7"/>
      <c r="C876" s="8"/>
      <c r="D876" s="8"/>
    </row>
    <row r="877" spans="1:7" s="6" customFormat="1">
      <c r="A877" s="18"/>
      <c r="B877" s="7"/>
      <c r="C877" s="8"/>
      <c r="D877" s="8"/>
    </row>
    <row r="878" spans="1:7">
      <c r="A878" s="6"/>
    </row>
    <row r="879" spans="1:7">
      <c r="A879" s="6"/>
    </row>
    <row r="880" spans="1:7">
      <c r="A880" s="6"/>
    </row>
    <row r="881" spans="1:1">
      <c r="A881" s="6"/>
    </row>
    <row r="882" spans="1:1">
      <c r="A882" s="6"/>
    </row>
    <row r="883" spans="1:1">
      <c r="A883" s="6"/>
    </row>
    <row r="884" spans="1:1">
      <c r="A884" s="6"/>
    </row>
    <row r="885" spans="1:1">
      <c r="A885" s="6"/>
    </row>
    <row r="886" spans="1:1">
      <c r="A886" s="6"/>
    </row>
    <row r="887" spans="1:1">
      <c r="A887" s="6"/>
    </row>
    <row r="888" spans="1:1">
      <c r="A888" s="6"/>
    </row>
    <row r="889" spans="1:1">
      <c r="A889" s="6"/>
    </row>
    <row r="890" spans="1:1">
      <c r="A890" s="6"/>
    </row>
    <row r="891" spans="1:1">
      <c r="A891" s="6"/>
    </row>
    <row r="892" spans="1:1">
      <c r="A892" s="6"/>
    </row>
    <row r="893" spans="1:1">
      <c r="A893" s="6"/>
    </row>
    <row r="894" spans="1:1">
      <c r="A894" s="6"/>
    </row>
    <row r="895" spans="1:1">
      <c r="A895" s="6"/>
    </row>
    <row r="896" spans="1:1">
      <c r="A896" s="6"/>
    </row>
    <row r="897" spans="1:1">
      <c r="A897" s="6"/>
    </row>
    <row r="898" spans="1:1">
      <c r="A898" s="6"/>
    </row>
    <row r="899" spans="1:1">
      <c r="A899" s="6"/>
    </row>
    <row r="900" spans="1:1">
      <c r="A900" s="6"/>
    </row>
    <row r="901" spans="1:1">
      <c r="A901" s="6"/>
    </row>
    <row r="902" spans="1:1">
      <c r="A902" s="6"/>
    </row>
    <row r="903" spans="1:1">
      <c r="A903" s="6"/>
    </row>
    <row r="904" spans="1:1">
      <c r="A904" s="6"/>
    </row>
    <row r="905" spans="1:1">
      <c r="A905" s="6"/>
    </row>
    <row r="906" spans="1:1">
      <c r="A906" s="6"/>
    </row>
    <row r="907" spans="1:1">
      <c r="A907" s="6"/>
    </row>
    <row r="908" spans="1:1">
      <c r="A908" s="6"/>
    </row>
    <row r="909" spans="1:1">
      <c r="A909" s="6"/>
    </row>
    <row r="910" spans="1:1">
      <c r="A910" s="6"/>
    </row>
    <row r="911" spans="1:1">
      <c r="A911" s="6"/>
    </row>
    <row r="912" spans="1:1">
      <c r="A912" s="6"/>
    </row>
    <row r="913" spans="1:1">
      <c r="A913" s="6"/>
    </row>
    <row r="914" spans="1:1">
      <c r="A914" s="6"/>
    </row>
    <row r="915" spans="1:1">
      <c r="A915" s="6"/>
    </row>
    <row r="916" spans="1:1">
      <c r="A916" s="6"/>
    </row>
    <row r="917" spans="1:1">
      <c r="A917" s="6"/>
    </row>
    <row r="918" spans="1:1">
      <c r="A918" s="6"/>
    </row>
    <row r="919" spans="1:1">
      <c r="A919" s="6"/>
    </row>
    <row r="920" spans="1:1">
      <c r="A920" s="6"/>
    </row>
    <row r="921" spans="1:1">
      <c r="A921" s="6"/>
    </row>
    <row r="922" spans="1:1">
      <c r="A922" s="6"/>
    </row>
    <row r="923" spans="1:1">
      <c r="A923" s="6"/>
    </row>
    <row r="924" spans="1:1">
      <c r="A924" s="6"/>
    </row>
    <row r="925" spans="1:1">
      <c r="A925" s="6"/>
    </row>
    <row r="926" spans="1:1">
      <c r="A926" s="6"/>
    </row>
    <row r="927" spans="1:1">
      <c r="A927" s="6"/>
    </row>
    <row r="928" spans="1:1">
      <c r="A928" s="6"/>
    </row>
    <row r="929" spans="1:1">
      <c r="A929" s="6"/>
    </row>
    <row r="930" spans="1:1">
      <c r="A930" s="6"/>
    </row>
    <row r="931" spans="1:1">
      <c r="A931" s="6"/>
    </row>
    <row r="932" spans="1:1">
      <c r="A932" s="6"/>
    </row>
    <row r="933" spans="1:1">
      <c r="A933" s="6"/>
    </row>
    <row r="934" spans="1:1">
      <c r="A934" s="6"/>
    </row>
    <row r="935" spans="1:1">
      <c r="A935" s="6"/>
    </row>
    <row r="936" spans="1:1">
      <c r="A936" s="6"/>
    </row>
    <row r="937" spans="1:1">
      <c r="A937" s="6"/>
    </row>
    <row r="938" spans="1:1">
      <c r="A938" s="6"/>
    </row>
    <row r="939" spans="1:1">
      <c r="A939" s="6"/>
    </row>
    <row r="940" spans="1:1">
      <c r="A940" s="18"/>
    </row>
    <row r="941" spans="1:1">
      <c r="A941" s="18"/>
    </row>
    <row r="942" spans="1:1">
      <c r="A942" s="18"/>
    </row>
    <row r="943" spans="1:1">
      <c r="A943" s="18"/>
    </row>
    <row r="944" spans="1:1">
      <c r="A944" s="18"/>
    </row>
    <row r="945" spans="1:1">
      <c r="A945" s="18"/>
    </row>
    <row r="946" spans="1:1">
      <c r="A946" s="18"/>
    </row>
    <row r="947" spans="1:1">
      <c r="A947" s="18"/>
    </row>
    <row r="948" spans="1:1">
      <c r="A948" s="18"/>
    </row>
    <row r="949" spans="1:1">
      <c r="A949" s="18"/>
    </row>
    <row r="950" spans="1:1">
      <c r="A950" s="18"/>
    </row>
    <row r="951" spans="1:1">
      <c r="A951" s="18"/>
    </row>
    <row r="952" spans="1:1">
      <c r="A952" s="18"/>
    </row>
    <row r="953" spans="1:1">
      <c r="A953" s="18"/>
    </row>
    <row r="954" spans="1:1">
      <c r="A954" s="18"/>
    </row>
    <row r="955" spans="1:1">
      <c r="A955" s="18"/>
    </row>
    <row r="956" spans="1:1">
      <c r="A956" s="6"/>
    </row>
    <row r="957" spans="1:1">
      <c r="A957" s="6"/>
    </row>
    <row r="958" spans="1:1">
      <c r="A958" s="6"/>
    </row>
    <row r="959" spans="1:1">
      <c r="A959" s="6"/>
    </row>
    <row r="960" spans="1:1">
      <c r="A960" s="6"/>
    </row>
    <row r="961" spans="1:1">
      <c r="A961" s="6"/>
    </row>
    <row r="962" spans="1:1">
      <c r="A962" s="6"/>
    </row>
    <row r="963" spans="1:1">
      <c r="A963" s="6"/>
    </row>
    <row r="964" spans="1:1">
      <c r="A964" s="6"/>
    </row>
    <row r="965" spans="1:1">
      <c r="A965" s="6"/>
    </row>
    <row r="966" spans="1:1">
      <c r="A966" s="6"/>
    </row>
    <row r="967" spans="1:1">
      <c r="A967" s="6"/>
    </row>
    <row r="968" spans="1:1">
      <c r="A968" s="6"/>
    </row>
    <row r="969" spans="1:1">
      <c r="A969" s="6"/>
    </row>
    <row r="970" spans="1:1">
      <c r="A970" s="6"/>
    </row>
    <row r="971" spans="1:1">
      <c r="A971" s="6"/>
    </row>
    <row r="972" spans="1:1">
      <c r="A972" s="6"/>
    </row>
    <row r="973" spans="1:1">
      <c r="A973" s="6"/>
    </row>
    <row r="974" spans="1:1">
      <c r="A974" s="6"/>
    </row>
    <row r="975" spans="1:1">
      <c r="A975" s="6"/>
    </row>
    <row r="976" spans="1:1">
      <c r="A976" s="6"/>
    </row>
    <row r="977" spans="1:1">
      <c r="A977" s="6"/>
    </row>
    <row r="978" spans="1:1">
      <c r="A978" s="6"/>
    </row>
    <row r="979" spans="1:1">
      <c r="A979" s="6"/>
    </row>
    <row r="980" spans="1:1">
      <c r="A980" s="6"/>
    </row>
    <row r="981" spans="1:1">
      <c r="A981" s="6"/>
    </row>
    <row r="982" spans="1:1">
      <c r="A982" s="6"/>
    </row>
    <row r="983" spans="1:1">
      <c r="A983" s="6"/>
    </row>
    <row r="984" spans="1:1">
      <c r="A984" s="6"/>
    </row>
    <row r="985" spans="1:1">
      <c r="A985" s="6"/>
    </row>
    <row r="986" spans="1:1">
      <c r="A986" s="6"/>
    </row>
    <row r="987" spans="1:1">
      <c r="A987" s="6"/>
    </row>
    <row r="988" spans="1:1">
      <c r="A988" s="6"/>
    </row>
    <row r="989" spans="1:1">
      <c r="A989" s="6"/>
    </row>
    <row r="990" spans="1:1">
      <c r="A990" s="6"/>
    </row>
    <row r="991" spans="1:1">
      <c r="A991" s="6"/>
    </row>
    <row r="992" spans="1:1">
      <c r="A992" s="6"/>
    </row>
    <row r="993" spans="1:1">
      <c r="A993" s="6"/>
    </row>
    <row r="994" spans="1:1">
      <c r="A994" s="6"/>
    </row>
    <row r="995" spans="1:1">
      <c r="A995" s="6"/>
    </row>
    <row r="996" spans="1:1">
      <c r="A996" s="6"/>
    </row>
    <row r="997" spans="1:1">
      <c r="A997" s="6"/>
    </row>
    <row r="998" spans="1:1">
      <c r="A998" s="6"/>
    </row>
    <row r="999" spans="1:1">
      <c r="A999" s="6"/>
    </row>
    <row r="1000" spans="1:1">
      <c r="A1000" s="6"/>
    </row>
    <row r="1001" spans="1:1">
      <c r="A1001" s="6"/>
    </row>
    <row r="1002" spans="1:1">
      <c r="A1002" s="6"/>
    </row>
    <row r="1003" spans="1:1">
      <c r="A1003" s="6"/>
    </row>
    <row r="1004" spans="1:1">
      <c r="A1004" s="6"/>
    </row>
    <row r="1005" spans="1:1">
      <c r="A1005" s="6"/>
    </row>
    <row r="1006" spans="1:1">
      <c r="A1006" s="6"/>
    </row>
    <row r="1007" spans="1:1">
      <c r="A1007" s="6"/>
    </row>
    <row r="1008" spans="1:1">
      <c r="A1008" s="6"/>
    </row>
    <row r="1009" spans="1:1">
      <c r="A1009" s="6"/>
    </row>
    <row r="1010" spans="1:1">
      <c r="A1010" s="6"/>
    </row>
    <row r="1011" spans="1:1">
      <c r="A1011" s="6"/>
    </row>
    <row r="1012" spans="1:1">
      <c r="A1012" s="6"/>
    </row>
    <row r="1013" spans="1:1">
      <c r="A1013" s="6"/>
    </row>
    <row r="1014" spans="1:1">
      <c r="A1014" s="6"/>
    </row>
    <row r="1015" spans="1:1">
      <c r="A1015" s="6"/>
    </row>
    <row r="1016" spans="1:1">
      <c r="A1016" s="6"/>
    </row>
    <row r="1017" spans="1:1">
      <c r="A1017" s="6"/>
    </row>
    <row r="1018" spans="1:1">
      <c r="A1018" s="6"/>
    </row>
    <row r="1019" spans="1:1">
      <c r="A1019" s="6"/>
    </row>
    <row r="1020" spans="1:1">
      <c r="A1020" s="6"/>
    </row>
    <row r="1021" spans="1:1">
      <c r="A1021" s="6"/>
    </row>
    <row r="1022" spans="1:1">
      <c r="A1022" s="6"/>
    </row>
    <row r="1023" spans="1:1">
      <c r="A1023" s="6"/>
    </row>
    <row r="1024" spans="1:1">
      <c r="A1024" s="6"/>
    </row>
    <row r="1025" spans="1:1">
      <c r="A1025" s="6"/>
    </row>
    <row r="1026" spans="1:1">
      <c r="A1026" s="6"/>
    </row>
    <row r="1027" spans="1:1">
      <c r="A1027" s="6"/>
    </row>
    <row r="1028" spans="1:1">
      <c r="A1028" s="6"/>
    </row>
    <row r="1029" spans="1:1">
      <c r="A1029" s="6"/>
    </row>
    <row r="1030" spans="1:1">
      <c r="A1030" s="6"/>
    </row>
    <row r="1031" spans="1:1">
      <c r="A1031" s="6"/>
    </row>
    <row r="1032" spans="1:1">
      <c r="A1032" s="6"/>
    </row>
    <row r="1033" spans="1:1">
      <c r="A1033" s="6"/>
    </row>
    <row r="1034" spans="1:1">
      <c r="A1034" s="6"/>
    </row>
    <row r="1035" spans="1:1">
      <c r="A1035" s="6"/>
    </row>
    <row r="1036" spans="1:1">
      <c r="A1036" s="6"/>
    </row>
    <row r="1037" spans="1:1">
      <c r="A1037" s="6"/>
    </row>
    <row r="1038" spans="1:1">
      <c r="A1038" s="6"/>
    </row>
    <row r="1039" spans="1:1">
      <c r="A1039" s="6"/>
    </row>
    <row r="1040" spans="1:1">
      <c r="A1040" s="6"/>
    </row>
    <row r="1041" spans="1:1">
      <c r="A1041" s="6"/>
    </row>
    <row r="1042" spans="1:1">
      <c r="A1042" s="6"/>
    </row>
    <row r="1043" spans="1:1">
      <c r="A1043" s="6"/>
    </row>
    <row r="1044" spans="1:1">
      <c r="A1044" s="6"/>
    </row>
    <row r="1045" spans="1:1">
      <c r="A1045" s="6"/>
    </row>
    <row r="1046" spans="1:1">
      <c r="A1046" s="6"/>
    </row>
    <row r="1047" spans="1:1">
      <c r="A1047" s="6"/>
    </row>
    <row r="1048" spans="1:1">
      <c r="A1048" s="6"/>
    </row>
    <row r="1049" spans="1:1">
      <c r="A1049" s="6"/>
    </row>
    <row r="1050" spans="1:1">
      <c r="A1050" s="6"/>
    </row>
    <row r="1051" spans="1:1">
      <c r="A1051" s="6"/>
    </row>
    <row r="1052" spans="1:1">
      <c r="A1052" s="6"/>
    </row>
    <row r="1053" spans="1:1">
      <c r="A1053" s="6"/>
    </row>
    <row r="1054" spans="1:1">
      <c r="A1054" s="6"/>
    </row>
    <row r="1055" spans="1:1">
      <c r="A1055" s="6"/>
    </row>
    <row r="1056" spans="1:1">
      <c r="A1056" s="6"/>
    </row>
    <row r="1057" spans="1:1">
      <c r="A1057" s="6"/>
    </row>
    <row r="1058" spans="1:1">
      <c r="A1058" s="6"/>
    </row>
    <row r="1059" spans="1:1">
      <c r="A1059" s="6"/>
    </row>
    <row r="1060" spans="1:1">
      <c r="A1060" s="6"/>
    </row>
    <row r="1061" spans="1:1">
      <c r="A1061" s="6"/>
    </row>
    <row r="1062" spans="1:1">
      <c r="A1062" s="6"/>
    </row>
    <row r="1063" spans="1:1">
      <c r="A1063" s="6"/>
    </row>
    <row r="1064" spans="1:1">
      <c r="A1064" s="6"/>
    </row>
    <row r="1065" spans="1:1">
      <c r="A1065" s="6"/>
    </row>
    <row r="1066" spans="1:1">
      <c r="A1066" s="6"/>
    </row>
    <row r="1067" spans="1:1">
      <c r="A1067" s="6"/>
    </row>
    <row r="1068" spans="1:1">
      <c r="A1068" s="6"/>
    </row>
    <row r="1069" spans="1:1">
      <c r="A1069" s="6"/>
    </row>
    <row r="1070" spans="1:1">
      <c r="A1070" s="6"/>
    </row>
    <row r="1071" spans="1:1">
      <c r="A1071" s="6"/>
    </row>
    <row r="1072" spans="1:1">
      <c r="A1072" s="6"/>
    </row>
    <row r="1073" spans="1:1">
      <c r="A1073" s="6"/>
    </row>
    <row r="1074" spans="1:1">
      <c r="A1074" s="6"/>
    </row>
    <row r="1075" spans="1:1">
      <c r="A1075" s="6"/>
    </row>
    <row r="1076" spans="1:1">
      <c r="A1076" s="18"/>
    </row>
    <row r="1077" spans="1:1">
      <c r="A1077" s="18"/>
    </row>
    <row r="1078" spans="1:1">
      <c r="A1078" s="18"/>
    </row>
    <row r="1079" spans="1:1">
      <c r="A1079" s="18"/>
    </row>
    <row r="1080" spans="1:1">
      <c r="A1080" s="18"/>
    </row>
    <row r="1081" spans="1:1">
      <c r="A1081" s="18"/>
    </row>
    <row r="1082" spans="1:1">
      <c r="A1082" s="18"/>
    </row>
    <row r="1083" spans="1:1">
      <c r="A1083" s="18"/>
    </row>
    <row r="1084" spans="1:1">
      <c r="A1084" s="18"/>
    </row>
    <row r="1085" spans="1:1">
      <c r="A1085" s="18"/>
    </row>
    <row r="1086" spans="1:1">
      <c r="A1086" s="18"/>
    </row>
    <row r="1205" spans="1:1">
      <c r="A1205" s="46"/>
    </row>
    <row r="1206" spans="1:1">
      <c r="A1206" s="46"/>
    </row>
    <row r="1207" spans="1:1">
      <c r="A1207" s="46"/>
    </row>
    <row r="1208" spans="1:1">
      <c r="A1208" s="46"/>
    </row>
    <row r="1209" spans="1:1">
      <c r="A1209" s="46"/>
    </row>
    <row r="1210" spans="1:1">
      <c r="A1210" s="46"/>
    </row>
    <row r="1211" spans="1:1">
      <c r="A1211" s="46"/>
    </row>
    <row r="1212" spans="1:1">
      <c r="A1212" s="46"/>
    </row>
    <row r="1213" spans="1:1">
      <c r="A1213" s="46"/>
    </row>
    <row r="1214" spans="1:1">
      <c r="A1214" s="46"/>
    </row>
    <row r="1215" spans="1:1">
      <c r="A1215" s="46"/>
    </row>
    <row r="1216" spans="1:1">
      <c r="A1216" s="46"/>
    </row>
    <row r="1217" spans="1:1">
      <c r="A1217" s="46"/>
    </row>
    <row r="1218" spans="1:1">
      <c r="A1218" s="46"/>
    </row>
    <row r="1219" spans="1:1">
      <c r="A1219" s="46"/>
    </row>
    <row r="1220" spans="1:1">
      <c r="A1220" s="46"/>
    </row>
    <row r="1221" spans="1:1">
      <c r="A1221" s="46"/>
    </row>
    <row r="1222" spans="1:1">
      <c r="A1222" s="46"/>
    </row>
    <row r="1223" spans="1:1">
      <c r="A1223" s="46"/>
    </row>
    <row r="1224" spans="1:1">
      <c r="A1224" s="46"/>
    </row>
    <row r="1225" spans="1:1">
      <c r="A1225" s="46"/>
    </row>
    <row r="1226" spans="1:1">
      <c r="A1226" s="46"/>
    </row>
    <row r="1227" spans="1:1">
      <c r="A1227" s="46"/>
    </row>
    <row r="1228" spans="1:1">
      <c r="A1228" s="46"/>
    </row>
    <row r="1229" spans="1:1">
      <c r="A1229" s="46"/>
    </row>
    <row r="1230" spans="1:1">
      <c r="A1230" s="46"/>
    </row>
    <row r="1231" spans="1:1">
      <c r="A1231" s="46"/>
    </row>
    <row r="1232" spans="1:1">
      <c r="A1232" s="46"/>
    </row>
    <row r="1233" spans="1:1">
      <c r="A1233" s="46"/>
    </row>
    <row r="1234" spans="1:1">
      <c r="A1234" s="46"/>
    </row>
    <row r="1235" spans="1:1">
      <c r="A1235" s="46"/>
    </row>
    <row r="1236" spans="1:1">
      <c r="A1236" s="46"/>
    </row>
    <row r="1237" spans="1:1">
      <c r="A1237" s="46"/>
    </row>
    <row r="1238" spans="1:1">
      <c r="A1238" s="46"/>
    </row>
    <row r="1239" spans="1:1">
      <c r="A1239" s="46"/>
    </row>
    <row r="1240" spans="1:1">
      <c r="A1240" s="46"/>
    </row>
    <row r="1241" spans="1:1">
      <c r="A1241" s="46"/>
    </row>
    <row r="1242" spans="1:1">
      <c r="A1242" s="46"/>
    </row>
    <row r="1243" spans="1:1">
      <c r="A1243" s="46"/>
    </row>
    <row r="1244" spans="1:1">
      <c r="A1244" s="46"/>
    </row>
    <row r="1245" spans="1:1">
      <c r="A1245" s="46"/>
    </row>
    <row r="1246" spans="1:1">
      <c r="A1246" s="46"/>
    </row>
    <row r="1247" spans="1:1">
      <c r="A1247" s="46"/>
    </row>
    <row r="1248" spans="1:1">
      <c r="A1248" s="46"/>
    </row>
    <row r="1249" spans="1:1">
      <c r="A1249" s="46"/>
    </row>
    <row r="1250" spans="1:1">
      <c r="A1250" s="46"/>
    </row>
    <row r="1251" spans="1:1">
      <c r="A1251" s="46"/>
    </row>
    <row r="1252" spans="1:1">
      <c r="A1252" s="46"/>
    </row>
    <row r="1253" spans="1:1">
      <c r="A1253" s="46"/>
    </row>
    <row r="1254" spans="1:1">
      <c r="A1254" s="46"/>
    </row>
    <row r="1255" spans="1:1">
      <c r="A1255" s="46"/>
    </row>
    <row r="1256" spans="1:1">
      <c r="A1256" s="46"/>
    </row>
    <row r="1257" spans="1:1">
      <c r="A1257" s="46"/>
    </row>
    <row r="1258" spans="1:1">
      <c r="A1258" s="46"/>
    </row>
    <row r="1259" spans="1:1">
      <c r="A1259" s="46"/>
    </row>
    <row r="1260" spans="1:1">
      <c r="A1260" s="46"/>
    </row>
    <row r="1261" spans="1:1">
      <c r="A1261" s="46"/>
    </row>
    <row r="1262" spans="1:1">
      <c r="A1262" s="46"/>
    </row>
    <row r="1263" spans="1:1">
      <c r="A1263" s="46"/>
    </row>
    <row r="1264" spans="1:1">
      <c r="A1264" s="46"/>
    </row>
    <row r="1265" spans="1:1">
      <c r="A1265" s="46"/>
    </row>
    <row r="1266" spans="1:1">
      <c r="A1266" s="46"/>
    </row>
    <row r="1267" spans="1:1">
      <c r="A1267" s="46"/>
    </row>
    <row r="1268" spans="1:1">
      <c r="A1268" s="46"/>
    </row>
    <row r="1269" spans="1:1">
      <c r="A1269" s="46"/>
    </row>
    <row r="1270" spans="1:1">
      <c r="A1270" s="46"/>
    </row>
    <row r="1271" spans="1:1">
      <c r="A1271" s="46"/>
    </row>
    <row r="1272" spans="1:1">
      <c r="A1272" s="46"/>
    </row>
    <row r="1273" spans="1:1">
      <c r="A1273" s="46"/>
    </row>
    <row r="1274" spans="1:1">
      <c r="A1274" s="46"/>
    </row>
    <row r="1275" spans="1:1">
      <c r="A1275" s="46"/>
    </row>
    <row r="1276" spans="1:1">
      <c r="A1276" s="46"/>
    </row>
    <row r="1277" spans="1:1">
      <c r="A1277" s="46"/>
    </row>
    <row r="1278" spans="1:1">
      <c r="A1278" s="46"/>
    </row>
    <row r="1279" spans="1:1">
      <c r="A1279" s="46"/>
    </row>
    <row r="1280" spans="1:1">
      <c r="A1280" s="46"/>
    </row>
    <row r="1281" spans="1:1">
      <c r="A1281" s="46"/>
    </row>
    <row r="1282" spans="1:1">
      <c r="A1282" s="46"/>
    </row>
    <row r="1283" spans="1:1">
      <c r="A1283" s="46"/>
    </row>
    <row r="1284" spans="1:1">
      <c r="A1284" s="46"/>
    </row>
    <row r="1285" spans="1:1">
      <c r="A1285" s="46"/>
    </row>
    <row r="1286" spans="1:1">
      <c r="A1286" s="46"/>
    </row>
    <row r="1287" spans="1:1">
      <c r="A1287" s="46"/>
    </row>
    <row r="1288" spans="1:1">
      <c r="A1288" s="46"/>
    </row>
    <row r="1289" spans="1:1">
      <c r="A1289" s="46"/>
    </row>
    <row r="1290" spans="1:1">
      <c r="A1290" s="46"/>
    </row>
    <row r="1291" spans="1:1">
      <c r="A1291" s="46"/>
    </row>
    <row r="1292" spans="1:1">
      <c r="A1292" s="46"/>
    </row>
    <row r="1293" spans="1:1">
      <c r="A1293" s="46"/>
    </row>
    <row r="1294" spans="1:1">
      <c r="A1294" s="46"/>
    </row>
    <row r="1295" spans="1:1">
      <c r="A1295" s="46"/>
    </row>
    <row r="1296" spans="1:1">
      <c r="A1296" s="46"/>
    </row>
    <row r="1297" spans="1:1">
      <c r="A1297" s="46"/>
    </row>
    <row r="1298" spans="1:1">
      <c r="A1298" s="46"/>
    </row>
    <row r="1299" spans="1:1">
      <c r="A1299" s="46"/>
    </row>
    <row r="1300" spans="1:1">
      <c r="A1300" s="46"/>
    </row>
    <row r="1301" spans="1:1">
      <c r="A1301" s="46"/>
    </row>
    <row r="1302" spans="1:1">
      <c r="A1302" s="46"/>
    </row>
    <row r="1303" spans="1:1">
      <c r="A1303" s="46"/>
    </row>
    <row r="1304" spans="1:1">
      <c r="A1304" s="46"/>
    </row>
    <row r="1305" spans="1:1">
      <c r="A1305" s="46"/>
    </row>
    <row r="1306" spans="1:1">
      <c r="A1306" s="46"/>
    </row>
    <row r="1307" spans="1:1">
      <c r="A1307" s="46"/>
    </row>
    <row r="1308" spans="1:1">
      <c r="A1308" s="46"/>
    </row>
    <row r="1309" spans="1:1">
      <c r="A1309" s="46"/>
    </row>
    <row r="1310" spans="1:1">
      <c r="A1310" s="46"/>
    </row>
  </sheetData>
  <autoFilter ref="A1:D1310">
    <sortState ref="A2:D1310">
      <sortCondition ref="B1:B1310"/>
    </sortState>
  </autoFilter>
  <mergeCells count="1">
    <mergeCell ref="F13:H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310"/>
  <sheetViews>
    <sheetView topLeftCell="D490" workbookViewId="0">
      <selection activeCell="I495" sqref="I495:K506"/>
    </sheetView>
  </sheetViews>
  <sheetFormatPr baseColWidth="10" defaultRowHeight="15"/>
  <cols>
    <col min="1" max="1" width="15.85546875" bestFit="1" customWidth="1"/>
    <col min="2" max="2" width="20.5703125" bestFit="1" customWidth="1"/>
    <col min="3" max="3" width="19.140625" bestFit="1" customWidth="1"/>
    <col min="4" max="4" width="20.7109375" bestFit="1" customWidth="1"/>
    <col min="5" max="5" width="5" bestFit="1" customWidth="1"/>
    <col min="6" max="6" width="9" bestFit="1" customWidth="1"/>
    <col min="7" max="7" width="15.5703125" bestFit="1" customWidth="1"/>
    <col min="8" max="8" width="13.42578125" bestFit="1" customWidth="1"/>
    <col min="9" max="9" width="23.42578125" bestFit="1" customWidth="1"/>
    <col min="10" max="10" width="20.140625" customWidth="1"/>
    <col min="11" max="11" width="22.85546875" bestFit="1" customWidth="1"/>
    <col min="12" max="12" width="16.42578125" bestFit="1" customWidth="1"/>
  </cols>
  <sheetData>
    <row r="1" spans="1:12" ht="15.75">
      <c r="A1" s="22" t="s">
        <v>24</v>
      </c>
      <c r="B1" s="25" t="s">
        <v>0</v>
      </c>
      <c r="C1" s="1" t="s">
        <v>1</v>
      </c>
      <c r="D1" s="1" t="s">
        <v>2</v>
      </c>
      <c r="F1" s="1" t="s">
        <v>5</v>
      </c>
      <c r="G1" s="1" t="s">
        <v>6</v>
      </c>
      <c r="H1" s="1" t="s">
        <v>7</v>
      </c>
      <c r="I1" s="1" t="s">
        <v>3567</v>
      </c>
      <c r="J1" s="1" t="s">
        <v>3568</v>
      </c>
      <c r="K1" s="122" t="s">
        <v>3569</v>
      </c>
      <c r="L1" s="122" t="s">
        <v>3570</v>
      </c>
    </row>
    <row r="2" spans="1:12">
      <c r="A2" s="18" t="s">
        <v>594</v>
      </c>
      <c r="B2" s="50">
        <v>0.97777777777777797</v>
      </c>
      <c r="C2" s="51">
        <f t="shared" ref="C2:C65" si="0">INT(B2)</f>
        <v>0</v>
      </c>
      <c r="D2" s="51">
        <f t="shared" ref="D2:D65" si="1">C2+1</f>
        <v>1</v>
      </c>
      <c r="E2" s="9">
        <f>FREQUENCY(D2:D3000,1)</f>
        <v>2</v>
      </c>
      <c r="F2" s="10">
        <f>E2/E11</f>
        <v>4.0567951318458417E-3</v>
      </c>
      <c r="G2" s="10">
        <f>E2/E11</f>
        <v>4.0567951318458417E-3</v>
      </c>
      <c r="H2" s="9">
        <v>1</v>
      </c>
      <c r="I2" s="53">
        <f>B2</f>
        <v>0.97777777777777797</v>
      </c>
      <c r="J2" s="71">
        <f>F14</f>
        <v>1.8449966193373881</v>
      </c>
      <c r="K2" s="71">
        <f>(I2-J2)*(I2-J2)</f>
        <v>0.75206851915599227</v>
      </c>
      <c r="L2" s="71">
        <f>SUM(K2:K388)</f>
        <v>55.670677983162392</v>
      </c>
    </row>
    <row r="3" spans="1:12">
      <c r="A3" s="18" t="s">
        <v>2384</v>
      </c>
      <c r="B3" s="50">
        <v>0.97777777777777797</v>
      </c>
      <c r="C3" s="51">
        <f t="shared" si="0"/>
        <v>0</v>
      </c>
      <c r="D3" s="51">
        <f t="shared" si="1"/>
        <v>1</v>
      </c>
      <c r="E3" s="9">
        <f>FREQUENCY(D2:D3000,2)</f>
        <v>401</v>
      </c>
      <c r="F3" s="10">
        <f>(E3-E2)/E11</f>
        <v>0.80933062880324547</v>
      </c>
      <c r="G3" s="10">
        <f>E3/E11</f>
        <v>0.81338742393509122</v>
      </c>
      <c r="H3" s="9">
        <v>2</v>
      </c>
      <c r="I3" s="53">
        <f t="shared" ref="I3:I66" si="2">B3</f>
        <v>0.97777777777777797</v>
      </c>
      <c r="J3" s="71">
        <f>J2</f>
        <v>1.8449966193373881</v>
      </c>
      <c r="K3" s="71">
        <f t="shared" ref="K3:K66" si="3">(I3-J3)*(I3-J3)</f>
        <v>0.75206851915599227</v>
      </c>
    </row>
    <row r="4" spans="1:12">
      <c r="A4" s="18" t="s">
        <v>2184</v>
      </c>
      <c r="B4" s="50">
        <v>1.2111111111111099</v>
      </c>
      <c r="C4" s="51">
        <f t="shared" si="0"/>
        <v>1</v>
      </c>
      <c r="D4" s="51">
        <f t="shared" si="1"/>
        <v>2</v>
      </c>
      <c r="E4" s="9">
        <f>FREQUENCY(D2:D3000,3)</f>
        <v>473</v>
      </c>
      <c r="F4" s="10">
        <f>(E4-E3)/E11</f>
        <v>0.1460446247464503</v>
      </c>
      <c r="G4" s="10">
        <f>E4/E11</f>
        <v>0.95943204868154153</v>
      </c>
      <c r="H4" s="9">
        <v>3</v>
      </c>
      <c r="I4" s="53">
        <f t="shared" si="2"/>
        <v>1.2111111111111099</v>
      </c>
      <c r="J4" s="71">
        <f t="shared" ref="J4:J67" si="4">J3</f>
        <v>1.8449966193373881</v>
      </c>
      <c r="K4" s="71">
        <f t="shared" si="3"/>
        <v>0.40181083753928704</v>
      </c>
    </row>
    <row r="5" spans="1:12">
      <c r="A5" s="18" t="s">
        <v>577</v>
      </c>
      <c r="B5" s="50">
        <v>1.2111111111111099</v>
      </c>
      <c r="C5" s="51">
        <f t="shared" si="0"/>
        <v>1</v>
      </c>
      <c r="D5" s="51">
        <f t="shared" si="1"/>
        <v>2</v>
      </c>
      <c r="E5" s="9">
        <f>FREQUENCY(D2:D3000,4)</f>
        <v>487</v>
      </c>
      <c r="F5" s="10">
        <f>(E5-E4)/E11</f>
        <v>2.8397565922920892E-2</v>
      </c>
      <c r="G5" s="10">
        <f>E5/E11</f>
        <v>0.9878296146044625</v>
      </c>
      <c r="H5" s="9">
        <v>4</v>
      </c>
      <c r="I5" s="53">
        <f t="shared" si="2"/>
        <v>1.2111111111111099</v>
      </c>
      <c r="J5" s="71">
        <f t="shared" si="4"/>
        <v>1.8449966193373881</v>
      </c>
      <c r="K5" s="71">
        <f t="shared" si="3"/>
        <v>0.40181083753928704</v>
      </c>
    </row>
    <row r="6" spans="1:12">
      <c r="A6" s="18" t="s">
        <v>578</v>
      </c>
      <c r="B6" s="50">
        <v>1.2111111111111099</v>
      </c>
      <c r="C6" s="51">
        <f t="shared" si="0"/>
        <v>1</v>
      </c>
      <c r="D6" s="51">
        <f t="shared" si="1"/>
        <v>2</v>
      </c>
      <c r="E6" s="9">
        <f>FREQUENCY(D2:D3000,5)</f>
        <v>492</v>
      </c>
      <c r="F6" s="10">
        <f>(E6-E5)/E11</f>
        <v>1.0141987829614604E-2</v>
      </c>
      <c r="G6" s="10">
        <f>E6/E11</f>
        <v>0.99797160243407712</v>
      </c>
      <c r="H6" s="9">
        <v>5</v>
      </c>
      <c r="I6" s="53">
        <f t="shared" si="2"/>
        <v>1.2111111111111099</v>
      </c>
      <c r="J6" s="71">
        <f t="shared" si="4"/>
        <v>1.8449966193373881</v>
      </c>
      <c r="K6" s="71">
        <f t="shared" si="3"/>
        <v>0.40181083753928704</v>
      </c>
    </row>
    <row r="7" spans="1:12">
      <c r="A7" s="18" t="s">
        <v>579</v>
      </c>
      <c r="B7" s="50">
        <v>1.2111111111111099</v>
      </c>
      <c r="C7" s="51">
        <f t="shared" si="0"/>
        <v>1</v>
      </c>
      <c r="D7" s="51">
        <f t="shared" si="1"/>
        <v>2</v>
      </c>
      <c r="E7" s="9">
        <f>FREQUENCY(D2:D3000,6)</f>
        <v>492</v>
      </c>
      <c r="F7" s="10">
        <f>(E7-E6)/E11</f>
        <v>0</v>
      </c>
      <c r="G7" s="10">
        <f>E7/E11</f>
        <v>0.99797160243407712</v>
      </c>
      <c r="H7" s="9">
        <v>6</v>
      </c>
      <c r="I7" s="53">
        <f t="shared" si="2"/>
        <v>1.2111111111111099</v>
      </c>
      <c r="J7" s="71">
        <f t="shared" si="4"/>
        <v>1.8449966193373881</v>
      </c>
      <c r="K7" s="71">
        <f t="shared" si="3"/>
        <v>0.40181083753928704</v>
      </c>
    </row>
    <row r="8" spans="1:12">
      <c r="A8" s="18" t="s">
        <v>580</v>
      </c>
      <c r="B8" s="50">
        <v>1.2111111111111099</v>
      </c>
      <c r="C8" s="51">
        <f t="shared" si="0"/>
        <v>1</v>
      </c>
      <c r="D8" s="51">
        <f t="shared" si="1"/>
        <v>2</v>
      </c>
      <c r="E8" s="9">
        <f>FREQUENCY(D2:D3000,7)</f>
        <v>493</v>
      </c>
      <c r="F8" s="10">
        <f>(E8-E7)/E11</f>
        <v>2.0283975659229209E-3</v>
      </c>
      <c r="G8" s="10">
        <f>E8/E11</f>
        <v>1</v>
      </c>
      <c r="H8" s="9">
        <v>7</v>
      </c>
      <c r="I8" s="53">
        <f t="shared" si="2"/>
        <v>1.2111111111111099</v>
      </c>
      <c r="J8" s="71">
        <f t="shared" si="4"/>
        <v>1.8449966193373881</v>
      </c>
      <c r="K8" s="71">
        <f t="shared" si="3"/>
        <v>0.40181083753928704</v>
      </c>
    </row>
    <row r="9" spans="1:12">
      <c r="A9" s="18" t="s">
        <v>581</v>
      </c>
      <c r="B9" s="50">
        <v>1.2111111111111099</v>
      </c>
      <c r="C9" s="51">
        <f t="shared" si="0"/>
        <v>1</v>
      </c>
      <c r="D9" s="51">
        <f t="shared" si="1"/>
        <v>2</v>
      </c>
      <c r="E9" s="9">
        <f>FREQUENCY(D2:D3000,8)</f>
        <v>493</v>
      </c>
      <c r="F9" s="10">
        <f>(E9-E8)/E11</f>
        <v>0</v>
      </c>
      <c r="G9" s="10">
        <f>E9/E11</f>
        <v>1</v>
      </c>
      <c r="H9" s="9">
        <v>8</v>
      </c>
      <c r="I9" s="53">
        <f t="shared" si="2"/>
        <v>1.2111111111111099</v>
      </c>
      <c r="J9" s="71">
        <f t="shared" si="4"/>
        <v>1.8449966193373881</v>
      </c>
      <c r="K9" s="71">
        <f t="shared" si="3"/>
        <v>0.40181083753928704</v>
      </c>
    </row>
    <row r="10" spans="1:12">
      <c r="A10" s="18" t="s">
        <v>582</v>
      </c>
      <c r="B10" s="50">
        <v>1.2111111111111099</v>
      </c>
      <c r="C10" s="51">
        <f t="shared" si="0"/>
        <v>1</v>
      </c>
      <c r="D10" s="51">
        <f t="shared" si="1"/>
        <v>2</v>
      </c>
      <c r="E10" s="9">
        <f>FREQUENCY(D2:D3000,9)</f>
        <v>493</v>
      </c>
      <c r="F10" s="10">
        <f>(E10-E9)/E11</f>
        <v>0</v>
      </c>
      <c r="G10" s="10">
        <f>E10/E11</f>
        <v>1</v>
      </c>
      <c r="H10" s="9">
        <v>9</v>
      </c>
      <c r="I10" s="53">
        <f t="shared" si="2"/>
        <v>1.2111111111111099</v>
      </c>
      <c r="J10" s="71">
        <f t="shared" si="4"/>
        <v>1.8449966193373881</v>
      </c>
      <c r="K10" s="71">
        <f t="shared" si="3"/>
        <v>0.40181083753928704</v>
      </c>
    </row>
    <row r="11" spans="1:12">
      <c r="A11" s="18" t="s">
        <v>2186</v>
      </c>
      <c r="B11" s="50">
        <v>1.2111111111111099</v>
      </c>
      <c r="C11" s="51">
        <f t="shared" si="0"/>
        <v>1</v>
      </c>
      <c r="D11" s="51">
        <f t="shared" si="1"/>
        <v>2</v>
      </c>
      <c r="E11" s="9">
        <f>FREQUENCY(D2:D3000,10)</f>
        <v>493</v>
      </c>
      <c r="F11" s="10">
        <f>(E11-E10)/E11</f>
        <v>0</v>
      </c>
      <c r="G11" s="10">
        <f>E11/E11</f>
        <v>1</v>
      </c>
      <c r="H11" s="9">
        <v>10</v>
      </c>
      <c r="I11" s="53">
        <f t="shared" si="2"/>
        <v>1.2111111111111099</v>
      </c>
      <c r="J11" s="71">
        <f t="shared" si="4"/>
        <v>1.8449966193373881</v>
      </c>
      <c r="K11" s="71">
        <f t="shared" si="3"/>
        <v>0.40181083753928704</v>
      </c>
    </row>
    <row r="12" spans="1:12">
      <c r="A12" s="18" t="s">
        <v>588</v>
      </c>
      <c r="B12" s="50">
        <v>1.2111111111111099</v>
      </c>
      <c r="C12" s="51">
        <f t="shared" si="0"/>
        <v>1</v>
      </c>
      <c r="D12" s="51">
        <f t="shared" si="1"/>
        <v>2</v>
      </c>
      <c r="I12" s="53">
        <f t="shared" si="2"/>
        <v>1.2111111111111099</v>
      </c>
      <c r="J12" s="71">
        <f t="shared" si="4"/>
        <v>1.8449966193373881</v>
      </c>
      <c r="K12" s="71">
        <f t="shared" si="3"/>
        <v>0.40181083753928704</v>
      </c>
    </row>
    <row r="13" spans="1:12">
      <c r="A13" s="18" t="s">
        <v>590</v>
      </c>
      <c r="B13" s="50">
        <v>1.2111111111111099</v>
      </c>
      <c r="C13" s="51">
        <f t="shared" si="0"/>
        <v>1</v>
      </c>
      <c r="D13" s="51">
        <f t="shared" si="1"/>
        <v>2</v>
      </c>
      <c r="F13" s="124" t="s">
        <v>25</v>
      </c>
      <c r="G13" s="124"/>
      <c r="H13" s="124"/>
      <c r="I13" s="53">
        <f t="shared" si="2"/>
        <v>1.2111111111111099</v>
      </c>
      <c r="J13" s="71">
        <f t="shared" si="4"/>
        <v>1.8449966193373881</v>
      </c>
      <c r="K13" s="71">
        <f t="shared" si="3"/>
        <v>0.40181083753928704</v>
      </c>
    </row>
    <row r="14" spans="1:12">
      <c r="A14" s="18" t="s">
        <v>592</v>
      </c>
      <c r="B14" s="50">
        <v>1.2111111111111099</v>
      </c>
      <c r="C14" s="51">
        <f t="shared" si="0"/>
        <v>1</v>
      </c>
      <c r="D14" s="51">
        <f t="shared" si="1"/>
        <v>2</v>
      </c>
      <c r="F14" s="49">
        <f>AVERAGE(B2:B10000)</f>
        <v>1.8449966193373881</v>
      </c>
      <c r="G14" s="49">
        <f>INT(F14)</f>
        <v>1</v>
      </c>
      <c r="H14" s="49">
        <f>G14+1</f>
        <v>2</v>
      </c>
      <c r="I14" s="53">
        <f t="shared" si="2"/>
        <v>1.2111111111111099</v>
      </c>
      <c r="J14" s="71">
        <f t="shared" si="4"/>
        <v>1.8449966193373881</v>
      </c>
      <c r="K14" s="71">
        <f t="shared" si="3"/>
        <v>0.40181083753928704</v>
      </c>
    </row>
    <row r="15" spans="1:12">
      <c r="A15" s="18" t="s">
        <v>593</v>
      </c>
      <c r="B15" s="50">
        <v>1.2111111111111099</v>
      </c>
      <c r="C15" s="51">
        <f t="shared" si="0"/>
        <v>1</v>
      </c>
      <c r="D15" s="51">
        <f t="shared" si="1"/>
        <v>2</v>
      </c>
      <c r="I15" s="53">
        <f t="shared" si="2"/>
        <v>1.2111111111111099</v>
      </c>
      <c r="J15" s="71">
        <f t="shared" si="4"/>
        <v>1.8449966193373881</v>
      </c>
      <c r="K15" s="71">
        <f t="shared" si="3"/>
        <v>0.40181083753928704</v>
      </c>
    </row>
    <row r="16" spans="1:12">
      <c r="A16" s="18" t="s">
        <v>2188</v>
      </c>
      <c r="B16" s="50">
        <v>1.2111111111111099</v>
      </c>
      <c r="C16" s="51">
        <f t="shared" si="0"/>
        <v>1</v>
      </c>
      <c r="D16" s="51">
        <f t="shared" si="1"/>
        <v>2</v>
      </c>
      <c r="I16" s="53">
        <f t="shared" si="2"/>
        <v>1.2111111111111099</v>
      </c>
      <c r="J16" s="71">
        <f t="shared" si="4"/>
        <v>1.8449966193373881</v>
      </c>
      <c r="K16" s="71">
        <f t="shared" si="3"/>
        <v>0.40181083753928704</v>
      </c>
    </row>
    <row r="17" spans="1:16">
      <c r="A17" s="18" t="s">
        <v>596</v>
      </c>
      <c r="B17" s="50">
        <v>1.2111111111111099</v>
      </c>
      <c r="C17" s="51">
        <f t="shared" si="0"/>
        <v>1</v>
      </c>
      <c r="D17" s="51">
        <f t="shared" si="1"/>
        <v>2</v>
      </c>
      <c r="I17" s="53">
        <f t="shared" si="2"/>
        <v>1.2111111111111099</v>
      </c>
      <c r="J17" s="71">
        <f t="shared" si="4"/>
        <v>1.8449966193373881</v>
      </c>
      <c r="K17" s="71">
        <f t="shared" si="3"/>
        <v>0.40181083753928704</v>
      </c>
    </row>
    <row r="18" spans="1:16">
      <c r="A18" s="18" t="s">
        <v>598</v>
      </c>
      <c r="B18" s="50">
        <v>1.2111111111111099</v>
      </c>
      <c r="C18" s="51">
        <f t="shared" si="0"/>
        <v>1</v>
      </c>
      <c r="D18" s="51">
        <f t="shared" si="1"/>
        <v>2</v>
      </c>
      <c r="I18" s="53">
        <f t="shared" si="2"/>
        <v>1.2111111111111099</v>
      </c>
      <c r="J18" s="71">
        <f t="shared" si="4"/>
        <v>1.8449966193373881</v>
      </c>
      <c r="K18" s="71">
        <f t="shared" si="3"/>
        <v>0.40181083753928704</v>
      </c>
    </row>
    <row r="19" spans="1:16">
      <c r="A19" s="18" t="s">
        <v>2191</v>
      </c>
      <c r="B19" s="50">
        <v>1.2111111111111099</v>
      </c>
      <c r="C19" s="51">
        <f t="shared" si="0"/>
        <v>1</v>
      </c>
      <c r="D19" s="51">
        <f t="shared" si="1"/>
        <v>2</v>
      </c>
      <c r="I19" s="53">
        <f t="shared" si="2"/>
        <v>1.2111111111111099</v>
      </c>
      <c r="J19" s="71">
        <f t="shared" si="4"/>
        <v>1.8449966193373881</v>
      </c>
      <c r="K19" s="71">
        <f t="shared" si="3"/>
        <v>0.40181083753928704</v>
      </c>
    </row>
    <row r="20" spans="1:16">
      <c r="A20" s="18" t="s">
        <v>599</v>
      </c>
      <c r="B20" s="50">
        <v>1.2111111111111099</v>
      </c>
      <c r="C20" s="51">
        <f t="shared" si="0"/>
        <v>1</v>
      </c>
      <c r="D20" s="51">
        <f t="shared" si="1"/>
        <v>2</v>
      </c>
      <c r="I20" s="53">
        <f t="shared" si="2"/>
        <v>1.2111111111111099</v>
      </c>
      <c r="J20" s="71">
        <f t="shared" si="4"/>
        <v>1.8449966193373881</v>
      </c>
      <c r="K20" s="71">
        <f t="shared" si="3"/>
        <v>0.40181083753928704</v>
      </c>
    </row>
    <row r="21" spans="1:16">
      <c r="A21" s="18" t="s">
        <v>600</v>
      </c>
      <c r="B21" s="50">
        <v>1.2111111111111099</v>
      </c>
      <c r="C21" s="51">
        <f t="shared" si="0"/>
        <v>1</v>
      </c>
      <c r="D21" s="51">
        <f t="shared" si="1"/>
        <v>2</v>
      </c>
      <c r="I21" s="53">
        <f t="shared" si="2"/>
        <v>1.2111111111111099</v>
      </c>
      <c r="J21" s="71">
        <f t="shared" si="4"/>
        <v>1.8449966193373881</v>
      </c>
      <c r="K21" s="71">
        <f t="shared" si="3"/>
        <v>0.40181083753928704</v>
      </c>
    </row>
    <row r="22" spans="1:16">
      <c r="A22" s="18" t="s">
        <v>2192</v>
      </c>
      <c r="B22" s="50">
        <v>1.2111111111111099</v>
      </c>
      <c r="C22" s="51">
        <f t="shared" si="0"/>
        <v>1</v>
      </c>
      <c r="D22" s="51">
        <f t="shared" si="1"/>
        <v>2</v>
      </c>
      <c r="I22" s="53">
        <f t="shared" si="2"/>
        <v>1.2111111111111099</v>
      </c>
      <c r="J22" s="71">
        <f t="shared" si="4"/>
        <v>1.8449966193373881</v>
      </c>
      <c r="K22" s="71">
        <f t="shared" si="3"/>
        <v>0.40181083753928704</v>
      </c>
    </row>
    <row r="23" spans="1:16">
      <c r="A23" s="18" t="s">
        <v>2195</v>
      </c>
      <c r="B23" s="50">
        <v>1.2111111111111099</v>
      </c>
      <c r="C23" s="51">
        <f t="shared" si="0"/>
        <v>1</v>
      </c>
      <c r="D23" s="51">
        <f t="shared" si="1"/>
        <v>2</v>
      </c>
      <c r="I23" s="53">
        <f t="shared" si="2"/>
        <v>1.2111111111111099</v>
      </c>
      <c r="J23" s="71">
        <f t="shared" si="4"/>
        <v>1.8449966193373881</v>
      </c>
      <c r="K23" s="71">
        <f t="shared" si="3"/>
        <v>0.40181083753928704</v>
      </c>
    </row>
    <row r="24" spans="1:16">
      <c r="A24" s="18" t="s">
        <v>2196</v>
      </c>
      <c r="B24" s="50">
        <v>1.2111111111111099</v>
      </c>
      <c r="C24" s="51">
        <f t="shared" si="0"/>
        <v>1</v>
      </c>
      <c r="D24" s="51">
        <f t="shared" si="1"/>
        <v>2</v>
      </c>
      <c r="I24" s="53">
        <f t="shared" si="2"/>
        <v>1.2111111111111099</v>
      </c>
      <c r="J24" s="71">
        <f t="shared" si="4"/>
        <v>1.8449966193373881</v>
      </c>
      <c r="K24" s="71">
        <f t="shared" si="3"/>
        <v>0.40181083753928704</v>
      </c>
    </row>
    <row r="25" spans="1:16">
      <c r="A25" s="18" t="s">
        <v>602</v>
      </c>
      <c r="B25" s="50">
        <v>1.2111111111111099</v>
      </c>
      <c r="C25" s="51">
        <f t="shared" si="0"/>
        <v>1</v>
      </c>
      <c r="D25" s="51">
        <f t="shared" si="1"/>
        <v>2</v>
      </c>
      <c r="I25" s="53">
        <f t="shared" si="2"/>
        <v>1.2111111111111099</v>
      </c>
      <c r="J25" s="71">
        <f t="shared" si="4"/>
        <v>1.8449966193373881</v>
      </c>
      <c r="K25" s="71">
        <f t="shared" si="3"/>
        <v>0.40181083753928704</v>
      </c>
    </row>
    <row r="26" spans="1:16">
      <c r="A26" s="18" t="s">
        <v>2197</v>
      </c>
      <c r="B26" s="50">
        <v>1.2111111111111099</v>
      </c>
      <c r="C26" s="51">
        <f t="shared" si="0"/>
        <v>1</v>
      </c>
      <c r="D26" s="51">
        <f t="shared" si="1"/>
        <v>2</v>
      </c>
      <c r="I26" s="53">
        <f t="shared" si="2"/>
        <v>1.2111111111111099</v>
      </c>
      <c r="J26" s="71">
        <f t="shared" si="4"/>
        <v>1.8449966193373881</v>
      </c>
      <c r="K26" s="71">
        <f t="shared" si="3"/>
        <v>0.40181083753928704</v>
      </c>
    </row>
    <row r="27" spans="1:16">
      <c r="A27" s="18" t="s">
        <v>603</v>
      </c>
      <c r="B27" s="50">
        <v>1.2111111111111099</v>
      </c>
      <c r="C27" s="51">
        <f t="shared" si="0"/>
        <v>1</v>
      </c>
      <c r="D27" s="51">
        <f t="shared" si="1"/>
        <v>2</v>
      </c>
      <c r="F27" s="47"/>
      <c r="G27" s="48"/>
      <c r="H27" s="48"/>
      <c r="I27" s="53">
        <f t="shared" si="2"/>
        <v>1.2111111111111099</v>
      </c>
      <c r="J27" s="71">
        <f t="shared" si="4"/>
        <v>1.8449966193373881</v>
      </c>
      <c r="K27" s="71">
        <f t="shared" si="3"/>
        <v>0.40181083753928704</v>
      </c>
      <c r="L27" s="48"/>
      <c r="M27" s="48"/>
      <c r="N27" s="48"/>
      <c r="O27" s="48"/>
      <c r="P27" s="48"/>
    </row>
    <row r="28" spans="1:16">
      <c r="A28" s="18" t="s">
        <v>604</v>
      </c>
      <c r="B28" s="50">
        <v>1.2111111111111099</v>
      </c>
      <c r="C28" s="51">
        <f t="shared" si="0"/>
        <v>1</v>
      </c>
      <c r="D28" s="51">
        <f t="shared" si="1"/>
        <v>2</v>
      </c>
      <c r="F28" s="47"/>
      <c r="G28" s="48"/>
      <c r="H28" s="48"/>
      <c r="I28" s="53">
        <f t="shared" si="2"/>
        <v>1.2111111111111099</v>
      </c>
      <c r="J28" s="71">
        <f t="shared" si="4"/>
        <v>1.8449966193373881</v>
      </c>
      <c r="K28" s="71">
        <f t="shared" si="3"/>
        <v>0.40181083753928704</v>
      </c>
      <c r="L28" s="48"/>
      <c r="M28" s="48"/>
      <c r="N28" s="48"/>
      <c r="O28" s="48"/>
      <c r="P28" s="48"/>
    </row>
    <row r="29" spans="1:16">
      <c r="A29" s="18" t="s">
        <v>2199</v>
      </c>
      <c r="B29" s="50">
        <v>1.2111111111111099</v>
      </c>
      <c r="C29" s="51">
        <f t="shared" si="0"/>
        <v>1</v>
      </c>
      <c r="D29" s="51">
        <f t="shared" si="1"/>
        <v>2</v>
      </c>
      <c r="F29" s="47"/>
      <c r="G29" s="47"/>
      <c r="H29" s="47"/>
      <c r="I29" s="53">
        <f t="shared" si="2"/>
        <v>1.2111111111111099</v>
      </c>
      <c r="J29" s="71">
        <f t="shared" si="4"/>
        <v>1.8449966193373881</v>
      </c>
      <c r="K29" s="71">
        <f t="shared" si="3"/>
        <v>0.40181083753928704</v>
      </c>
      <c r="L29" s="47"/>
      <c r="M29" s="47"/>
      <c r="N29" s="47"/>
      <c r="O29" s="47"/>
      <c r="P29" s="47"/>
    </row>
    <row r="30" spans="1:16">
      <c r="A30" s="18" t="s">
        <v>2201</v>
      </c>
      <c r="B30" s="50">
        <v>1.2111111111111099</v>
      </c>
      <c r="C30" s="51">
        <f t="shared" si="0"/>
        <v>1</v>
      </c>
      <c r="D30" s="51">
        <f t="shared" si="1"/>
        <v>2</v>
      </c>
      <c r="I30" s="53">
        <f t="shared" si="2"/>
        <v>1.2111111111111099</v>
      </c>
      <c r="J30" s="71">
        <f t="shared" si="4"/>
        <v>1.8449966193373881</v>
      </c>
      <c r="K30" s="71">
        <f t="shared" si="3"/>
        <v>0.40181083753928704</v>
      </c>
    </row>
    <row r="31" spans="1:16">
      <c r="A31" s="18" t="s">
        <v>609</v>
      </c>
      <c r="B31" s="50">
        <v>1.2111111111111099</v>
      </c>
      <c r="C31" s="51">
        <f t="shared" si="0"/>
        <v>1</v>
      </c>
      <c r="D31" s="51">
        <f t="shared" si="1"/>
        <v>2</v>
      </c>
      <c r="I31" s="53">
        <f t="shared" si="2"/>
        <v>1.2111111111111099</v>
      </c>
      <c r="J31" s="71">
        <f t="shared" si="4"/>
        <v>1.8449966193373881</v>
      </c>
      <c r="K31" s="71">
        <f t="shared" si="3"/>
        <v>0.40181083753928704</v>
      </c>
    </row>
    <row r="32" spans="1:16">
      <c r="A32" s="18" t="s">
        <v>2208</v>
      </c>
      <c r="B32" s="50">
        <v>1.2111111111111099</v>
      </c>
      <c r="C32" s="51">
        <f t="shared" si="0"/>
        <v>1</v>
      </c>
      <c r="D32" s="51">
        <f t="shared" si="1"/>
        <v>2</v>
      </c>
      <c r="I32" s="53">
        <f t="shared" si="2"/>
        <v>1.2111111111111099</v>
      </c>
      <c r="J32" s="71">
        <f t="shared" si="4"/>
        <v>1.8449966193373881</v>
      </c>
      <c r="K32" s="71">
        <f t="shared" si="3"/>
        <v>0.40181083753928704</v>
      </c>
    </row>
    <row r="33" spans="1:11">
      <c r="A33" s="18" t="s">
        <v>2211</v>
      </c>
      <c r="B33" s="50">
        <v>1.2111111111111099</v>
      </c>
      <c r="C33" s="51">
        <f t="shared" si="0"/>
        <v>1</v>
      </c>
      <c r="D33" s="51">
        <f t="shared" si="1"/>
        <v>2</v>
      </c>
      <c r="I33" s="53">
        <f t="shared" si="2"/>
        <v>1.2111111111111099</v>
      </c>
      <c r="J33" s="71">
        <f t="shared" si="4"/>
        <v>1.8449966193373881</v>
      </c>
      <c r="K33" s="71">
        <f t="shared" si="3"/>
        <v>0.40181083753928704</v>
      </c>
    </row>
    <row r="34" spans="1:11">
      <c r="A34" s="18" t="s">
        <v>619</v>
      </c>
      <c r="B34" s="50">
        <v>1.2111111111111099</v>
      </c>
      <c r="C34" s="51">
        <f t="shared" si="0"/>
        <v>1</v>
      </c>
      <c r="D34" s="51">
        <f t="shared" si="1"/>
        <v>2</v>
      </c>
      <c r="I34" s="53">
        <f t="shared" si="2"/>
        <v>1.2111111111111099</v>
      </c>
      <c r="J34" s="71">
        <f t="shared" si="4"/>
        <v>1.8449966193373881</v>
      </c>
      <c r="K34" s="71">
        <f t="shared" si="3"/>
        <v>0.40181083753928704</v>
      </c>
    </row>
    <row r="35" spans="1:11">
      <c r="A35" s="18" t="s">
        <v>2213</v>
      </c>
      <c r="B35" s="50">
        <v>1.2111111111111099</v>
      </c>
      <c r="C35" s="51">
        <f t="shared" si="0"/>
        <v>1</v>
      </c>
      <c r="D35" s="51">
        <f t="shared" si="1"/>
        <v>2</v>
      </c>
      <c r="I35" s="53">
        <f t="shared" si="2"/>
        <v>1.2111111111111099</v>
      </c>
      <c r="J35" s="71">
        <f t="shared" si="4"/>
        <v>1.8449966193373881</v>
      </c>
      <c r="K35" s="71">
        <f t="shared" si="3"/>
        <v>0.40181083753928704</v>
      </c>
    </row>
    <row r="36" spans="1:11">
      <c r="A36" s="18" t="s">
        <v>2215</v>
      </c>
      <c r="B36" s="50">
        <v>1.2111111111111099</v>
      </c>
      <c r="C36" s="51">
        <f t="shared" si="0"/>
        <v>1</v>
      </c>
      <c r="D36" s="51">
        <f t="shared" si="1"/>
        <v>2</v>
      </c>
      <c r="I36" s="53">
        <f t="shared" si="2"/>
        <v>1.2111111111111099</v>
      </c>
      <c r="J36" s="71">
        <f t="shared" si="4"/>
        <v>1.8449966193373881</v>
      </c>
      <c r="K36" s="71">
        <f t="shared" si="3"/>
        <v>0.40181083753928704</v>
      </c>
    </row>
    <row r="37" spans="1:11">
      <c r="A37" s="18" t="s">
        <v>2216</v>
      </c>
      <c r="B37" s="50">
        <v>1.2111111111111099</v>
      </c>
      <c r="C37" s="51">
        <f t="shared" si="0"/>
        <v>1</v>
      </c>
      <c r="D37" s="51">
        <f t="shared" si="1"/>
        <v>2</v>
      </c>
      <c r="I37" s="53">
        <f t="shared" si="2"/>
        <v>1.2111111111111099</v>
      </c>
      <c r="J37" s="71">
        <f t="shared" si="4"/>
        <v>1.8449966193373881</v>
      </c>
      <c r="K37" s="71">
        <f t="shared" si="3"/>
        <v>0.40181083753928704</v>
      </c>
    </row>
    <row r="38" spans="1:11">
      <c r="A38" s="18" t="s">
        <v>623</v>
      </c>
      <c r="B38" s="50">
        <v>1.2111111111111099</v>
      </c>
      <c r="C38" s="51">
        <f t="shared" si="0"/>
        <v>1</v>
      </c>
      <c r="D38" s="51">
        <f t="shared" si="1"/>
        <v>2</v>
      </c>
      <c r="I38" s="53">
        <f t="shared" si="2"/>
        <v>1.2111111111111099</v>
      </c>
      <c r="J38" s="71">
        <f t="shared" si="4"/>
        <v>1.8449966193373881</v>
      </c>
      <c r="K38" s="71">
        <f t="shared" si="3"/>
        <v>0.40181083753928704</v>
      </c>
    </row>
    <row r="39" spans="1:11">
      <c r="A39" s="18" t="s">
        <v>626</v>
      </c>
      <c r="B39" s="50">
        <v>1.2111111111111099</v>
      </c>
      <c r="C39" s="51">
        <f t="shared" si="0"/>
        <v>1</v>
      </c>
      <c r="D39" s="51">
        <f t="shared" si="1"/>
        <v>2</v>
      </c>
      <c r="I39" s="53">
        <f t="shared" si="2"/>
        <v>1.2111111111111099</v>
      </c>
      <c r="J39" s="71">
        <f t="shared" si="4"/>
        <v>1.8449966193373881</v>
      </c>
      <c r="K39" s="71">
        <f t="shared" si="3"/>
        <v>0.40181083753928704</v>
      </c>
    </row>
    <row r="40" spans="1:11">
      <c r="A40" s="18" t="s">
        <v>627</v>
      </c>
      <c r="B40" s="50">
        <v>1.2111111111111099</v>
      </c>
      <c r="C40" s="51">
        <f t="shared" si="0"/>
        <v>1</v>
      </c>
      <c r="D40" s="51">
        <f t="shared" si="1"/>
        <v>2</v>
      </c>
      <c r="I40" s="53">
        <f t="shared" si="2"/>
        <v>1.2111111111111099</v>
      </c>
      <c r="J40" s="71">
        <f t="shared" si="4"/>
        <v>1.8449966193373881</v>
      </c>
      <c r="K40" s="71">
        <f t="shared" si="3"/>
        <v>0.40181083753928704</v>
      </c>
    </row>
    <row r="41" spans="1:11">
      <c r="A41" s="18" t="s">
        <v>628</v>
      </c>
      <c r="B41" s="50">
        <v>1.2111111111111099</v>
      </c>
      <c r="C41" s="51">
        <f t="shared" si="0"/>
        <v>1</v>
      </c>
      <c r="D41" s="51">
        <f t="shared" si="1"/>
        <v>2</v>
      </c>
      <c r="I41" s="53">
        <f t="shared" si="2"/>
        <v>1.2111111111111099</v>
      </c>
      <c r="J41" s="71">
        <f t="shared" si="4"/>
        <v>1.8449966193373881</v>
      </c>
      <c r="K41" s="71">
        <f t="shared" si="3"/>
        <v>0.40181083753928704</v>
      </c>
    </row>
    <row r="42" spans="1:11">
      <c r="A42" s="18" t="s">
        <v>629</v>
      </c>
      <c r="B42" s="50">
        <v>1.2111111111111099</v>
      </c>
      <c r="C42" s="51">
        <f t="shared" si="0"/>
        <v>1</v>
      </c>
      <c r="D42" s="51">
        <f t="shared" si="1"/>
        <v>2</v>
      </c>
      <c r="I42" s="53">
        <f t="shared" si="2"/>
        <v>1.2111111111111099</v>
      </c>
      <c r="J42" s="71">
        <f t="shared" si="4"/>
        <v>1.8449966193373881</v>
      </c>
      <c r="K42" s="71">
        <f t="shared" si="3"/>
        <v>0.40181083753928704</v>
      </c>
    </row>
    <row r="43" spans="1:11">
      <c r="A43" s="18" t="s">
        <v>630</v>
      </c>
      <c r="B43" s="50">
        <v>1.2111111111111099</v>
      </c>
      <c r="C43" s="51">
        <f t="shared" si="0"/>
        <v>1</v>
      </c>
      <c r="D43" s="51">
        <f t="shared" si="1"/>
        <v>2</v>
      </c>
      <c r="I43" s="53">
        <f t="shared" si="2"/>
        <v>1.2111111111111099</v>
      </c>
      <c r="J43" s="71">
        <f t="shared" si="4"/>
        <v>1.8449966193373881</v>
      </c>
      <c r="K43" s="71">
        <f t="shared" si="3"/>
        <v>0.40181083753928704</v>
      </c>
    </row>
    <row r="44" spans="1:11">
      <c r="A44" s="18" t="s">
        <v>631</v>
      </c>
      <c r="B44" s="50">
        <v>1.2111111111111099</v>
      </c>
      <c r="C44" s="51">
        <f t="shared" si="0"/>
        <v>1</v>
      </c>
      <c r="D44" s="51">
        <f t="shared" si="1"/>
        <v>2</v>
      </c>
      <c r="I44" s="53">
        <f t="shared" si="2"/>
        <v>1.2111111111111099</v>
      </c>
      <c r="J44" s="71">
        <f t="shared" si="4"/>
        <v>1.8449966193373881</v>
      </c>
      <c r="K44" s="71">
        <f t="shared" si="3"/>
        <v>0.40181083753928704</v>
      </c>
    </row>
    <row r="45" spans="1:11">
      <c r="A45" s="18" t="s">
        <v>632</v>
      </c>
      <c r="B45" s="50">
        <v>1.2111111111111099</v>
      </c>
      <c r="C45" s="51">
        <f t="shared" si="0"/>
        <v>1</v>
      </c>
      <c r="D45" s="51">
        <f t="shared" si="1"/>
        <v>2</v>
      </c>
      <c r="I45" s="53">
        <f t="shared" si="2"/>
        <v>1.2111111111111099</v>
      </c>
      <c r="J45" s="71">
        <f t="shared" si="4"/>
        <v>1.8449966193373881</v>
      </c>
      <c r="K45" s="71">
        <f t="shared" si="3"/>
        <v>0.40181083753928704</v>
      </c>
    </row>
    <row r="46" spans="1:11">
      <c r="A46" s="18" t="s">
        <v>2220</v>
      </c>
      <c r="B46" s="50">
        <v>1.2111111111111099</v>
      </c>
      <c r="C46" s="51">
        <f t="shared" si="0"/>
        <v>1</v>
      </c>
      <c r="D46" s="51">
        <f t="shared" si="1"/>
        <v>2</v>
      </c>
      <c r="I46" s="53">
        <f t="shared" si="2"/>
        <v>1.2111111111111099</v>
      </c>
      <c r="J46" s="71">
        <f t="shared" si="4"/>
        <v>1.8449966193373881</v>
      </c>
      <c r="K46" s="71">
        <f t="shared" si="3"/>
        <v>0.40181083753928704</v>
      </c>
    </row>
    <row r="47" spans="1:11">
      <c r="A47" s="18" t="s">
        <v>2221</v>
      </c>
      <c r="B47" s="50">
        <v>1.2111111111111099</v>
      </c>
      <c r="C47" s="51">
        <f t="shared" si="0"/>
        <v>1</v>
      </c>
      <c r="D47" s="51">
        <f t="shared" si="1"/>
        <v>2</v>
      </c>
      <c r="I47" s="53">
        <f t="shared" si="2"/>
        <v>1.2111111111111099</v>
      </c>
      <c r="J47" s="71">
        <f t="shared" si="4"/>
        <v>1.8449966193373881</v>
      </c>
      <c r="K47" s="71">
        <f t="shared" si="3"/>
        <v>0.40181083753928704</v>
      </c>
    </row>
    <row r="48" spans="1:11">
      <c r="A48" s="18" t="s">
        <v>635</v>
      </c>
      <c r="B48" s="50">
        <v>1.2111111111111099</v>
      </c>
      <c r="C48" s="51">
        <f t="shared" si="0"/>
        <v>1</v>
      </c>
      <c r="D48" s="51">
        <f t="shared" si="1"/>
        <v>2</v>
      </c>
      <c r="I48" s="53">
        <f t="shared" si="2"/>
        <v>1.2111111111111099</v>
      </c>
      <c r="J48" s="71">
        <f t="shared" si="4"/>
        <v>1.8449966193373881</v>
      </c>
      <c r="K48" s="71">
        <f t="shared" si="3"/>
        <v>0.40181083753928704</v>
      </c>
    </row>
    <row r="49" spans="1:11">
      <c r="A49" s="18" t="s">
        <v>640</v>
      </c>
      <c r="B49" s="50">
        <v>1.2111111111111099</v>
      </c>
      <c r="C49" s="51">
        <f t="shared" si="0"/>
        <v>1</v>
      </c>
      <c r="D49" s="51">
        <f t="shared" si="1"/>
        <v>2</v>
      </c>
      <c r="I49" s="53">
        <f t="shared" si="2"/>
        <v>1.2111111111111099</v>
      </c>
      <c r="J49" s="71">
        <f t="shared" si="4"/>
        <v>1.8449966193373881</v>
      </c>
      <c r="K49" s="71">
        <f t="shared" si="3"/>
        <v>0.40181083753928704</v>
      </c>
    </row>
    <row r="50" spans="1:11">
      <c r="A50" s="18" t="s">
        <v>2224</v>
      </c>
      <c r="B50" s="50">
        <v>1.2111111111111099</v>
      </c>
      <c r="C50" s="51">
        <f t="shared" si="0"/>
        <v>1</v>
      </c>
      <c r="D50" s="51">
        <f t="shared" si="1"/>
        <v>2</v>
      </c>
      <c r="I50" s="53">
        <f t="shared" si="2"/>
        <v>1.2111111111111099</v>
      </c>
      <c r="J50" s="71">
        <f t="shared" si="4"/>
        <v>1.8449966193373881</v>
      </c>
      <c r="K50" s="71">
        <f t="shared" si="3"/>
        <v>0.40181083753928704</v>
      </c>
    </row>
    <row r="51" spans="1:11">
      <c r="A51" s="18" t="s">
        <v>2225</v>
      </c>
      <c r="B51" s="50">
        <v>1.2111111111111099</v>
      </c>
      <c r="C51" s="51">
        <f t="shared" si="0"/>
        <v>1</v>
      </c>
      <c r="D51" s="51">
        <f t="shared" si="1"/>
        <v>2</v>
      </c>
      <c r="I51" s="53">
        <f t="shared" si="2"/>
        <v>1.2111111111111099</v>
      </c>
      <c r="J51" s="71">
        <f t="shared" si="4"/>
        <v>1.8449966193373881</v>
      </c>
      <c r="K51" s="71">
        <f t="shared" si="3"/>
        <v>0.40181083753928704</v>
      </c>
    </row>
    <row r="52" spans="1:11">
      <c r="A52" s="18" t="s">
        <v>2227</v>
      </c>
      <c r="B52" s="50">
        <v>1.2111111111111099</v>
      </c>
      <c r="C52" s="51">
        <f t="shared" si="0"/>
        <v>1</v>
      </c>
      <c r="D52" s="51">
        <f t="shared" si="1"/>
        <v>2</v>
      </c>
      <c r="I52" s="53">
        <f t="shared" si="2"/>
        <v>1.2111111111111099</v>
      </c>
      <c r="J52" s="71">
        <f t="shared" si="4"/>
        <v>1.8449966193373881</v>
      </c>
      <c r="K52" s="71">
        <f t="shared" si="3"/>
        <v>0.40181083753928704</v>
      </c>
    </row>
    <row r="53" spans="1:11">
      <c r="A53" s="18" t="s">
        <v>2231</v>
      </c>
      <c r="B53" s="50">
        <v>1.2111111111111099</v>
      </c>
      <c r="C53" s="51">
        <f t="shared" si="0"/>
        <v>1</v>
      </c>
      <c r="D53" s="51">
        <f t="shared" si="1"/>
        <v>2</v>
      </c>
      <c r="I53" s="53">
        <f t="shared" si="2"/>
        <v>1.2111111111111099</v>
      </c>
      <c r="J53" s="71">
        <f t="shared" si="4"/>
        <v>1.8449966193373881</v>
      </c>
      <c r="K53" s="71">
        <f t="shared" si="3"/>
        <v>0.40181083753928704</v>
      </c>
    </row>
    <row r="54" spans="1:11">
      <c r="A54" s="18" t="s">
        <v>2232</v>
      </c>
      <c r="B54" s="50">
        <v>1.2111111111111099</v>
      </c>
      <c r="C54" s="51">
        <f t="shared" si="0"/>
        <v>1</v>
      </c>
      <c r="D54" s="51">
        <f t="shared" si="1"/>
        <v>2</v>
      </c>
      <c r="I54" s="53">
        <f t="shared" si="2"/>
        <v>1.2111111111111099</v>
      </c>
      <c r="J54" s="71">
        <f t="shared" si="4"/>
        <v>1.8449966193373881</v>
      </c>
      <c r="K54" s="71">
        <f t="shared" si="3"/>
        <v>0.40181083753928704</v>
      </c>
    </row>
    <row r="55" spans="1:11">
      <c r="A55" s="18" t="s">
        <v>2234</v>
      </c>
      <c r="B55" s="50">
        <v>1.2111111111111099</v>
      </c>
      <c r="C55" s="51">
        <f t="shared" si="0"/>
        <v>1</v>
      </c>
      <c r="D55" s="51">
        <f t="shared" si="1"/>
        <v>2</v>
      </c>
      <c r="I55" s="53">
        <f t="shared" si="2"/>
        <v>1.2111111111111099</v>
      </c>
      <c r="J55" s="71">
        <f t="shared" si="4"/>
        <v>1.8449966193373881</v>
      </c>
      <c r="K55" s="71">
        <f t="shared" si="3"/>
        <v>0.40181083753928704</v>
      </c>
    </row>
    <row r="56" spans="1:11">
      <c r="A56" s="18" t="s">
        <v>2235</v>
      </c>
      <c r="B56" s="50">
        <v>1.2111111111111099</v>
      </c>
      <c r="C56" s="51">
        <f t="shared" si="0"/>
        <v>1</v>
      </c>
      <c r="D56" s="51">
        <f t="shared" si="1"/>
        <v>2</v>
      </c>
      <c r="I56" s="53">
        <f t="shared" si="2"/>
        <v>1.2111111111111099</v>
      </c>
      <c r="J56" s="71">
        <f t="shared" si="4"/>
        <v>1.8449966193373881</v>
      </c>
      <c r="K56" s="71">
        <f t="shared" si="3"/>
        <v>0.40181083753928704</v>
      </c>
    </row>
    <row r="57" spans="1:11">
      <c r="A57" s="18" t="s">
        <v>2238</v>
      </c>
      <c r="B57" s="50">
        <v>1.2111111111111099</v>
      </c>
      <c r="C57" s="51">
        <f t="shared" si="0"/>
        <v>1</v>
      </c>
      <c r="D57" s="51">
        <f t="shared" si="1"/>
        <v>2</v>
      </c>
      <c r="I57" s="53">
        <f t="shared" si="2"/>
        <v>1.2111111111111099</v>
      </c>
      <c r="J57" s="71">
        <f t="shared" si="4"/>
        <v>1.8449966193373881</v>
      </c>
      <c r="K57" s="71">
        <f t="shared" si="3"/>
        <v>0.40181083753928704</v>
      </c>
    </row>
    <row r="58" spans="1:11">
      <c r="A58" s="18" t="s">
        <v>2239</v>
      </c>
      <c r="B58" s="50">
        <v>1.2111111111111099</v>
      </c>
      <c r="C58" s="51">
        <f t="shared" si="0"/>
        <v>1</v>
      </c>
      <c r="D58" s="51">
        <f t="shared" si="1"/>
        <v>2</v>
      </c>
      <c r="I58" s="53">
        <f t="shared" si="2"/>
        <v>1.2111111111111099</v>
      </c>
      <c r="J58" s="71">
        <f t="shared" si="4"/>
        <v>1.8449966193373881</v>
      </c>
      <c r="K58" s="71">
        <f t="shared" si="3"/>
        <v>0.40181083753928704</v>
      </c>
    </row>
    <row r="59" spans="1:11">
      <c r="A59" s="18" t="s">
        <v>650</v>
      </c>
      <c r="B59" s="50">
        <v>1.2111111111111099</v>
      </c>
      <c r="C59" s="51">
        <f t="shared" si="0"/>
        <v>1</v>
      </c>
      <c r="D59" s="51">
        <f t="shared" si="1"/>
        <v>2</v>
      </c>
      <c r="I59" s="53">
        <f t="shared" si="2"/>
        <v>1.2111111111111099</v>
      </c>
      <c r="J59" s="71">
        <f t="shared" si="4"/>
        <v>1.8449966193373881</v>
      </c>
      <c r="K59" s="71">
        <f t="shared" si="3"/>
        <v>0.40181083753928704</v>
      </c>
    </row>
    <row r="60" spans="1:11">
      <c r="A60" s="18" t="s">
        <v>2240</v>
      </c>
      <c r="B60" s="50">
        <v>1.2111111111111099</v>
      </c>
      <c r="C60" s="51">
        <f t="shared" si="0"/>
        <v>1</v>
      </c>
      <c r="D60" s="51">
        <f t="shared" si="1"/>
        <v>2</v>
      </c>
      <c r="I60" s="53">
        <f t="shared" si="2"/>
        <v>1.2111111111111099</v>
      </c>
      <c r="J60" s="71">
        <f t="shared" si="4"/>
        <v>1.8449966193373881</v>
      </c>
      <c r="K60" s="71">
        <f t="shared" si="3"/>
        <v>0.40181083753928704</v>
      </c>
    </row>
    <row r="61" spans="1:11">
      <c r="A61" s="18" t="s">
        <v>651</v>
      </c>
      <c r="B61" s="50">
        <v>1.2111111111111099</v>
      </c>
      <c r="C61" s="51">
        <f t="shared" si="0"/>
        <v>1</v>
      </c>
      <c r="D61" s="51">
        <f t="shared" si="1"/>
        <v>2</v>
      </c>
      <c r="I61" s="53">
        <f t="shared" si="2"/>
        <v>1.2111111111111099</v>
      </c>
      <c r="J61" s="71">
        <f t="shared" si="4"/>
        <v>1.8449966193373881</v>
      </c>
      <c r="K61" s="71">
        <f t="shared" si="3"/>
        <v>0.40181083753928704</v>
      </c>
    </row>
    <row r="62" spans="1:11">
      <c r="A62" s="18" t="s">
        <v>653</v>
      </c>
      <c r="B62" s="50">
        <v>1.2111111111111099</v>
      </c>
      <c r="C62" s="51">
        <f t="shared" si="0"/>
        <v>1</v>
      </c>
      <c r="D62" s="51">
        <f t="shared" si="1"/>
        <v>2</v>
      </c>
      <c r="I62" s="53">
        <f t="shared" si="2"/>
        <v>1.2111111111111099</v>
      </c>
      <c r="J62" s="71">
        <f t="shared" si="4"/>
        <v>1.8449966193373881</v>
      </c>
      <c r="K62" s="71">
        <f t="shared" si="3"/>
        <v>0.40181083753928704</v>
      </c>
    </row>
    <row r="63" spans="1:11">
      <c r="A63" s="18" t="s">
        <v>654</v>
      </c>
      <c r="B63" s="50">
        <v>1.2111111111111099</v>
      </c>
      <c r="C63" s="51">
        <f t="shared" si="0"/>
        <v>1</v>
      </c>
      <c r="D63" s="51">
        <f t="shared" si="1"/>
        <v>2</v>
      </c>
      <c r="I63" s="53">
        <f t="shared" si="2"/>
        <v>1.2111111111111099</v>
      </c>
      <c r="J63" s="71">
        <f t="shared" si="4"/>
        <v>1.8449966193373881</v>
      </c>
      <c r="K63" s="71">
        <f t="shared" si="3"/>
        <v>0.40181083753928704</v>
      </c>
    </row>
    <row r="64" spans="1:11">
      <c r="A64" s="18" t="s">
        <v>655</v>
      </c>
      <c r="B64" s="50">
        <v>1.2111111111111099</v>
      </c>
      <c r="C64" s="51">
        <f t="shared" si="0"/>
        <v>1</v>
      </c>
      <c r="D64" s="51">
        <f t="shared" si="1"/>
        <v>2</v>
      </c>
      <c r="I64" s="53">
        <f t="shared" si="2"/>
        <v>1.2111111111111099</v>
      </c>
      <c r="J64" s="71">
        <f t="shared" si="4"/>
        <v>1.8449966193373881</v>
      </c>
      <c r="K64" s="71">
        <f t="shared" si="3"/>
        <v>0.40181083753928704</v>
      </c>
    </row>
    <row r="65" spans="1:11">
      <c r="A65" s="18" t="s">
        <v>2244</v>
      </c>
      <c r="B65" s="50">
        <v>1.2111111111111099</v>
      </c>
      <c r="C65" s="51">
        <f t="shared" si="0"/>
        <v>1</v>
      </c>
      <c r="D65" s="51">
        <f t="shared" si="1"/>
        <v>2</v>
      </c>
      <c r="I65" s="53">
        <f t="shared" si="2"/>
        <v>1.2111111111111099</v>
      </c>
      <c r="J65" s="71">
        <f t="shared" si="4"/>
        <v>1.8449966193373881</v>
      </c>
      <c r="K65" s="71">
        <f t="shared" si="3"/>
        <v>0.40181083753928704</v>
      </c>
    </row>
    <row r="66" spans="1:11">
      <c r="A66" s="18" t="s">
        <v>657</v>
      </c>
      <c r="B66" s="50">
        <v>1.2111111111111099</v>
      </c>
      <c r="C66" s="51">
        <f t="shared" ref="C66:C129" si="5">INT(B66)</f>
        <v>1</v>
      </c>
      <c r="D66" s="51">
        <f t="shared" ref="D66:D129" si="6">C66+1</f>
        <v>2</v>
      </c>
      <c r="I66" s="53">
        <f t="shared" si="2"/>
        <v>1.2111111111111099</v>
      </c>
      <c r="J66" s="71">
        <f t="shared" si="4"/>
        <v>1.8449966193373881</v>
      </c>
      <c r="K66" s="71">
        <f t="shared" si="3"/>
        <v>0.40181083753928704</v>
      </c>
    </row>
    <row r="67" spans="1:11">
      <c r="A67" s="18" t="s">
        <v>2248</v>
      </c>
      <c r="B67" s="50">
        <v>1.2111111111111099</v>
      </c>
      <c r="C67" s="51">
        <f t="shared" si="5"/>
        <v>1</v>
      </c>
      <c r="D67" s="51">
        <f t="shared" si="6"/>
        <v>2</v>
      </c>
      <c r="I67" s="53">
        <f t="shared" ref="I67:I130" si="7">B67</f>
        <v>1.2111111111111099</v>
      </c>
      <c r="J67" s="71">
        <f t="shared" si="4"/>
        <v>1.8449966193373881</v>
      </c>
      <c r="K67" s="71">
        <f t="shared" ref="K67:K130" si="8">(I67-J67)*(I67-J67)</f>
        <v>0.40181083753928704</v>
      </c>
    </row>
    <row r="68" spans="1:11">
      <c r="A68" s="18" t="s">
        <v>658</v>
      </c>
      <c r="B68" s="50">
        <v>1.2111111111111099</v>
      </c>
      <c r="C68" s="51">
        <f t="shared" si="5"/>
        <v>1</v>
      </c>
      <c r="D68" s="51">
        <f t="shared" si="6"/>
        <v>2</v>
      </c>
      <c r="I68" s="53">
        <f t="shared" si="7"/>
        <v>1.2111111111111099</v>
      </c>
      <c r="J68" s="71">
        <f t="shared" ref="J68:J131" si="9">J67</f>
        <v>1.8449966193373881</v>
      </c>
      <c r="K68" s="71">
        <f t="shared" si="8"/>
        <v>0.40181083753928704</v>
      </c>
    </row>
    <row r="69" spans="1:11">
      <c r="A69" s="18" t="s">
        <v>659</v>
      </c>
      <c r="B69" s="50">
        <v>1.2111111111111099</v>
      </c>
      <c r="C69" s="51">
        <f t="shared" si="5"/>
        <v>1</v>
      </c>
      <c r="D69" s="51">
        <f t="shared" si="6"/>
        <v>2</v>
      </c>
      <c r="I69" s="53">
        <f t="shared" si="7"/>
        <v>1.2111111111111099</v>
      </c>
      <c r="J69" s="71">
        <f t="shared" si="9"/>
        <v>1.8449966193373881</v>
      </c>
      <c r="K69" s="71">
        <f t="shared" si="8"/>
        <v>0.40181083753928704</v>
      </c>
    </row>
    <row r="70" spans="1:11">
      <c r="A70" s="18" t="s">
        <v>2250</v>
      </c>
      <c r="B70" s="50">
        <v>1.2111111111111099</v>
      </c>
      <c r="C70" s="51">
        <f t="shared" si="5"/>
        <v>1</v>
      </c>
      <c r="D70" s="51">
        <f t="shared" si="6"/>
        <v>2</v>
      </c>
      <c r="I70" s="53">
        <f t="shared" si="7"/>
        <v>1.2111111111111099</v>
      </c>
      <c r="J70" s="71">
        <f t="shared" si="9"/>
        <v>1.8449966193373881</v>
      </c>
      <c r="K70" s="71">
        <f t="shared" si="8"/>
        <v>0.40181083753928704</v>
      </c>
    </row>
    <row r="71" spans="1:11">
      <c r="A71" s="18" t="s">
        <v>2253</v>
      </c>
      <c r="B71" s="50">
        <v>1.2111111111111099</v>
      </c>
      <c r="C71" s="51">
        <f t="shared" si="5"/>
        <v>1</v>
      </c>
      <c r="D71" s="51">
        <f t="shared" si="6"/>
        <v>2</v>
      </c>
      <c r="I71" s="53">
        <f t="shared" si="7"/>
        <v>1.2111111111111099</v>
      </c>
      <c r="J71" s="71">
        <f t="shared" si="9"/>
        <v>1.8449966193373881</v>
      </c>
      <c r="K71" s="71">
        <f t="shared" si="8"/>
        <v>0.40181083753928704</v>
      </c>
    </row>
    <row r="72" spans="1:11">
      <c r="A72" s="18" t="s">
        <v>660</v>
      </c>
      <c r="B72" s="50">
        <v>1.2111111111111099</v>
      </c>
      <c r="C72" s="51">
        <f t="shared" si="5"/>
        <v>1</v>
      </c>
      <c r="D72" s="51">
        <f t="shared" si="6"/>
        <v>2</v>
      </c>
      <c r="I72" s="53">
        <f t="shared" si="7"/>
        <v>1.2111111111111099</v>
      </c>
      <c r="J72" s="71">
        <f t="shared" si="9"/>
        <v>1.8449966193373881</v>
      </c>
      <c r="K72" s="71">
        <f t="shared" si="8"/>
        <v>0.40181083753928704</v>
      </c>
    </row>
    <row r="73" spans="1:11">
      <c r="A73" s="18" t="s">
        <v>2256</v>
      </c>
      <c r="B73" s="50">
        <v>1.2111111111111099</v>
      </c>
      <c r="C73" s="51">
        <f t="shared" si="5"/>
        <v>1</v>
      </c>
      <c r="D73" s="51">
        <f t="shared" si="6"/>
        <v>2</v>
      </c>
      <c r="I73" s="53">
        <f t="shared" si="7"/>
        <v>1.2111111111111099</v>
      </c>
      <c r="J73" s="71">
        <f t="shared" si="9"/>
        <v>1.8449966193373881</v>
      </c>
      <c r="K73" s="71">
        <f t="shared" si="8"/>
        <v>0.40181083753928704</v>
      </c>
    </row>
    <row r="74" spans="1:11">
      <c r="A74" s="18" t="s">
        <v>2257</v>
      </c>
      <c r="B74" s="50">
        <v>1.2111111111111099</v>
      </c>
      <c r="C74" s="51">
        <f t="shared" si="5"/>
        <v>1</v>
      </c>
      <c r="D74" s="51">
        <f t="shared" si="6"/>
        <v>2</v>
      </c>
      <c r="I74" s="53">
        <f t="shared" si="7"/>
        <v>1.2111111111111099</v>
      </c>
      <c r="J74" s="71">
        <f t="shared" si="9"/>
        <v>1.8449966193373881</v>
      </c>
      <c r="K74" s="71">
        <f t="shared" si="8"/>
        <v>0.40181083753928704</v>
      </c>
    </row>
    <row r="75" spans="1:11">
      <c r="A75" s="18" t="s">
        <v>2258</v>
      </c>
      <c r="B75" s="50">
        <v>1.2111111111111099</v>
      </c>
      <c r="C75" s="51">
        <f t="shared" si="5"/>
        <v>1</v>
      </c>
      <c r="D75" s="51">
        <f t="shared" si="6"/>
        <v>2</v>
      </c>
      <c r="I75" s="53">
        <f t="shared" si="7"/>
        <v>1.2111111111111099</v>
      </c>
      <c r="J75" s="71">
        <f t="shared" si="9"/>
        <v>1.8449966193373881</v>
      </c>
      <c r="K75" s="71">
        <f t="shared" si="8"/>
        <v>0.40181083753928704</v>
      </c>
    </row>
    <row r="76" spans="1:11">
      <c r="A76" s="18" t="s">
        <v>2259</v>
      </c>
      <c r="B76" s="50">
        <v>1.2111111111111099</v>
      </c>
      <c r="C76" s="51">
        <f t="shared" si="5"/>
        <v>1</v>
      </c>
      <c r="D76" s="51">
        <f t="shared" si="6"/>
        <v>2</v>
      </c>
      <c r="I76" s="53">
        <f t="shared" si="7"/>
        <v>1.2111111111111099</v>
      </c>
      <c r="J76" s="71">
        <f t="shared" si="9"/>
        <v>1.8449966193373881</v>
      </c>
      <c r="K76" s="71">
        <f t="shared" si="8"/>
        <v>0.40181083753928704</v>
      </c>
    </row>
    <row r="77" spans="1:11">
      <c r="A77" s="18" t="s">
        <v>2260</v>
      </c>
      <c r="B77" s="50">
        <v>1.2111111111111099</v>
      </c>
      <c r="C77" s="51">
        <f t="shared" si="5"/>
        <v>1</v>
      </c>
      <c r="D77" s="51">
        <f t="shared" si="6"/>
        <v>2</v>
      </c>
      <c r="I77" s="53">
        <f t="shared" si="7"/>
        <v>1.2111111111111099</v>
      </c>
      <c r="J77" s="71">
        <f t="shared" si="9"/>
        <v>1.8449966193373881</v>
      </c>
      <c r="K77" s="71">
        <f t="shared" si="8"/>
        <v>0.40181083753928704</v>
      </c>
    </row>
    <row r="78" spans="1:11">
      <c r="A78" s="18" t="s">
        <v>2263</v>
      </c>
      <c r="B78" s="50">
        <v>1.2111111111111099</v>
      </c>
      <c r="C78" s="51">
        <f t="shared" si="5"/>
        <v>1</v>
      </c>
      <c r="D78" s="51">
        <f t="shared" si="6"/>
        <v>2</v>
      </c>
      <c r="I78" s="53">
        <f t="shared" si="7"/>
        <v>1.2111111111111099</v>
      </c>
      <c r="J78" s="71">
        <f t="shared" si="9"/>
        <v>1.8449966193373881</v>
      </c>
      <c r="K78" s="71">
        <f t="shared" si="8"/>
        <v>0.40181083753928704</v>
      </c>
    </row>
    <row r="79" spans="1:11">
      <c r="A79" s="18" t="s">
        <v>2264</v>
      </c>
      <c r="B79" s="50">
        <v>1.2111111111111099</v>
      </c>
      <c r="C79" s="51">
        <f t="shared" si="5"/>
        <v>1</v>
      </c>
      <c r="D79" s="51">
        <f t="shared" si="6"/>
        <v>2</v>
      </c>
      <c r="I79" s="53">
        <f t="shared" si="7"/>
        <v>1.2111111111111099</v>
      </c>
      <c r="J79" s="71">
        <f t="shared" si="9"/>
        <v>1.8449966193373881</v>
      </c>
      <c r="K79" s="71">
        <f t="shared" si="8"/>
        <v>0.40181083753928704</v>
      </c>
    </row>
    <row r="80" spans="1:11">
      <c r="A80" s="18" t="s">
        <v>2266</v>
      </c>
      <c r="B80" s="50">
        <v>1.2111111111111099</v>
      </c>
      <c r="C80" s="51">
        <f t="shared" si="5"/>
        <v>1</v>
      </c>
      <c r="D80" s="51">
        <f t="shared" si="6"/>
        <v>2</v>
      </c>
      <c r="I80" s="53">
        <f t="shared" si="7"/>
        <v>1.2111111111111099</v>
      </c>
      <c r="J80" s="71">
        <f t="shared" si="9"/>
        <v>1.8449966193373881</v>
      </c>
      <c r="K80" s="71">
        <f t="shared" si="8"/>
        <v>0.40181083753928704</v>
      </c>
    </row>
    <row r="81" spans="1:11">
      <c r="A81" s="18" t="s">
        <v>2268</v>
      </c>
      <c r="B81" s="50">
        <v>1.2111111111111099</v>
      </c>
      <c r="C81" s="51">
        <f t="shared" si="5"/>
        <v>1</v>
      </c>
      <c r="D81" s="51">
        <f t="shared" si="6"/>
        <v>2</v>
      </c>
      <c r="I81" s="53">
        <f t="shared" si="7"/>
        <v>1.2111111111111099</v>
      </c>
      <c r="J81" s="71">
        <f t="shared" si="9"/>
        <v>1.8449966193373881</v>
      </c>
      <c r="K81" s="71">
        <f t="shared" si="8"/>
        <v>0.40181083753928704</v>
      </c>
    </row>
    <row r="82" spans="1:11">
      <c r="A82" s="18" t="s">
        <v>2269</v>
      </c>
      <c r="B82" s="50">
        <v>1.2111111111111099</v>
      </c>
      <c r="C82" s="51">
        <f t="shared" si="5"/>
        <v>1</v>
      </c>
      <c r="D82" s="51">
        <f t="shared" si="6"/>
        <v>2</v>
      </c>
      <c r="I82" s="53">
        <f t="shared" si="7"/>
        <v>1.2111111111111099</v>
      </c>
      <c r="J82" s="71">
        <f t="shared" si="9"/>
        <v>1.8449966193373881</v>
      </c>
      <c r="K82" s="71">
        <f t="shared" si="8"/>
        <v>0.40181083753928704</v>
      </c>
    </row>
    <row r="83" spans="1:11">
      <c r="A83" s="18" t="s">
        <v>2272</v>
      </c>
      <c r="B83" s="50">
        <v>1.2111111111111099</v>
      </c>
      <c r="C83" s="51">
        <f t="shared" si="5"/>
        <v>1</v>
      </c>
      <c r="D83" s="51">
        <f t="shared" si="6"/>
        <v>2</v>
      </c>
      <c r="I83" s="53">
        <f t="shared" si="7"/>
        <v>1.2111111111111099</v>
      </c>
      <c r="J83" s="71">
        <f t="shared" si="9"/>
        <v>1.8449966193373881</v>
      </c>
      <c r="K83" s="71">
        <f t="shared" si="8"/>
        <v>0.40181083753928704</v>
      </c>
    </row>
    <row r="84" spans="1:11">
      <c r="A84" s="18" t="s">
        <v>2273</v>
      </c>
      <c r="B84" s="50">
        <v>1.2111111111111099</v>
      </c>
      <c r="C84" s="51">
        <f t="shared" si="5"/>
        <v>1</v>
      </c>
      <c r="D84" s="51">
        <f t="shared" si="6"/>
        <v>2</v>
      </c>
      <c r="I84" s="53">
        <f t="shared" si="7"/>
        <v>1.2111111111111099</v>
      </c>
      <c r="J84" s="71">
        <f t="shared" si="9"/>
        <v>1.8449966193373881</v>
      </c>
      <c r="K84" s="71">
        <f t="shared" si="8"/>
        <v>0.40181083753928704</v>
      </c>
    </row>
    <row r="85" spans="1:11">
      <c r="A85" s="18" t="s">
        <v>675</v>
      </c>
      <c r="B85" s="50">
        <v>1.2111111111111099</v>
      </c>
      <c r="C85" s="51">
        <f t="shared" si="5"/>
        <v>1</v>
      </c>
      <c r="D85" s="51">
        <f t="shared" si="6"/>
        <v>2</v>
      </c>
      <c r="I85" s="53">
        <f t="shared" si="7"/>
        <v>1.2111111111111099</v>
      </c>
      <c r="J85" s="71">
        <f t="shared" si="9"/>
        <v>1.8449966193373881</v>
      </c>
      <c r="K85" s="71">
        <f t="shared" si="8"/>
        <v>0.40181083753928704</v>
      </c>
    </row>
    <row r="86" spans="1:11">
      <c r="A86" s="18" t="s">
        <v>2274</v>
      </c>
      <c r="B86" s="50">
        <v>1.2111111111111099</v>
      </c>
      <c r="C86" s="51">
        <f t="shared" si="5"/>
        <v>1</v>
      </c>
      <c r="D86" s="51">
        <f t="shared" si="6"/>
        <v>2</v>
      </c>
      <c r="I86" s="53">
        <f t="shared" si="7"/>
        <v>1.2111111111111099</v>
      </c>
      <c r="J86" s="71">
        <f t="shared" si="9"/>
        <v>1.8449966193373881</v>
      </c>
      <c r="K86" s="71">
        <f t="shared" si="8"/>
        <v>0.40181083753928704</v>
      </c>
    </row>
    <row r="87" spans="1:11">
      <c r="A87" s="18" t="s">
        <v>2275</v>
      </c>
      <c r="B87" s="50">
        <v>1.2111111111111099</v>
      </c>
      <c r="C87" s="51">
        <f t="shared" si="5"/>
        <v>1</v>
      </c>
      <c r="D87" s="51">
        <f t="shared" si="6"/>
        <v>2</v>
      </c>
      <c r="I87" s="53">
        <f t="shared" si="7"/>
        <v>1.2111111111111099</v>
      </c>
      <c r="J87" s="71">
        <f t="shared" si="9"/>
        <v>1.8449966193373881</v>
      </c>
      <c r="K87" s="71">
        <f t="shared" si="8"/>
        <v>0.40181083753928704</v>
      </c>
    </row>
    <row r="88" spans="1:11">
      <c r="A88" s="18" t="s">
        <v>678</v>
      </c>
      <c r="B88" s="50">
        <v>1.2111111111111099</v>
      </c>
      <c r="C88" s="51">
        <f t="shared" si="5"/>
        <v>1</v>
      </c>
      <c r="D88" s="51">
        <f t="shared" si="6"/>
        <v>2</v>
      </c>
      <c r="I88" s="53">
        <f t="shared" si="7"/>
        <v>1.2111111111111099</v>
      </c>
      <c r="J88" s="71">
        <f t="shared" si="9"/>
        <v>1.8449966193373881</v>
      </c>
      <c r="K88" s="71">
        <f t="shared" si="8"/>
        <v>0.40181083753928704</v>
      </c>
    </row>
    <row r="89" spans="1:11">
      <c r="A89" s="18" t="s">
        <v>679</v>
      </c>
      <c r="B89" s="50">
        <v>1.2111111111111099</v>
      </c>
      <c r="C89" s="51">
        <f t="shared" si="5"/>
        <v>1</v>
      </c>
      <c r="D89" s="51">
        <f t="shared" si="6"/>
        <v>2</v>
      </c>
      <c r="I89" s="53">
        <f t="shared" si="7"/>
        <v>1.2111111111111099</v>
      </c>
      <c r="J89" s="71">
        <f t="shared" si="9"/>
        <v>1.8449966193373881</v>
      </c>
      <c r="K89" s="71">
        <f t="shared" si="8"/>
        <v>0.40181083753928704</v>
      </c>
    </row>
    <row r="90" spans="1:11">
      <c r="A90" s="18" t="s">
        <v>680</v>
      </c>
      <c r="B90" s="50">
        <v>1.4311111111111099</v>
      </c>
      <c r="C90" s="51">
        <f t="shared" si="5"/>
        <v>1</v>
      </c>
      <c r="D90" s="51">
        <f t="shared" si="6"/>
        <v>2</v>
      </c>
      <c r="I90" s="53">
        <f t="shared" si="7"/>
        <v>1.4311111111111099</v>
      </c>
      <c r="J90" s="71">
        <f t="shared" si="9"/>
        <v>1.8449966193373881</v>
      </c>
      <c r="K90" s="71">
        <f t="shared" si="8"/>
        <v>0.17130121391972464</v>
      </c>
    </row>
    <row r="91" spans="1:11">
      <c r="A91" s="18" t="s">
        <v>683</v>
      </c>
      <c r="B91" s="50">
        <v>1.4311111111111099</v>
      </c>
      <c r="C91" s="51">
        <f t="shared" si="5"/>
        <v>1</v>
      </c>
      <c r="D91" s="51">
        <f t="shared" si="6"/>
        <v>2</v>
      </c>
      <c r="I91" s="53">
        <f t="shared" si="7"/>
        <v>1.4311111111111099</v>
      </c>
      <c r="J91" s="71">
        <f t="shared" si="9"/>
        <v>1.8449966193373881</v>
      </c>
      <c r="K91" s="71">
        <f t="shared" si="8"/>
        <v>0.17130121391972464</v>
      </c>
    </row>
    <row r="92" spans="1:11">
      <c r="A92" s="18" t="s">
        <v>2279</v>
      </c>
      <c r="B92" s="50">
        <v>1.4311111111111099</v>
      </c>
      <c r="C92" s="51">
        <f t="shared" si="5"/>
        <v>1</v>
      </c>
      <c r="D92" s="51">
        <f t="shared" si="6"/>
        <v>2</v>
      </c>
      <c r="I92" s="53">
        <f t="shared" si="7"/>
        <v>1.4311111111111099</v>
      </c>
      <c r="J92" s="71">
        <f t="shared" si="9"/>
        <v>1.8449966193373881</v>
      </c>
      <c r="K92" s="71">
        <f t="shared" si="8"/>
        <v>0.17130121391972464</v>
      </c>
    </row>
    <row r="93" spans="1:11">
      <c r="A93" s="18" t="s">
        <v>2280</v>
      </c>
      <c r="B93" s="50">
        <v>1.4311111111111099</v>
      </c>
      <c r="C93" s="51">
        <f t="shared" si="5"/>
        <v>1</v>
      </c>
      <c r="D93" s="51">
        <f t="shared" si="6"/>
        <v>2</v>
      </c>
      <c r="I93" s="53">
        <f t="shared" si="7"/>
        <v>1.4311111111111099</v>
      </c>
      <c r="J93" s="71">
        <f t="shared" si="9"/>
        <v>1.8449966193373881</v>
      </c>
      <c r="K93" s="71">
        <f t="shared" si="8"/>
        <v>0.17130121391972464</v>
      </c>
    </row>
    <row r="94" spans="1:11">
      <c r="A94" s="18" t="s">
        <v>2281</v>
      </c>
      <c r="B94" s="50">
        <v>1.4311111111111099</v>
      </c>
      <c r="C94" s="51">
        <f t="shared" si="5"/>
        <v>1</v>
      </c>
      <c r="D94" s="51">
        <f t="shared" si="6"/>
        <v>2</v>
      </c>
      <c r="I94" s="53">
        <f t="shared" si="7"/>
        <v>1.4311111111111099</v>
      </c>
      <c r="J94" s="71">
        <f t="shared" si="9"/>
        <v>1.8449966193373881</v>
      </c>
      <c r="K94" s="71">
        <f t="shared" si="8"/>
        <v>0.17130121391972464</v>
      </c>
    </row>
    <row r="95" spans="1:11">
      <c r="A95" s="18" t="s">
        <v>688</v>
      </c>
      <c r="B95" s="50">
        <v>1.4311111111111099</v>
      </c>
      <c r="C95" s="51">
        <f t="shared" si="5"/>
        <v>1</v>
      </c>
      <c r="D95" s="51">
        <f t="shared" si="6"/>
        <v>2</v>
      </c>
      <c r="I95" s="53">
        <f t="shared" si="7"/>
        <v>1.4311111111111099</v>
      </c>
      <c r="J95" s="71">
        <f t="shared" si="9"/>
        <v>1.8449966193373881</v>
      </c>
      <c r="K95" s="71">
        <f t="shared" si="8"/>
        <v>0.17130121391972464</v>
      </c>
    </row>
    <row r="96" spans="1:11">
      <c r="A96" s="18" t="s">
        <v>2285</v>
      </c>
      <c r="B96" s="50">
        <v>1.4311111111111099</v>
      </c>
      <c r="C96" s="51">
        <f t="shared" si="5"/>
        <v>1</v>
      </c>
      <c r="D96" s="51">
        <f t="shared" si="6"/>
        <v>2</v>
      </c>
      <c r="I96" s="53">
        <f t="shared" si="7"/>
        <v>1.4311111111111099</v>
      </c>
      <c r="J96" s="71">
        <f t="shared" si="9"/>
        <v>1.8449966193373881</v>
      </c>
      <c r="K96" s="71">
        <f t="shared" si="8"/>
        <v>0.17130121391972464</v>
      </c>
    </row>
    <row r="97" spans="1:11">
      <c r="A97" s="18" t="s">
        <v>2286</v>
      </c>
      <c r="B97" s="50">
        <v>1.4311111111111099</v>
      </c>
      <c r="C97" s="51">
        <f t="shared" si="5"/>
        <v>1</v>
      </c>
      <c r="D97" s="51">
        <f t="shared" si="6"/>
        <v>2</v>
      </c>
      <c r="I97" s="53">
        <f t="shared" si="7"/>
        <v>1.4311111111111099</v>
      </c>
      <c r="J97" s="71">
        <f t="shared" si="9"/>
        <v>1.8449966193373881</v>
      </c>
      <c r="K97" s="71">
        <f t="shared" si="8"/>
        <v>0.17130121391972464</v>
      </c>
    </row>
    <row r="98" spans="1:11">
      <c r="A98" s="18" t="s">
        <v>2287</v>
      </c>
      <c r="B98" s="50">
        <v>1.4311111111111099</v>
      </c>
      <c r="C98" s="51">
        <f t="shared" si="5"/>
        <v>1</v>
      </c>
      <c r="D98" s="51">
        <f t="shared" si="6"/>
        <v>2</v>
      </c>
      <c r="I98" s="53">
        <f t="shared" si="7"/>
        <v>1.4311111111111099</v>
      </c>
      <c r="J98" s="71">
        <f t="shared" si="9"/>
        <v>1.8449966193373881</v>
      </c>
      <c r="K98" s="71">
        <f t="shared" si="8"/>
        <v>0.17130121391972464</v>
      </c>
    </row>
    <row r="99" spans="1:11">
      <c r="A99" s="18" t="s">
        <v>2288</v>
      </c>
      <c r="B99" s="50">
        <v>1.4311111111111099</v>
      </c>
      <c r="C99" s="51">
        <f t="shared" si="5"/>
        <v>1</v>
      </c>
      <c r="D99" s="51">
        <f t="shared" si="6"/>
        <v>2</v>
      </c>
      <c r="I99" s="53">
        <f t="shared" si="7"/>
        <v>1.4311111111111099</v>
      </c>
      <c r="J99" s="71">
        <f t="shared" si="9"/>
        <v>1.8449966193373881</v>
      </c>
      <c r="K99" s="71">
        <f t="shared" si="8"/>
        <v>0.17130121391972464</v>
      </c>
    </row>
    <row r="100" spans="1:11">
      <c r="A100" s="18" t="s">
        <v>2289</v>
      </c>
      <c r="B100" s="50">
        <v>1.4311111111111099</v>
      </c>
      <c r="C100" s="51">
        <f t="shared" si="5"/>
        <v>1</v>
      </c>
      <c r="D100" s="51">
        <f t="shared" si="6"/>
        <v>2</v>
      </c>
      <c r="I100" s="53">
        <f t="shared" si="7"/>
        <v>1.4311111111111099</v>
      </c>
      <c r="J100" s="71">
        <f t="shared" si="9"/>
        <v>1.8449966193373881</v>
      </c>
      <c r="K100" s="71">
        <f t="shared" si="8"/>
        <v>0.17130121391972464</v>
      </c>
    </row>
    <row r="101" spans="1:11">
      <c r="A101" s="18" t="s">
        <v>2292</v>
      </c>
      <c r="B101" s="50">
        <v>1.4311111111111099</v>
      </c>
      <c r="C101" s="51">
        <f t="shared" si="5"/>
        <v>1</v>
      </c>
      <c r="D101" s="51">
        <f t="shared" si="6"/>
        <v>2</v>
      </c>
      <c r="I101" s="53">
        <f t="shared" si="7"/>
        <v>1.4311111111111099</v>
      </c>
      <c r="J101" s="71">
        <f t="shared" si="9"/>
        <v>1.8449966193373881</v>
      </c>
      <c r="K101" s="71">
        <f t="shared" si="8"/>
        <v>0.17130121391972464</v>
      </c>
    </row>
    <row r="102" spans="1:11">
      <c r="A102" s="18" t="s">
        <v>2294</v>
      </c>
      <c r="B102" s="50">
        <v>1.4311111111111099</v>
      </c>
      <c r="C102" s="51">
        <f t="shared" si="5"/>
        <v>1</v>
      </c>
      <c r="D102" s="51">
        <f t="shared" si="6"/>
        <v>2</v>
      </c>
      <c r="I102" s="53">
        <f t="shared" si="7"/>
        <v>1.4311111111111099</v>
      </c>
      <c r="J102" s="71">
        <f t="shared" si="9"/>
        <v>1.8449966193373881</v>
      </c>
      <c r="K102" s="71">
        <f t="shared" si="8"/>
        <v>0.17130121391972464</v>
      </c>
    </row>
    <row r="103" spans="1:11">
      <c r="A103" s="18" t="s">
        <v>2295</v>
      </c>
      <c r="B103" s="50">
        <v>1.4311111111111099</v>
      </c>
      <c r="C103" s="51">
        <f t="shared" si="5"/>
        <v>1</v>
      </c>
      <c r="D103" s="51">
        <f t="shared" si="6"/>
        <v>2</v>
      </c>
      <c r="I103" s="53">
        <f t="shared" si="7"/>
        <v>1.4311111111111099</v>
      </c>
      <c r="J103" s="71">
        <f t="shared" si="9"/>
        <v>1.8449966193373881</v>
      </c>
      <c r="K103" s="71">
        <f t="shared" si="8"/>
        <v>0.17130121391972464</v>
      </c>
    </row>
    <row r="104" spans="1:11">
      <c r="A104" s="18" t="s">
        <v>2299</v>
      </c>
      <c r="B104" s="50">
        <v>1.4311111111111099</v>
      </c>
      <c r="C104" s="51">
        <f t="shared" si="5"/>
        <v>1</v>
      </c>
      <c r="D104" s="51">
        <f t="shared" si="6"/>
        <v>2</v>
      </c>
      <c r="I104" s="53">
        <f t="shared" si="7"/>
        <v>1.4311111111111099</v>
      </c>
      <c r="J104" s="71">
        <f t="shared" si="9"/>
        <v>1.8449966193373881</v>
      </c>
      <c r="K104" s="71">
        <f t="shared" si="8"/>
        <v>0.17130121391972464</v>
      </c>
    </row>
    <row r="105" spans="1:11">
      <c r="A105" s="18" t="s">
        <v>2302</v>
      </c>
      <c r="B105" s="50">
        <v>1.4311111111111099</v>
      </c>
      <c r="C105" s="51">
        <f t="shared" si="5"/>
        <v>1</v>
      </c>
      <c r="D105" s="51">
        <f t="shared" si="6"/>
        <v>2</v>
      </c>
      <c r="I105" s="53">
        <f t="shared" si="7"/>
        <v>1.4311111111111099</v>
      </c>
      <c r="J105" s="71">
        <f t="shared" si="9"/>
        <v>1.8449966193373881</v>
      </c>
      <c r="K105" s="71">
        <f t="shared" si="8"/>
        <v>0.17130121391972464</v>
      </c>
    </row>
    <row r="106" spans="1:11">
      <c r="A106" s="18" t="s">
        <v>2304</v>
      </c>
      <c r="B106" s="50">
        <v>1.4311111111111099</v>
      </c>
      <c r="C106" s="51">
        <f t="shared" si="5"/>
        <v>1</v>
      </c>
      <c r="D106" s="51">
        <f t="shared" si="6"/>
        <v>2</v>
      </c>
      <c r="I106" s="53">
        <f t="shared" si="7"/>
        <v>1.4311111111111099</v>
      </c>
      <c r="J106" s="71">
        <f t="shared" si="9"/>
        <v>1.8449966193373881</v>
      </c>
      <c r="K106" s="71">
        <f t="shared" si="8"/>
        <v>0.17130121391972464</v>
      </c>
    </row>
    <row r="107" spans="1:11">
      <c r="A107" s="18" t="s">
        <v>2307</v>
      </c>
      <c r="B107" s="50">
        <v>1.4311111111111099</v>
      </c>
      <c r="C107" s="51">
        <f t="shared" si="5"/>
        <v>1</v>
      </c>
      <c r="D107" s="51">
        <f t="shared" si="6"/>
        <v>2</v>
      </c>
      <c r="I107" s="53">
        <f t="shared" si="7"/>
        <v>1.4311111111111099</v>
      </c>
      <c r="J107" s="71">
        <f t="shared" si="9"/>
        <v>1.8449966193373881</v>
      </c>
      <c r="K107" s="71">
        <f t="shared" si="8"/>
        <v>0.17130121391972464</v>
      </c>
    </row>
    <row r="108" spans="1:11">
      <c r="A108" s="18" t="s">
        <v>2308</v>
      </c>
      <c r="B108" s="50">
        <v>1.4311111111111099</v>
      </c>
      <c r="C108" s="51">
        <f t="shared" si="5"/>
        <v>1</v>
      </c>
      <c r="D108" s="51">
        <f t="shared" si="6"/>
        <v>2</v>
      </c>
      <c r="I108" s="53">
        <f t="shared" si="7"/>
        <v>1.4311111111111099</v>
      </c>
      <c r="J108" s="71">
        <f t="shared" si="9"/>
        <v>1.8449966193373881</v>
      </c>
      <c r="K108" s="71">
        <f t="shared" si="8"/>
        <v>0.17130121391972464</v>
      </c>
    </row>
    <row r="109" spans="1:11">
      <c r="A109" s="18" t="s">
        <v>2309</v>
      </c>
      <c r="B109" s="50">
        <v>1.4311111111111099</v>
      </c>
      <c r="C109" s="51">
        <f t="shared" si="5"/>
        <v>1</v>
      </c>
      <c r="D109" s="51">
        <f t="shared" si="6"/>
        <v>2</v>
      </c>
      <c r="I109" s="53">
        <f t="shared" si="7"/>
        <v>1.4311111111111099</v>
      </c>
      <c r="J109" s="71">
        <f t="shared" si="9"/>
        <v>1.8449966193373881</v>
      </c>
      <c r="K109" s="71">
        <f t="shared" si="8"/>
        <v>0.17130121391972464</v>
      </c>
    </row>
    <row r="110" spans="1:11">
      <c r="A110" s="18" t="s">
        <v>2310</v>
      </c>
      <c r="B110" s="50">
        <v>1.4311111111111099</v>
      </c>
      <c r="C110" s="51">
        <f t="shared" si="5"/>
        <v>1</v>
      </c>
      <c r="D110" s="51">
        <f t="shared" si="6"/>
        <v>2</v>
      </c>
      <c r="I110" s="53">
        <f t="shared" si="7"/>
        <v>1.4311111111111099</v>
      </c>
      <c r="J110" s="71">
        <f t="shared" si="9"/>
        <v>1.8449966193373881</v>
      </c>
      <c r="K110" s="71">
        <f t="shared" si="8"/>
        <v>0.17130121391972464</v>
      </c>
    </row>
    <row r="111" spans="1:11">
      <c r="A111" s="18" t="s">
        <v>2313</v>
      </c>
      <c r="B111" s="50">
        <v>1.4311111111111099</v>
      </c>
      <c r="C111" s="51">
        <f t="shared" si="5"/>
        <v>1</v>
      </c>
      <c r="D111" s="51">
        <f t="shared" si="6"/>
        <v>2</v>
      </c>
      <c r="I111" s="53">
        <f t="shared" si="7"/>
        <v>1.4311111111111099</v>
      </c>
      <c r="J111" s="71">
        <f t="shared" si="9"/>
        <v>1.8449966193373881</v>
      </c>
      <c r="K111" s="71">
        <f t="shared" si="8"/>
        <v>0.17130121391972464</v>
      </c>
    </row>
    <row r="112" spans="1:11">
      <c r="A112" s="18" t="s">
        <v>2316</v>
      </c>
      <c r="B112" s="50">
        <v>1.4311111111111099</v>
      </c>
      <c r="C112" s="51">
        <f t="shared" si="5"/>
        <v>1</v>
      </c>
      <c r="D112" s="51">
        <f t="shared" si="6"/>
        <v>2</v>
      </c>
      <c r="I112" s="53">
        <f t="shared" si="7"/>
        <v>1.4311111111111099</v>
      </c>
      <c r="J112" s="71">
        <f t="shared" si="9"/>
        <v>1.8449966193373881</v>
      </c>
      <c r="K112" s="71">
        <f t="shared" si="8"/>
        <v>0.17130121391972464</v>
      </c>
    </row>
    <row r="113" spans="1:11">
      <c r="A113" s="18" t="s">
        <v>691</v>
      </c>
      <c r="B113" s="50">
        <v>1.4311111111111099</v>
      </c>
      <c r="C113" s="51">
        <f t="shared" si="5"/>
        <v>1</v>
      </c>
      <c r="D113" s="51">
        <f t="shared" si="6"/>
        <v>2</v>
      </c>
      <c r="I113" s="53">
        <f t="shared" si="7"/>
        <v>1.4311111111111099</v>
      </c>
      <c r="J113" s="71">
        <f t="shared" si="9"/>
        <v>1.8449966193373881</v>
      </c>
      <c r="K113" s="71">
        <f t="shared" si="8"/>
        <v>0.17130121391972464</v>
      </c>
    </row>
    <row r="114" spans="1:11">
      <c r="A114" s="18" t="s">
        <v>2321</v>
      </c>
      <c r="B114" s="50">
        <v>1.4311111111111099</v>
      </c>
      <c r="C114" s="51">
        <f t="shared" si="5"/>
        <v>1</v>
      </c>
      <c r="D114" s="51">
        <f t="shared" si="6"/>
        <v>2</v>
      </c>
      <c r="I114" s="53">
        <f t="shared" si="7"/>
        <v>1.4311111111111099</v>
      </c>
      <c r="J114" s="71">
        <f t="shared" si="9"/>
        <v>1.8449966193373881</v>
      </c>
      <c r="K114" s="71">
        <f t="shared" si="8"/>
        <v>0.17130121391972464</v>
      </c>
    </row>
    <row r="115" spans="1:11">
      <c r="A115" s="18" t="s">
        <v>2322</v>
      </c>
      <c r="B115" s="50">
        <v>1.4311111111111099</v>
      </c>
      <c r="C115" s="51">
        <f t="shared" si="5"/>
        <v>1</v>
      </c>
      <c r="D115" s="51">
        <f t="shared" si="6"/>
        <v>2</v>
      </c>
      <c r="I115" s="53">
        <f t="shared" si="7"/>
        <v>1.4311111111111099</v>
      </c>
      <c r="J115" s="71">
        <f t="shared" si="9"/>
        <v>1.8449966193373881</v>
      </c>
      <c r="K115" s="71">
        <f t="shared" si="8"/>
        <v>0.17130121391972464</v>
      </c>
    </row>
    <row r="116" spans="1:11">
      <c r="A116" s="18" t="s">
        <v>2323</v>
      </c>
      <c r="B116" s="50">
        <v>1.4311111111111099</v>
      </c>
      <c r="C116" s="51">
        <f t="shared" si="5"/>
        <v>1</v>
      </c>
      <c r="D116" s="51">
        <f t="shared" si="6"/>
        <v>2</v>
      </c>
      <c r="I116" s="53">
        <f t="shared" si="7"/>
        <v>1.4311111111111099</v>
      </c>
      <c r="J116" s="71">
        <f t="shared" si="9"/>
        <v>1.8449966193373881</v>
      </c>
      <c r="K116" s="71">
        <f t="shared" si="8"/>
        <v>0.17130121391972464</v>
      </c>
    </row>
    <row r="117" spans="1:11">
      <c r="A117" s="18" t="s">
        <v>2326</v>
      </c>
      <c r="B117" s="50">
        <v>1.4311111111111099</v>
      </c>
      <c r="C117" s="51">
        <f t="shared" si="5"/>
        <v>1</v>
      </c>
      <c r="D117" s="51">
        <f t="shared" si="6"/>
        <v>2</v>
      </c>
      <c r="I117" s="53">
        <f t="shared" si="7"/>
        <v>1.4311111111111099</v>
      </c>
      <c r="J117" s="71">
        <f t="shared" si="9"/>
        <v>1.8449966193373881</v>
      </c>
      <c r="K117" s="71">
        <f t="shared" si="8"/>
        <v>0.17130121391972464</v>
      </c>
    </row>
    <row r="118" spans="1:11">
      <c r="A118" s="18" t="s">
        <v>2329</v>
      </c>
      <c r="B118" s="50">
        <v>1.4311111111111099</v>
      </c>
      <c r="C118" s="51">
        <f t="shared" si="5"/>
        <v>1</v>
      </c>
      <c r="D118" s="51">
        <f t="shared" si="6"/>
        <v>2</v>
      </c>
      <c r="I118" s="53">
        <f t="shared" si="7"/>
        <v>1.4311111111111099</v>
      </c>
      <c r="J118" s="71">
        <f t="shared" si="9"/>
        <v>1.8449966193373881</v>
      </c>
      <c r="K118" s="71">
        <f t="shared" si="8"/>
        <v>0.17130121391972464</v>
      </c>
    </row>
    <row r="119" spans="1:11">
      <c r="A119" s="18" t="s">
        <v>2330</v>
      </c>
      <c r="B119" s="50">
        <v>1.4311111111111099</v>
      </c>
      <c r="C119" s="51">
        <f t="shared" si="5"/>
        <v>1</v>
      </c>
      <c r="D119" s="51">
        <f t="shared" si="6"/>
        <v>2</v>
      </c>
      <c r="I119" s="53">
        <f t="shared" si="7"/>
        <v>1.4311111111111099</v>
      </c>
      <c r="J119" s="71">
        <f t="shared" si="9"/>
        <v>1.8449966193373881</v>
      </c>
      <c r="K119" s="71">
        <f t="shared" si="8"/>
        <v>0.17130121391972464</v>
      </c>
    </row>
    <row r="120" spans="1:11">
      <c r="A120" s="18" t="s">
        <v>2331</v>
      </c>
      <c r="B120" s="50">
        <v>1.4311111111111099</v>
      </c>
      <c r="C120" s="51">
        <f t="shared" si="5"/>
        <v>1</v>
      </c>
      <c r="D120" s="51">
        <f t="shared" si="6"/>
        <v>2</v>
      </c>
      <c r="I120" s="53">
        <f t="shared" si="7"/>
        <v>1.4311111111111099</v>
      </c>
      <c r="J120" s="71">
        <f t="shared" si="9"/>
        <v>1.8449966193373881</v>
      </c>
      <c r="K120" s="71">
        <f t="shared" si="8"/>
        <v>0.17130121391972464</v>
      </c>
    </row>
    <row r="121" spans="1:11">
      <c r="A121" s="18" t="s">
        <v>2333</v>
      </c>
      <c r="B121" s="50">
        <v>1.4311111111111099</v>
      </c>
      <c r="C121" s="51">
        <f t="shared" si="5"/>
        <v>1</v>
      </c>
      <c r="D121" s="51">
        <f t="shared" si="6"/>
        <v>2</v>
      </c>
      <c r="I121" s="53">
        <f t="shared" si="7"/>
        <v>1.4311111111111099</v>
      </c>
      <c r="J121" s="71">
        <f t="shared" si="9"/>
        <v>1.8449966193373881</v>
      </c>
      <c r="K121" s="71">
        <f t="shared" si="8"/>
        <v>0.17130121391972464</v>
      </c>
    </row>
    <row r="122" spans="1:11">
      <c r="A122" s="18" t="s">
        <v>2334</v>
      </c>
      <c r="B122" s="50">
        <v>1.4311111111111099</v>
      </c>
      <c r="C122" s="51">
        <f t="shared" si="5"/>
        <v>1</v>
      </c>
      <c r="D122" s="51">
        <f t="shared" si="6"/>
        <v>2</v>
      </c>
      <c r="I122" s="53">
        <f t="shared" si="7"/>
        <v>1.4311111111111099</v>
      </c>
      <c r="J122" s="71">
        <f t="shared" si="9"/>
        <v>1.8449966193373881</v>
      </c>
      <c r="K122" s="71">
        <f t="shared" si="8"/>
        <v>0.17130121391972464</v>
      </c>
    </row>
    <row r="123" spans="1:11">
      <c r="A123" s="18" t="s">
        <v>2335</v>
      </c>
      <c r="B123" s="50">
        <v>1.4311111111111099</v>
      </c>
      <c r="C123" s="51">
        <f t="shared" si="5"/>
        <v>1</v>
      </c>
      <c r="D123" s="51">
        <f t="shared" si="6"/>
        <v>2</v>
      </c>
      <c r="I123" s="53">
        <f t="shared" si="7"/>
        <v>1.4311111111111099</v>
      </c>
      <c r="J123" s="71">
        <f t="shared" si="9"/>
        <v>1.8449966193373881</v>
      </c>
      <c r="K123" s="71">
        <f t="shared" si="8"/>
        <v>0.17130121391972464</v>
      </c>
    </row>
    <row r="124" spans="1:11">
      <c r="A124" s="18" t="s">
        <v>2337</v>
      </c>
      <c r="B124" s="50">
        <v>1.4311111111111099</v>
      </c>
      <c r="C124" s="51">
        <f t="shared" si="5"/>
        <v>1</v>
      </c>
      <c r="D124" s="51">
        <f t="shared" si="6"/>
        <v>2</v>
      </c>
      <c r="I124" s="53">
        <f t="shared" si="7"/>
        <v>1.4311111111111099</v>
      </c>
      <c r="J124" s="71">
        <f t="shared" si="9"/>
        <v>1.8449966193373881</v>
      </c>
      <c r="K124" s="71">
        <f t="shared" si="8"/>
        <v>0.17130121391972464</v>
      </c>
    </row>
    <row r="125" spans="1:11">
      <c r="A125" s="18" t="s">
        <v>2338</v>
      </c>
      <c r="B125" s="50">
        <v>1.4311111111111099</v>
      </c>
      <c r="C125" s="51">
        <f t="shared" si="5"/>
        <v>1</v>
      </c>
      <c r="D125" s="51">
        <f t="shared" si="6"/>
        <v>2</v>
      </c>
      <c r="I125" s="53">
        <f t="shared" si="7"/>
        <v>1.4311111111111099</v>
      </c>
      <c r="J125" s="71">
        <f t="shared" si="9"/>
        <v>1.8449966193373881</v>
      </c>
      <c r="K125" s="71">
        <f t="shared" si="8"/>
        <v>0.17130121391972464</v>
      </c>
    </row>
    <row r="126" spans="1:11">
      <c r="A126" s="18" t="s">
        <v>2339</v>
      </c>
      <c r="B126" s="50">
        <v>1.4311111111111099</v>
      </c>
      <c r="C126" s="51">
        <f t="shared" si="5"/>
        <v>1</v>
      </c>
      <c r="D126" s="51">
        <f t="shared" si="6"/>
        <v>2</v>
      </c>
      <c r="I126" s="53">
        <f t="shared" si="7"/>
        <v>1.4311111111111099</v>
      </c>
      <c r="J126" s="71">
        <f t="shared" si="9"/>
        <v>1.8449966193373881</v>
      </c>
      <c r="K126" s="71">
        <f t="shared" si="8"/>
        <v>0.17130121391972464</v>
      </c>
    </row>
    <row r="127" spans="1:11">
      <c r="A127" s="18" t="s">
        <v>2340</v>
      </c>
      <c r="B127" s="50">
        <v>1.4311111111111099</v>
      </c>
      <c r="C127" s="51">
        <f t="shared" si="5"/>
        <v>1</v>
      </c>
      <c r="D127" s="51">
        <f t="shared" si="6"/>
        <v>2</v>
      </c>
      <c r="I127" s="53">
        <f t="shared" si="7"/>
        <v>1.4311111111111099</v>
      </c>
      <c r="J127" s="71">
        <f t="shared" si="9"/>
        <v>1.8449966193373881</v>
      </c>
      <c r="K127" s="71">
        <f t="shared" si="8"/>
        <v>0.17130121391972464</v>
      </c>
    </row>
    <row r="128" spans="1:11">
      <c r="A128" s="18" t="s">
        <v>2343</v>
      </c>
      <c r="B128" s="50">
        <v>1.4311111111111099</v>
      </c>
      <c r="C128" s="51">
        <f t="shared" si="5"/>
        <v>1</v>
      </c>
      <c r="D128" s="51">
        <f t="shared" si="6"/>
        <v>2</v>
      </c>
      <c r="I128" s="53">
        <f t="shared" si="7"/>
        <v>1.4311111111111099</v>
      </c>
      <c r="J128" s="71">
        <f t="shared" si="9"/>
        <v>1.8449966193373881</v>
      </c>
      <c r="K128" s="71">
        <f t="shared" si="8"/>
        <v>0.17130121391972464</v>
      </c>
    </row>
    <row r="129" spans="1:11">
      <c r="A129" s="18" t="s">
        <v>2344</v>
      </c>
      <c r="B129" s="50">
        <v>1.4311111111111099</v>
      </c>
      <c r="C129" s="51">
        <f t="shared" si="5"/>
        <v>1</v>
      </c>
      <c r="D129" s="51">
        <f t="shared" si="6"/>
        <v>2</v>
      </c>
      <c r="I129" s="53">
        <f t="shared" si="7"/>
        <v>1.4311111111111099</v>
      </c>
      <c r="J129" s="71">
        <f t="shared" si="9"/>
        <v>1.8449966193373881</v>
      </c>
      <c r="K129" s="71">
        <f t="shared" si="8"/>
        <v>0.17130121391972464</v>
      </c>
    </row>
    <row r="130" spans="1:11">
      <c r="A130" s="18" t="s">
        <v>2347</v>
      </c>
      <c r="B130" s="50">
        <v>1.4311111111111099</v>
      </c>
      <c r="C130" s="51">
        <f t="shared" ref="C130:C193" si="10">INT(B130)</f>
        <v>1</v>
      </c>
      <c r="D130" s="51">
        <f t="shared" ref="D130:D193" si="11">C130+1</f>
        <v>2</v>
      </c>
      <c r="I130" s="53">
        <f t="shared" si="7"/>
        <v>1.4311111111111099</v>
      </c>
      <c r="J130" s="71">
        <f t="shared" si="9"/>
        <v>1.8449966193373881</v>
      </c>
      <c r="K130" s="71">
        <f t="shared" si="8"/>
        <v>0.17130121391972464</v>
      </c>
    </row>
    <row r="131" spans="1:11">
      <c r="A131" s="18" t="s">
        <v>2348</v>
      </c>
      <c r="B131" s="50">
        <v>1.4311111111111099</v>
      </c>
      <c r="C131" s="51">
        <f t="shared" si="10"/>
        <v>1</v>
      </c>
      <c r="D131" s="51">
        <f t="shared" si="11"/>
        <v>2</v>
      </c>
      <c r="I131" s="53">
        <f t="shared" ref="I131:I194" si="12">B131</f>
        <v>1.4311111111111099</v>
      </c>
      <c r="J131" s="71">
        <f t="shared" si="9"/>
        <v>1.8449966193373881</v>
      </c>
      <c r="K131" s="71">
        <f t="shared" ref="K131:K194" si="13">(I131-J131)*(I131-J131)</f>
        <v>0.17130121391972464</v>
      </c>
    </row>
    <row r="132" spans="1:11">
      <c r="A132" s="18" t="s">
        <v>2349</v>
      </c>
      <c r="B132" s="50">
        <v>1.4311111111111099</v>
      </c>
      <c r="C132" s="51">
        <f t="shared" si="10"/>
        <v>1</v>
      </c>
      <c r="D132" s="51">
        <f t="shared" si="11"/>
        <v>2</v>
      </c>
      <c r="I132" s="53">
        <f t="shared" si="12"/>
        <v>1.4311111111111099</v>
      </c>
      <c r="J132" s="71">
        <f t="shared" ref="J132:J195" si="14">J131</f>
        <v>1.8449966193373881</v>
      </c>
      <c r="K132" s="71">
        <f t="shared" si="13"/>
        <v>0.17130121391972464</v>
      </c>
    </row>
    <row r="133" spans="1:11">
      <c r="A133" s="18" t="s">
        <v>2351</v>
      </c>
      <c r="B133" s="50">
        <v>1.4311111111111099</v>
      </c>
      <c r="C133" s="51">
        <f t="shared" si="10"/>
        <v>1</v>
      </c>
      <c r="D133" s="51">
        <f t="shared" si="11"/>
        <v>2</v>
      </c>
      <c r="I133" s="53">
        <f t="shared" si="12"/>
        <v>1.4311111111111099</v>
      </c>
      <c r="J133" s="71">
        <f t="shared" si="14"/>
        <v>1.8449966193373881</v>
      </c>
      <c r="K133" s="71">
        <f t="shared" si="13"/>
        <v>0.17130121391972464</v>
      </c>
    </row>
    <row r="134" spans="1:11">
      <c r="A134" s="18" t="s">
        <v>2353</v>
      </c>
      <c r="B134" s="50">
        <v>1.4311111111111099</v>
      </c>
      <c r="C134" s="51">
        <f t="shared" si="10"/>
        <v>1</v>
      </c>
      <c r="D134" s="51">
        <f t="shared" si="11"/>
        <v>2</v>
      </c>
      <c r="I134" s="53">
        <f t="shared" si="12"/>
        <v>1.4311111111111099</v>
      </c>
      <c r="J134" s="71">
        <f t="shared" si="14"/>
        <v>1.8449966193373881</v>
      </c>
      <c r="K134" s="71">
        <f t="shared" si="13"/>
        <v>0.17130121391972464</v>
      </c>
    </row>
    <row r="135" spans="1:11">
      <c r="A135" s="18" t="s">
        <v>2354</v>
      </c>
      <c r="B135" s="50">
        <v>1.4311111111111099</v>
      </c>
      <c r="C135" s="51">
        <f t="shared" si="10"/>
        <v>1</v>
      </c>
      <c r="D135" s="51">
        <f t="shared" si="11"/>
        <v>2</v>
      </c>
      <c r="I135" s="53">
        <f t="shared" si="12"/>
        <v>1.4311111111111099</v>
      </c>
      <c r="J135" s="71">
        <f t="shared" si="14"/>
        <v>1.8449966193373881</v>
      </c>
      <c r="K135" s="71">
        <f t="shared" si="13"/>
        <v>0.17130121391972464</v>
      </c>
    </row>
    <row r="136" spans="1:11">
      <c r="A136" s="18" t="s">
        <v>2356</v>
      </c>
      <c r="B136" s="50">
        <v>1.4311111111111099</v>
      </c>
      <c r="C136" s="51">
        <f t="shared" si="10"/>
        <v>1</v>
      </c>
      <c r="D136" s="51">
        <f t="shared" si="11"/>
        <v>2</v>
      </c>
      <c r="I136" s="53">
        <f t="shared" si="12"/>
        <v>1.4311111111111099</v>
      </c>
      <c r="J136" s="71">
        <f t="shared" si="14"/>
        <v>1.8449966193373881</v>
      </c>
      <c r="K136" s="71">
        <f t="shared" si="13"/>
        <v>0.17130121391972464</v>
      </c>
    </row>
    <row r="137" spans="1:11">
      <c r="A137" s="18" t="s">
        <v>2361</v>
      </c>
      <c r="B137" s="50">
        <v>1.4311111111111099</v>
      </c>
      <c r="C137" s="51">
        <f t="shared" si="10"/>
        <v>1</v>
      </c>
      <c r="D137" s="51">
        <f t="shared" si="11"/>
        <v>2</v>
      </c>
      <c r="I137" s="53">
        <f t="shared" si="12"/>
        <v>1.4311111111111099</v>
      </c>
      <c r="J137" s="71">
        <f t="shared" si="14"/>
        <v>1.8449966193373881</v>
      </c>
      <c r="K137" s="71">
        <f t="shared" si="13"/>
        <v>0.17130121391972464</v>
      </c>
    </row>
    <row r="138" spans="1:11">
      <c r="A138" s="18" t="s">
        <v>2363</v>
      </c>
      <c r="B138" s="50">
        <v>1.4311111111111099</v>
      </c>
      <c r="C138" s="51">
        <f t="shared" si="10"/>
        <v>1</v>
      </c>
      <c r="D138" s="51">
        <f t="shared" si="11"/>
        <v>2</v>
      </c>
      <c r="I138" s="53">
        <f t="shared" si="12"/>
        <v>1.4311111111111099</v>
      </c>
      <c r="J138" s="71">
        <f t="shared" si="14"/>
        <v>1.8449966193373881</v>
      </c>
      <c r="K138" s="71">
        <f t="shared" si="13"/>
        <v>0.17130121391972464</v>
      </c>
    </row>
    <row r="139" spans="1:11">
      <c r="A139" s="18" t="s">
        <v>2364</v>
      </c>
      <c r="B139" s="50">
        <v>1.4311111111111099</v>
      </c>
      <c r="C139" s="51">
        <f t="shared" si="10"/>
        <v>1</v>
      </c>
      <c r="D139" s="51">
        <f t="shared" si="11"/>
        <v>2</v>
      </c>
      <c r="I139" s="53">
        <f t="shared" si="12"/>
        <v>1.4311111111111099</v>
      </c>
      <c r="J139" s="71">
        <f t="shared" si="14"/>
        <v>1.8449966193373881</v>
      </c>
      <c r="K139" s="71">
        <f t="shared" si="13"/>
        <v>0.17130121391972464</v>
      </c>
    </row>
    <row r="140" spans="1:11">
      <c r="A140" s="18" t="s">
        <v>2367</v>
      </c>
      <c r="B140" s="50">
        <v>1.4311111111111099</v>
      </c>
      <c r="C140" s="51">
        <f t="shared" si="10"/>
        <v>1</v>
      </c>
      <c r="D140" s="51">
        <f t="shared" si="11"/>
        <v>2</v>
      </c>
      <c r="I140" s="53">
        <f t="shared" si="12"/>
        <v>1.4311111111111099</v>
      </c>
      <c r="J140" s="71">
        <f t="shared" si="14"/>
        <v>1.8449966193373881</v>
      </c>
      <c r="K140" s="71">
        <f t="shared" si="13"/>
        <v>0.17130121391972464</v>
      </c>
    </row>
    <row r="141" spans="1:11">
      <c r="A141" s="18" t="s">
        <v>2371</v>
      </c>
      <c r="B141" s="50">
        <v>1.4311111111111099</v>
      </c>
      <c r="C141" s="51">
        <f t="shared" si="10"/>
        <v>1</v>
      </c>
      <c r="D141" s="51">
        <f t="shared" si="11"/>
        <v>2</v>
      </c>
      <c r="I141" s="53">
        <f t="shared" si="12"/>
        <v>1.4311111111111099</v>
      </c>
      <c r="J141" s="71">
        <f t="shared" si="14"/>
        <v>1.8449966193373881</v>
      </c>
      <c r="K141" s="71">
        <f t="shared" si="13"/>
        <v>0.17130121391972464</v>
      </c>
    </row>
    <row r="142" spans="1:11">
      <c r="A142" s="18" t="s">
        <v>2374</v>
      </c>
      <c r="B142" s="50">
        <v>1.4311111111111099</v>
      </c>
      <c r="C142" s="51">
        <f t="shared" si="10"/>
        <v>1</v>
      </c>
      <c r="D142" s="51">
        <f t="shared" si="11"/>
        <v>2</v>
      </c>
      <c r="I142" s="53">
        <f t="shared" si="12"/>
        <v>1.4311111111111099</v>
      </c>
      <c r="J142" s="71">
        <f t="shared" si="14"/>
        <v>1.8449966193373881</v>
      </c>
      <c r="K142" s="71">
        <f t="shared" si="13"/>
        <v>0.17130121391972464</v>
      </c>
    </row>
    <row r="143" spans="1:11">
      <c r="A143" s="18" t="s">
        <v>2375</v>
      </c>
      <c r="B143" s="50">
        <v>1.4311111111111099</v>
      </c>
      <c r="C143" s="51">
        <f t="shared" si="10"/>
        <v>1</v>
      </c>
      <c r="D143" s="51">
        <f t="shared" si="11"/>
        <v>2</v>
      </c>
      <c r="I143" s="53">
        <f t="shared" si="12"/>
        <v>1.4311111111111099</v>
      </c>
      <c r="J143" s="71">
        <f t="shared" si="14"/>
        <v>1.8449966193373881</v>
      </c>
      <c r="K143" s="71">
        <f t="shared" si="13"/>
        <v>0.17130121391972464</v>
      </c>
    </row>
    <row r="144" spans="1:11">
      <c r="A144" s="18" t="s">
        <v>2379</v>
      </c>
      <c r="B144" s="50">
        <v>1.4311111111111099</v>
      </c>
      <c r="C144" s="51">
        <f t="shared" si="10"/>
        <v>1</v>
      </c>
      <c r="D144" s="51">
        <f t="shared" si="11"/>
        <v>2</v>
      </c>
      <c r="I144" s="53">
        <f t="shared" si="12"/>
        <v>1.4311111111111099</v>
      </c>
      <c r="J144" s="71">
        <f t="shared" si="14"/>
        <v>1.8449966193373881</v>
      </c>
      <c r="K144" s="71">
        <f t="shared" si="13"/>
        <v>0.17130121391972464</v>
      </c>
    </row>
    <row r="145" spans="1:11">
      <c r="A145" s="18" t="s">
        <v>2380</v>
      </c>
      <c r="B145" s="50">
        <v>1.4311111111111099</v>
      </c>
      <c r="C145" s="51">
        <f t="shared" si="10"/>
        <v>1</v>
      </c>
      <c r="D145" s="51">
        <f t="shared" si="11"/>
        <v>2</v>
      </c>
      <c r="I145" s="53">
        <f t="shared" si="12"/>
        <v>1.4311111111111099</v>
      </c>
      <c r="J145" s="71">
        <f t="shared" si="14"/>
        <v>1.8449966193373881</v>
      </c>
      <c r="K145" s="71">
        <f t="shared" si="13"/>
        <v>0.17130121391972464</v>
      </c>
    </row>
    <row r="146" spans="1:11">
      <c r="A146" s="18" t="s">
        <v>2382</v>
      </c>
      <c r="B146" s="50">
        <v>1.4311111111111099</v>
      </c>
      <c r="C146" s="51">
        <f t="shared" si="10"/>
        <v>1</v>
      </c>
      <c r="D146" s="51">
        <f t="shared" si="11"/>
        <v>2</v>
      </c>
      <c r="I146" s="53">
        <f t="shared" si="12"/>
        <v>1.4311111111111099</v>
      </c>
      <c r="J146" s="71">
        <f t="shared" si="14"/>
        <v>1.8449966193373881</v>
      </c>
      <c r="K146" s="71">
        <f t="shared" si="13"/>
        <v>0.17130121391972464</v>
      </c>
    </row>
    <row r="147" spans="1:11">
      <c r="A147" s="18" t="s">
        <v>2383</v>
      </c>
      <c r="B147" s="50">
        <v>1.4311111111111099</v>
      </c>
      <c r="C147" s="51">
        <f t="shared" si="10"/>
        <v>1</v>
      </c>
      <c r="D147" s="51">
        <f t="shared" si="11"/>
        <v>2</v>
      </c>
      <c r="I147" s="53">
        <f t="shared" si="12"/>
        <v>1.4311111111111099</v>
      </c>
      <c r="J147" s="71">
        <f t="shared" si="14"/>
        <v>1.8449966193373881</v>
      </c>
      <c r="K147" s="71">
        <f t="shared" si="13"/>
        <v>0.17130121391972464</v>
      </c>
    </row>
    <row r="148" spans="1:11">
      <c r="A148" s="18" t="s">
        <v>2386</v>
      </c>
      <c r="B148" s="50">
        <v>1.4311111111111099</v>
      </c>
      <c r="C148" s="51">
        <f t="shared" si="10"/>
        <v>1</v>
      </c>
      <c r="D148" s="51">
        <f t="shared" si="11"/>
        <v>2</v>
      </c>
      <c r="I148" s="53">
        <f t="shared" si="12"/>
        <v>1.4311111111111099</v>
      </c>
      <c r="J148" s="71">
        <f t="shared" si="14"/>
        <v>1.8449966193373881</v>
      </c>
      <c r="K148" s="71">
        <f t="shared" si="13"/>
        <v>0.17130121391972464</v>
      </c>
    </row>
    <row r="149" spans="1:11">
      <c r="A149" s="18" t="s">
        <v>2392</v>
      </c>
      <c r="B149" s="50">
        <v>1.4311111111111099</v>
      </c>
      <c r="C149" s="51">
        <f t="shared" si="10"/>
        <v>1</v>
      </c>
      <c r="D149" s="51">
        <f t="shared" si="11"/>
        <v>2</v>
      </c>
      <c r="I149" s="53">
        <f t="shared" si="12"/>
        <v>1.4311111111111099</v>
      </c>
      <c r="J149" s="71">
        <f t="shared" si="14"/>
        <v>1.8449966193373881</v>
      </c>
      <c r="K149" s="71">
        <f t="shared" si="13"/>
        <v>0.17130121391972464</v>
      </c>
    </row>
    <row r="150" spans="1:11">
      <c r="A150" s="18" t="s">
        <v>2394</v>
      </c>
      <c r="B150" s="50">
        <v>1.4311111111111099</v>
      </c>
      <c r="C150" s="51">
        <f t="shared" si="10"/>
        <v>1</v>
      </c>
      <c r="D150" s="51">
        <f t="shared" si="11"/>
        <v>2</v>
      </c>
      <c r="I150" s="53">
        <f t="shared" si="12"/>
        <v>1.4311111111111099</v>
      </c>
      <c r="J150" s="71">
        <f t="shared" si="14"/>
        <v>1.8449966193373881</v>
      </c>
      <c r="K150" s="71">
        <f t="shared" si="13"/>
        <v>0.17130121391972464</v>
      </c>
    </row>
    <row r="151" spans="1:11">
      <c r="A151" s="18" t="s">
        <v>2395</v>
      </c>
      <c r="B151" s="50">
        <v>1.4311111111111099</v>
      </c>
      <c r="C151" s="51">
        <f t="shared" si="10"/>
        <v>1</v>
      </c>
      <c r="D151" s="51">
        <f t="shared" si="11"/>
        <v>2</v>
      </c>
      <c r="I151" s="53">
        <f t="shared" si="12"/>
        <v>1.4311111111111099</v>
      </c>
      <c r="J151" s="71">
        <f t="shared" si="14"/>
        <v>1.8449966193373881</v>
      </c>
      <c r="K151" s="71">
        <f t="shared" si="13"/>
        <v>0.17130121391972464</v>
      </c>
    </row>
    <row r="152" spans="1:11">
      <c r="A152" s="6">
        <v>19960411</v>
      </c>
      <c r="B152" s="50">
        <v>1.4311111111111099</v>
      </c>
      <c r="C152" s="52">
        <f t="shared" si="10"/>
        <v>1</v>
      </c>
      <c r="D152" s="52">
        <f t="shared" si="11"/>
        <v>2</v>
      </c>
      <c r="I152" s="53">
        <f t="shared" si="12"/>
        <v>1.4311111111111099</v>
      </c>
      <c r="J152" s="71">
        <f t="shared" si="14"/>
        <v>1.8449966193373881</v>
      </c>
      <c r="K152" s="71">
        <f t="shared" si="13"/>
        <v>0.17130121391972464</v>
      </c>
    </row>
    <row r="153" spans="1:11">
      <c r="A153" s="6">
        <v>19950427</v>
      </c>
      <c r="B153" s="50">
        <v>1.4311111111111099</v>
      </c>
      <c r="C153" s="52">
        <f t="shared" si="10"/>
        <v>1</v>
      </c>
      <c r="D153" s="52">
        <f t="shared" si="11"/>
        <v>2</v>
      </c>
      <c r="I153" s="53">
        <f t="shared" si="12"/>
        <v>1.4311111111111099</v>
      </c>
      <c r="J153" s="71">
        <f t="shared" si="14"/>
        <v>1.8449966193373881</v>
      </c>
      <c r="K153" s="71">
        <f t="shared" si="13"/>
        <v>0.17130121391972464</v>
      </c>
    </row>
    <row r="154" spans="1:11">
      <c r="A154" s="18">
        <v>19940418</v>
      </c>
      <c r="B154" s="50">
        <v>1.4311111111111099</v>
      </c>
      <c r="C154" s="51">
        <f t="shared" si="10"/>
        <v>1</v>
      </c>
      <c r="D154" s="51">
        <f t="shared" si="11"/>
        <v>2</v>
      </c>
      <c r="I154" s="53">
        <f t="shared" si="12"/>
        <v>1.4311111111111099</v>
      </c>
      <c r="J154" s="71">
        <f t="shared" si="14"/>
        <v>1.8449966193373881</v>
      </c>
      <c r="K154" s="71">
        <f t="shared" si="13"/>
        <v>0.17130121391972464</v>
      </c>
    </row>
    <row r="155" spans="1:11">
      <c r="A155" s="6">
        <v>19930427</v>
      </c>
      <c r="B155" s="50">
        <v>1.4311111111111099</v>
      </c>
      <c r="C155" s="52">
        <f t="shared" si="10"/>
        <v>1</v>
      </c>
      <c r="D155" s="52">
        <f t="shared" si="11"/>
        <v>2</v>
      </c>
      <c r="I155" s="53">
        <f t="shared" si="12"/>
        <v>1.4311111111111099</v>
      </c>
      <c r="J155" s="71">
        <f t="shared" si="14"/>
        <v>1.8449966193373881</v>
      </c>
      <c r="K155" s="71">
        <f t="shared" si="13"/>
        <v>0.17130121391972464</v>
      </c>
    </row>
    <row r="156" spans="1:11">
      <c r="A156" s="6">
        <v>19890420</v>
      </c>
      <c r="B156" s="50">
        <v>1.4311111111111099</v>
      </c>
      <c r="C156" s="52">
        <f t="shared" si="10"/>
        <v>1</v>
      </c>
      <c r="D156" s="52">
        <f t="shared" si="11"/>
        <v>2</v>
      </c>
      <c r="I156" s="53">
        <f t="shared" si="12"/>
        <v>1.4311111111111099</v>
      </c>
      <c r="J156" s="71">
        <f t="shared" si="14"/>
        <v>1.8449966193373881</v>
      </c>
      <c r="K156" s="71">
        <f t="shared" si="13"/>
        <v>0.17130121391972464</v>
      </c>
    </row>
    <row r="157" spans="1:11">
      <c r="A157" s="6">
        <v>19890427</v>
      </c>
      <c r="B157" s="50">
        <v>1.4311111111111099</v>
      </c>
      <c r="C157" s="52">
        <f t="shared" si="10"/>
        <v>1</v>
      </c>
      <c r="D157" s="52">
        <f t="shared" si="11"/>
        <v>2</v>
      </c>
      <c r="I157" s="53">
        <f t="shared" si="12"/>
        <v>1.4311111111111099</v>
      </c>
      <c r="J157" s="71">
        <f t="shared" si="14"/>
        <v>1.8449966193373881</v>
      </c>
      <c r="K157" s="71">
        <f t="shared" si="13"/>
        <v>0.17130121391972464</v>
      </c>
    </row>
    <row r="158" spans="1:11">
      <c r="A158" s="6">
        <v>19890428</v>
      </c>
      <c r="B158" s="50">
        <v>1.4311111111111099</v>
      </c>
      <c r="C158" s="52">
        <f t="shared" si="10"/>
        <v>1</v>
      </c>
      <c r="D158" s="52">
        <f t="shared" si="11"/>
        <v>2</v>
      </c>
      <c r="I158" s="53">
        <f t="shared" si="12"/>
        <v>1.4311111111111099</v>
      </c>
      <c r="J158" s="71">
        <f t="shared" si="14"/>
        <v>1.8449966193373881</v>
      </c>
      <c r="K158" s="71">
        <f t="shared" si="13"/>
        <v>0.17130121391972464</v>
      </c>
    </row>
    <row r="159" spans="1:11">
      <c r="A159" s="18">
        <v>19870405</v>
      </c>
      <c r="B159" s="50">
        <v>1.4311111111111099</v>
      </c>
      <c r="C159" s="51">
        <f t="shared" si="10"/>
        <v>1</v>
      </c>
      <c r="D159" s="51">
        <f t="shared" si="11"/>
        <v>2</v>
      </c>
      <c r="I159" s="53">
        <f t="shared" si="12"/>
        <v>1.4311111111111099</v>
      </c>
      <c r="J159" s="71">
        <f t="shared" si="14"/>
        <v>1.8449966193373881</v>
      </c>
      <c r="K159" s="71">
        <f t="shared" si="13"/>
        <v>0.17130121391972464</v>
      </c>
    </row>
    <row r="160" spans="1:11">
      <c r="A160" s="18">
        <v>19870409</v>
      </c>
      <c r="B160" s="50">
        <v>1.4311111111111099</v>
      </c>
      <c r="C160" s="51">
        <f t="shared" si="10"/>
        <v>1</v>
      </c>
      <c r="D160" s="51">
        <f t="shared" si="11"/>
        <v>2</v>
      </c>
      <c r="I160" s="53">
        <f t="shared" si="12"/>
        <v>1.4311111111111099</v>
      </c>
      <c r="J160" s="71">
        <f t="shared" si="14"/>
        <v>1.8449966193373881</v>
      </c>
      <c r="K160" s="71">
        <f t="shared" si="13"/>
        <v>0.17130121391972464</v>
      </c>
    </row>
    <row r="161" spans="1:11">
      <c r="A161" s="18">
        <v>19870415</v>
      </c>
      <c r="B161" s="50">
        <v>1.4311111111111099</v>
      </c>
      <c r="C161" s="51">
        <f t="shared" si="10"/>
        <v>1</v>
      </c>
      <c r="D161" s="51">
        <f t="shared" si="11"/>
        <v>2</v>
      </c>
      <c r="I161" s="53">
        <f t="shared" si="12"/>
        <v>1.4311111111111099</v>
      </c>
      <c r="J161" s="71">
        <f t="shared" si="14"/>
        <v>1.8449966193373881</v>
      </c>
      <c r="K161" s="71">
        <f t="shared" si="13"/>
        <v>0.17130121391972464</v>
      </c>
    </row>
    <row r="162" spans="1:11">
      <c r="A162" s="18">
        <v>19870426</v>
      </c>
      <c r="B162" s="50">
        <v>1.4311111111111099</v>
      </c>
      <c r="C162" s="51">
        <f t="shared" si="10"/>
        <v>1</v>
      </c>
      <c r="D162" s="51">
        <f t="shared" si="11"/>
        <v>2</v>
      </c>
      <c r="I162" s="53">
        <f t="shared" si="12"/>
        <v>1.4311111111111099</v>
      </c>
      <c r="J162" s="71">
        <f t="shared" si="14"/>
        <v>1.8449966193373881</v>
      </c>
      <c r="K162" s="71">
        <f t="shared" si="13"/>
        <v>0.17130121391972464</v>
      </c>
    </row>
    <row r="163" spans="1:11">
      <c r="A163" s="6">
        <v>19860412</v>
      </c>
      <c r="B163" s="50">
        <v>1.4311111111111099</v>
      </c>
      <c r="C163" s="52">
        <f t="shared" si="10"/>
        <v>1</v>
      </c>
      <c r="D163" s="52">
        <f t="shared" si="11"/>
        <v>2</v>
      </c>
      <c r="I163" s="53">
        <f t="shared" si="12"/>
        <v>1.4311111111111099</v>
      </c>
      <c r="J163" s="71">
        <f t="shared" si="14"/>
        <v>1.8449966193373881</v>
      </c>
      <c r="K163" s="71">
        <f t="shared" si="13"/>
        <v>0.17130121391972464</v>
      </c>
    </row>
    <row r="164" spans="1:11">
      <c r="A164" s="6">
        <v>19860415</v>
      </c>
      <c r="B164" s="50">
        <v>1.4311111111111099</v>
      </c>
      <c r="C164" s="52">
        <f t="shared" si="10"/>
        <v>1</v>
      </c>
      <c r="D164" s="52">
        <f t="shared" si="11"/>
        <v>2</v>
      </c>
      <c r="I164" s="53">
        <f t="shared" si="12"/>
        <v>1.4311111111111099</v>
      </c>
      <c r="J164" s="71">
        <f t="shared" si="14"/>
        <v>1.8449966193373881</v>
      </c>
      <c r="K164" s="71">
        <f t="shared" si="13"/>
        <v>0.17130121391972464</v>
      </c>
    </row>
    <row r="165" spans="1:11">
      <c r="A165" s="6">
        <v>19860420</v>
      </c>
      <c r="B165" s="50">
        <v>1.4311111111111099</v>
      </c>
      <c r="C165" s="52">
        <f t="shared" si="10"/>
        <v>1</v>
      </c>
      <c r="D165" s="52">
        <f t="shared" si="11"/>
        <v>2</v>
      </c>
      <c r="I165" s="53">
        <f t="shared" si="12"/>
        <v>1.4311111111111099</v>
      </c>
      <c r="J165" s="71">
        <f t="shared" si="14"/>
        <v>1.8449966193373881</v>
      </c>
      <c r="K165" s="71">
        <f t="shared" si="13"/>
        <v>0.17130121391972464</v>
      </c>
    </row>
    <row r="166" spans="1:11">
      <c r="A166" s="6">
        <v>19860428</v>
      </c>
      <c r="B166" s="50">
        <v>1.4311111111111099</v>
      </c>
      <c r="C166" s="52">
        <f t="shared" si="10"/>
        <v>1</v>
      </c>
      <c r="D166" s="52">
        <f t="shared" si="11"/>
        <v>2</v>
      </c>
      <c r="I166" s="53">
        <f t="shared" si="12"/>
        <v>1.4311111111111099</v>
      </c>
      <c r="J166" s="71">
        <f t="shared" si="14"/>
        <v>1.8449966193373881</v>
      </c>
      <c r="K166" s="71">
        <f t="shared" si="13"/>
        <v>0.17130121391972464</v>
      </c>
    </row>
    <row r="167" spans="1:11">
      <c r="A167" s="6">
        <v>19860430</v>
      </c>
      <c r="B167" s="50">
        <v>1.4311111111111099</v>
      </c>
      <c r="C167" s="52">
        <f t="shared" si="10"/>
        <v>1</v>
      </c>
      <c r="D167" s="52">
        <f t="shared" si="11"/>
        <v>2</v>
      </c>
      <c r="I167" s="53">
        <f t="shared" si="12"/>
        <v>1.4311111111111099</v>
      </c>
      <c r="J167" s="71">
        <f t="shared" si="14"/>
        <v>1.8449966193373881</v>
      </c>
      <c r="K167" s="71">
        <f t="shared" si="13"/>
        <v>0.17130121391972464</v>
      </c>
    </row>
    <row r="168" spans="1:11">
      <c r="A168" s="6">
        <v>19840416</v>
      </c>
      <c r="B168" s="50">
        <v>1.4311111111111099</v>
      </c>
      <c r="C168" s="52">
        <f t="shared" si="10"/>
        <v>1</v>
      </c>
      <c r="D168" s="52">
        <f t="shared" si="11"/>
        <v>2</v>
      </c>
      <c r="I168" s="53">
        <f t="shared" si="12"/>
        <v>1.4311111111111099</v>
      </c>
      <c r="J168" s="71">
        <f t="shared" si="14"/>
        <v>1.8449966193373881</v>
      </c>
      <c r="K168" s="71">
        <f t="shared" si="13"/>
        <v>0.17130121391972464</v>
      </c>
    </row>
    <row r="169" spans="1:11">
      <c r="A169" s="6">
        <v>19840424</v>
      </c>
      <c r="B169" s="50">
        <v>1.4311111111111099</v>
      </c>
      <c r="C169" s="52">
        <f t="shared" si="10"/>
        <v>1</v>
      </c>
      <c r="D169" s="52">
        <f t="shared" si="11"/>
        <v>2</v>
      </c>
      <c r="I169" s="53">
        <f t="shared" si="12"/>
        <v>1.4311111111111099</v>
      </c>
      <c r="J169" s="71">
        <f t="shared" si="14"/>
        <v>1.8449966193373881</v>
      </c>
      <c r="K169" s="71">
        <f t="shared" si="13"/>
        <v>0.17130121391972464</v>
      </c>
    </row>
    <row r="170" spans="1:11">
      <c r="A170" s="6">
        <v>19840425</v>
      </c>
      <c r="B170" s="50">
        <v>1.4311111111111099</v>
      </c>
      <c r="C170" s="52">
        <f t="shared" si="10"/>
        <v>1</v>
      </c>
      <c r="D170" s="52">
        <f t="shared" si="11"/>
        <v>2</v>
      </c>
      <c r="I170" s="53">
        <f t="shared" si="12"/>
        <v>1.4311111111111099</v>
      </c>
      <c r="J170" s="71">
        <f t="shared" si="14"/>
        <v>1.8449966193373881</v>
      </c>
      <c r="K170" s="71">
        <f t="shared" si="13"/>
        <v>0.17130121391972464</v>
      </c>
    </row>
    <row r="171" spans="1:11">
      <c r="A171" s="6">
        <v>19840426</v>
      </c>
      <c r="B171" s="50">
        <v>1.4311111111111099</v>
      </c>
      <c r="C171" s="52">
        <f t="shared" si="10"/>
        <v>1</v>
      </c>
      <c r="D171" s="52">
        <f t="shared" si="11"/>
        <v>2</v>
      </c>
      <c r="I171" s="53">
        <f t="shared" si="12"/>
        <v>1.4311111111111099</v>
      </c>
      <c r="J171" s="71">
        <f t="shared" si="14"/>
        <v>1.8449966193373881</v>
      </c>
      <c r="K171" s="71">
        <f t="shared" si="13"/>
        <v>0.17130121391972464</v>
      </c>
    </row>
    <row r="172" spans="1:11">
      <c r="A172" s="6">
        <v>19840429</v>
      </c>
      <c r="B172" s="50">
        <v>1.4311111111111099</v>
      </c>
      <c r="C172" s="52">
        <f t="shared" si="10"/>
        <v>1</v>
      </c>
      <c r="D172" s="52">
        <f t="shared" si="11"/>
        <v>2</v>
      </c>
      <c r="I172" s="53">
        <f t="shared" si="12"/>
        <v>1.4311111111111099</v>
      </c>
      <c r="J172" s="71">
        <f t="shared" si="14"/>
        <v>1.8449966193373881</v>
      </c>
      <c r="K172" s="71">
        <f t="shared" si="13"/>
        <v>0.17130121391972464</v>
      </c>
    </row>
    <row r="173" spans="1:11">
      <c r="A173" s="6">
        <v>19830403</v>
      </c>
      <c r="B173" s="50">
        <v>1.4311111111111099</v>
      </c>
      <c r="C173" s="52">
        <f t="shared" si="10"/>
        <v>1</v>
      </c>
      <c r="D173" s="52">
        <f t="shared" si="11"/>
        <v>2</v>
      </c>
      <c r="I173" s="53">
        <f t="shared" si="12"/>
        <v>1.4311111111111099</v>
      </c>
      <c r="J173" s="71">
        <f t="shared" si="14"/>
        <v>1.8449966193373881</v>
      </c>
      <c r="K173" s="71">
        <f t="shared" si="13"/>
        <v>0.17130121391972464</v>
      </c>
    </row>
    <row r="174" spans="1:11">
      <c r="A174" s="6">
        <v>19830404</v>
      </c>
      <c r="B174" s="50">
        <v>1.4311111111111099</v>
      </c>
      <c r="C174" s="52">
        <f t="shared" si="10"/>
        <v>1</v>
      </c>
      <c r="D174" s="52">
        <f t="shared" si="11"/>
        <v>2</v>
      </c>
      <c r="I174" s="53">
        <f t="shared" si="12"/>
        <v>1.4311111111111099</v>
      </c>
      <c r="J174" s="71">
        <f t="shared" si="14"/>
        <v>1.8449966193373881</v>
      </c>
      <c r="K174" s="71">
        <f t="shared" si="13"/>
        <v>0.17130121391972464</v>
      </c>
    </row>
    <row r="175" spans="1:11">
      <c r="A175" s="6">
        <v>19830408</v>
      </c>
      <c r="B175" s="8">
        <v>1.5888888888888999</v>
      </c>
      <c r="C175" s="52">
        <f t="shared" si="10"/>
        <v>1</v>
      </c>
      <c r="D175" s="52">
        <f t="shared" si="11"/>
        <v>2</v>
      </c>
      <c r="I175" s="53">
        <f t="shared" si="12"/>
        <v>1.5888888888888999</v>
      </c>
      <c r="J175" s="71">
        <f t="shared" si="14"/>
        <v>1.8449966193373881</v>
      </c>
      <c r="K175" s="71">
        <f t="shared" si="13"/>
        <v>6.5591169595475507E-2</v>
      </c>
    </row>
    <row r="176" spans="1:11">
      <c r="A176" s="6">
        <v>19830416</v>
      </c>
      <c r="B176" s="8">
        <v>1.5888888888888999</v>
      </c>
      <c r="C176" s="52">
        <f t="shared" si="10"/>
        <v>1</v>
      </c>
      <c r="D176" s="52">
        <f t="shared" si="11"/>
        <v>2</v>
      </c>
      <c r="I176" s="53">
        <f t="shared" si="12"/>
        <v>1.5888888888888999</v>
      </c>
      <c r="J176" s="71">
        <f t="shared" si="14"/>
        <v>1.8449966193373881</v>
      </c>
      <c r="K176" s="71">
        <f t="shared" si="13"/>
        <v>6.5591169595475507E-2</v>
      </c>
    </row>
    <row r="177" spans="1:11">
      <c r="A177" s="6">
        <v>19830419</v>
      </c>
      <c r="B177" s="8">
        <v>1.5888888888888999</v>
      </c>
      <c r="C177" s="52">
        <f t="shared" si="10"/>
        <v>1</v>
      </c>
      <c r="D177" s="52">
        <f t="shared" si="11"/>
        <v>2</v>
      </c>
      <c r="I177" s="53">
        <f t="shared" si="12"/>
        <v>1.5888888888888999</v>
      </c>
      <c r="J177" s="71">
        <f t="shared" si="14"/>
        <v>1.8449966193373881</v>
      </c>
      <c r="K177" s="71">
        <f t="shared" si="13"/>
        <v>6.5591169595475507E-2</v>
      </c>
    </row>
    <row r="178" spans="1:11">
      <c r="A178" s="6">
        <v>19830420</v>
      </c>
      <c r="B178" s="8">
        <v>1.5888888888888999</v>
      </c>
      <c r="C178" s="52">
        <f t="shared" si="10"/>
        <v>1</v>
      </c>
      <c r="D178" s="52">
        <f t="shared" si="11"/>
        <v>2</v>
      </c>
      <c r="I178" s="53">
        <f t="shared" si="12"/>
        <v>1.5888888888888999</v>
      </c>
      <c r="J178" s="71">
        <f t="shared" si="14"/>
        <v>1.8449966193373881</v>
      </c>
      <c r="K178" s="71">
        <f t="shared" si="13"/>
        <v>6.5591169595475507E-2</v>
      </c>
    </row>
    <row r="179" spans="1:11">
      <c r="A179" s="6">
        <v>19830421</v>
      </c>
      <c r="B179" s="8">
        <v>1.5888888888888999</v>
      </c>
      <c r="C179" s="52">
        <f t="shared" si="10"/>
        <v>1</v>
      </c>
      <c r="D179" s="52">
        <f t="shared" si="11"/>
        <v>2</v>
      </c>
      <c r="I179" s="53">
        <f t="shared" si="12"/>
        <v>1.5888888888888999</v>
      </c>
      <c r="J179" s="71">
        <f t="shared" si="14"/>
        <v>1.8449966193373881</v>
      </c>
      <c r="K179" s="71">
        <f t="shared" si="13"/>
        <v>6.5591169595475507E-2</v>
      </c>
    </row>
    <row r="180" spans="1:11">
      <c r="A180" s="6">
        <v>19830423</v>
      </c>
      <c r="B180" s="8">
        <v>1.5888888888888999</v>
      </c>
      <c r="C180" s="52">
        <f t="shared" si="10"/>
        <v>1</v>
      </c>
      <c r="D180" s="52">
        <f t="shared" si="11"/>
        <v>2</v>
      </c>
      <c r="I180" s="53">
        <f t="shared" si="12"/>
        <v>1.5888888888888999</v>
      </c>
      <c r="J180" s="71">
        <f t="shared" si="14"/>
        <v>1.8449966193373881</v>
      </c>
      <c r="K180" s="71">
        <f t="shared" si="13"/>
        <v>6.5591169595475507E-2</v>
      </c>
    </row>
    <row r="181" spans="1:11">
      <c r="A181" s="6">
        <v>19830429</v>
      </c>
      <c r="B181" s="8">
        <v>1.5888888888888999</v>
      </c>
      <c r="C181" s="52">
        <f t="shared" si="10"/>
        <v>1</v>
      </c>
      <c r="D181" s="52">
        <f t="shared" si="11"/>
        <v>2</v>
      </c>
      <c r="I181" s="53">
        <f t="shared" si="12"/>
        <v>1.5888888888888999</v>
      </c>
      <c r="J181" s="71">
        <f t="shared" si="14"/>
        <v>1.8449966193373881</v>
      </c>
      <c r="K181" s="71">
        <f t="shared" si="13"/>
        <v>6.5591169595475507E-2</v>
      </c>
    </row>
    <row r="182" spans="1:11">
      <c r="A182" s="6">
        <v>19790404</v>
      </c>
      <c r="B182" s="8">
        <v>1.5888888888888999</v>
      </c>
      <c r="C182" s="52">
        <f t="shared" si="10"/>
        <v>1</v>
      </c>
      <c r="D182" s="52">
        <f t="shared" si="11"/>
        <v>2</v>
      </c>
      <c r="I182" s="53">
        <f t="shared" si="12"/>
        <v>1.5888888888888999</v>
      </c>
      <c r="J182" s="71">
        <f t="shared" si="14"/>
        <v>1.8449966193373881</v>
      </c>
      <c r="K182" s="71">
        <f t="shared" si="13"/>
        <v>6.5591169595475507E-2</v>
      </c>
    </row>
    <row r="183" spans="1:11">
      <c r="A183" s="6">
        <v>19790416</v>
      </c>
      <c r="B183" s="8">
        <v>1.5888888888888999</v>
      </c>
      <c r="C183" s="52">
        <f t="shared" si="10"/>
        <v>1</v>
      </c>
      <c r="D183" s="52">
        <f t="shared" si="11"/>
        <v>2</v>
      </c>
      <c r="I183" s="53">
        <f t="shared" si="12"/>
        <v>1.5888888888888999</v>
      </c>
      <c r="J183" s="71">
        <f t="shared" si="14"/>
        <v>1.8449966193373881</v>
      </c>
      <c r="K183" s="71">
        <f t="shared" si="13"/>
        <v>6.5591169595475507E-2</v>
      </c>
    </row>
    <row r="184" spans="1:11">
      <c r="A184" s="6">
        <v>19790422</v>
      </c>
      <c r="B184" s="8">
        <v>1.5888888888888999</v>
      </c>
      <c r="C184" s="52">
        <f t="shared" si="10"/>
        <v>1</v>
      </c>
      <c r="D184" s="52">
        <f t="shared" si="11"/>
        <v>2</v>
      </c>
      <c r="I184" s="53">
        <f t="shared" si="12"/>
        <v>1.5888888888888999</v>
      </c>
      <c r="J184" s="71">
        <f t="shared" si="14"/>
        <v>1.8449966193373881</v>
      </c>
      <c r="K184" s="71">
        <f t="shared" si="13"/>
        <v>6.5591169595475507E-2</v>
      </c>
    </row>
    <row r="185" spans="1:11">
      <c r="A185" s="6">
        <v>19790425</v>
      </c>
      <c r="B185" s="8">
        <v>1.5888888888888999</v>
      </c>
      <c r="C185" s="52">
        <f t="shared" si="10"/>
        <v>1</v>
      </c>
      <c r="D185" s="52">
        <f t="shared" si="11"/>
        <v>2</v>
      </c>
      <c r="I185" s="53">
        <f t="shared" si="12"/>
        <v>1.5888888888888999</v>
      </c>
      <c r="J185" s="71">
        <f t="shared" si="14"/>
        <v>1.8449966193373881</v>
      </c>
      <c r="K185" s="71">
        <f t="shared" si="13"/>
        <v>6.5591169595475507E-2</v>
      </c>
    </row>
    <row r="186" spans="1:11">
      <c r="A186" s="18">
        <v>19770406</v>
      </c>
      <c r="B186" s="8">
        <v>1.5888888888888999</v>
      </c>
      <c r="C186" s="51">
        <f t="shared" si="10"/>
        <v>1</v>
      </c>
      <c r="D186" s="51">
        <f t="shared" si="11"/>
        <v>2</v>
      </c>
      <c r="I186" s="53">
        <f t="shared" si="12"/>
        <v>1.5888888888888999</v>
      </c>
      <c r="J186" s="71">
        <f t="shared" si="14"/>
        <v>1.8449966193373881</v>
      </c>
      <c r="K186" s="71">
        <f t="shared" si="13"/>
        <v>6.5591169595475507E-2</v>
      </c>
    </row>
    <row r="187" spans="1:11">
      <c r="A187" s="18">
        <v>19770407</v>
      </c>
      <c r="B187" s="8">
        <v>1.5888888888888999</v>
      </c>
      <c r="C187" s="51">
        <f t="shared" si="10"/>
        <v>1</v>
      </c>
      <c r="D187" s="51">
        <f t="shared" si="11"/>
        <v>2</v>
      </c>
      <c r="I187" s="53">
        <f t="shared" si="12"/>
        <v>1.5888888888888999</v>
      </c>
      <c r="J187" s="71">
        <f t="shared" si="14"/>
        <v>1.8449966193373881</v>
      </c>
      <c r="K187" s="71">
        <f t="shared" si="13"/>
        <v>6.5591169595475507E-2</v>
      </c>
    </row>
    <row r="188" spans="1:11">
      <c r="A188" s="18">
        <v>19770413</v>
      </c>
      <c r="B188" s="8">
        <v>1.5888888888888999</v>
      </c>
      <c r="C188" s="51">
        <f t="shared" si="10"/>
        <v>1</v>
      </c>
      <c r="D188" s="51">
        <f t="shared" si="11"/>
        <v>2</v>
      </c>
      <c r="I188" s="53">
        <f t="shared" si="12"/>
        <v>1.5888888888888999</v>
      </c>
      <c r="J188" s="71">
        <f t="shared" si="14"/>
        <v>1.8449966193373881</v>
      </c>
      <c r="K188" s="71">
        <f t="shared" si="13"/>
        <v>6.5591169595475507E-2</v>
      </c>
    </row>
    <row r="189" spans="1:11">
      <c r="A189" s="18">
        <v>19770415</v>
      </c>
      <c r="B189" s="8">
        <v>1.5888888888888999</v>
      </c>
      <c r="C189" s="51">
        <f t="shared" si="10"/>
        <v>1</v>
      </c>
      <c r="D189" s="51">
        <f t="shared" si="11"/>
        <v>2</v>
      </c>
      <c r="I189" s="53">
        <f t="shared" si="12"/>
        <v>1.5888888888888999</v>
      </c>
      <c r="J189" s="71">
        <f t="shared" si="14"/>
        <v>1.8449966193373881</v>
      </c>
      <c r="K189" s="71">
        <f t="shared" si="13"/>
        <v>6.5591169595475507E-2</v>
      </c>
    </row>
    <row r="190" spans="1:11">
      <c r="A190" s="18">
        <v>19770416</v>
      </c>
      <c r="B190" s="8">
        <v>1.5888888888888999</v>
      </c>
      <c r="C190" s="51">
        <f t="shared" si="10"/>
        <v>1</v>
      </c>
      <c r="D190" s="51">
        <f t="shared" si="11"/>
        <v>2</v>
      </c>
      <c r="I190" s="53">
        <f t="shared" si="12"/>
        <v>1.5888888888888999</v>
      </c>
      <c r="J190" s="71">
        <f t="shared" si="14"/>
        <v>1.8449966193373881</v>
      </c>
      <c r="K190" s="71">
        <f t="shared" si="13"/>
        <v>6.5591169595475507E-2</v>
      </c>
    </row>
    <row r="191" spans="1:11">
      <c r="A191" s="18">
        <v>19770426</v>
      </c>
      <c r="B191" s="8">
        <v>1.5888888888888999</v>
      </c>
      <c r="C191" s="51">
        <f t="shared" si="10"/>
        <v>1</v>
      </c>
      <c r="D191" s="51">
        <f t="shared" si="11"/>
        <v>2</v>
      </c>
      <c r="I191" s="53">
        <f t="shared" si="12"/>
        <v>1.5888888888888999</v>
      </c>
      <c r="J191" s="71">
        <f t="shared" si="14"/>
        <v>1.8449966193373881</v>
      </c>
      <c r="K191" s="71">
        <f t="shared" si="13"/>
        <v>6.5591169595475507E-2</v>
      </c>
    </row>
    <row r="192" spans="1:11">
      <c r="A192" s="6">
        <v>19760402</v>
      </c>
      <c r="B192" s="8">
        <v>1.5888888888888999</v>
      </c>
      <c r="C192" s="52">
        <f t="shared" si="10"/>
        <v>1</v>
      </c>
      <c r="D192" s="52">
        <f t="shared" si="11"/>
        <v>2</v>
      </c>
      <c r="I192" s="53">
        <f t="shared" si="12"/>
        <v>1.5888888888888999</v>
      </c>
      <c r="J192" s="71">
        <f t="shared" si="14"/>
        <v>1.8449966193373881</v>
      </c>
      <c r="K192" s="71">
        <f t="shared" si="13"/>
        <v>6.5591169595475507E-2</v>
      </c>
    </row>
    <row r="193" spans="1:11">
      <c r="A193" s="6">
        <v>19760412</v>
      </c>
      <c r="B193" s="8">
        <v>1.5888888888888999</v>
      </c>
      <c r="C193" s="52">
        <f t="shared" si="10"/>
        <v>1</v>
      </c>
      <c r="D193" s="52">
        <f t="shared" si="11"/>
        <v>2</v>
      </c>
      <c r="I193" s="53">
        <f t="shared" si="12"/>
        <v>1.5888888888888999</v>
      </c>
      <c r="J193" s="71">
        <f t="shared" si="14"/>
        <v>1.8449966193373881</v>
      </c>
      <c r="K193" s="71">
        <f t="shared" si="13"/>
        <v>6.5591169595475507E-2</v>
      </c>
    </row>
    <row r="194" spans="1:11">
      <c r="A194" s="6">
        <v>19760414</v>
      </c>
      <c r="B194" s="8">
        <v>1.5888888888888999</v>
      </c>
      <c r="C194" s="52">
        <f t="shared" ref="C194:C257" si="15">INT(B194)</f>
        <v>1</v>
      </c>
      <c r="D194" s="52">
        <f t="shared" ref="D194:D257" si="16">C194+1</f>
        <v>2</v>
      </c>
      <c r="I194" s="53">
        <f t="shared" si="12"/>
        <v>1.5888888888888999</v>
      </c>
      <c r="J194" s="71">
        <f t="shared" si="14"/>
        <v>1.8449966193373881</v>
      </c>
      <c r="K194" s="71">
        <f t="shared" si="13"/>
        <v>6.5591169595475507E-2</v>
      </c>
    </row>
    <row r="195" spans="1:11">
      <c r="A195" s="18">
        <v>19750418</v>
      </c>
      <c r="B195" s="8">
        <v>1.5888888888888999</v>
      </c>
      <c r="C195" s="51">
        <f t="shared" si="15"/>
        <v>1</v>
      </c>
      <c r="D195" s="51">
        <f t="shared" si="16"/>
        <v>2</v>
      </c>
      <c r="I195" s="53">
        <f t="shared" ref="I195:I258" si="17">B195</f>
        <v>1.5888888888888999</v>
      </c>
      <c r="J195" s="71">
        <f t="shared" si="14"/>
        <v>1.8449966193373881</v>
      </c>
      <c r="K195" s="71">
        <f t="shared" ref="K195:K258" si="18">(I195-J195)*(I195-J195)</f>
        <v>6.5591169595475507E-2</v>
      </c>
    </row>
    <row r="196" spans="1:11">
      <c r="A196" s="18">
        <v>19750420</v>
      </c>
      <c r="B196" s="8">
        <v>1.5888888888888999</v>
      </c>
      <c r="C196" s="51">
        <f t="shared" si="15"/>
        <v>1</v>
      </c>
      <c r="D196" s="51">
        <f t="shared" si="16"/>
        <v>2</v>
      </c>
      <c r="I196" s="53">
        <f t="shared" si="17"/>
        <v>1.5888888888888999</v>
      </c>
      <c r="J196" s="71">
        <f t="shared" ref="J196:J259" si="19">J195</f>
        <v>1.8449966193373881</v>
      </c>
      <c r="K196" s="71">
        <f t="shared" si="18"/>
        <v>6.5591169595475507E-2</v>
      </c>
    </row>
    <row r="197" spans="1:11">
      <c r="A197" s="18" t="s">
        <v>576</v>
      </c>
      <c r="B197" s="50">
        <v>1.6666666666666667</v>
      </c>
      <c r="C197" s="51">
        <f t="shared" si="15"/>
        <v>1</v>
      </c>
      <c r="D197" s="51">
        <f t="shared" si="16"/>
        <v>2</v>
      </c>
      <c r="I197" s="53">
        <f t="shared" si="17"/>
        <v>1.6666666666666667</v>
      </c>
      <c r="J197" s="71">
        <f t="shared" si="19"/>
        <v>1.8449966193373881</v>
      </c>
      <c r="K197" s="71">
        <f t="shared" si="18"/>
        <v>3.180157201954173E-2</v>
      </c>
    </row>
    <row r="198" spans="1:11">
      <c r="A198" s="18" t="s">
        <v>2185</v>
      </c>
      <c r="B198" s="50">
        <v>1.6666666666666667</v>
      </c>
      <c r="C198" s="51">
        <f t="shared" si="15"/>
        <v>1</v>
      </c>
      <c r="D198" s="51">
        <f t="shared" si="16"/>
        <v>2</v>
      </c>
      <c r="I198" s="53">
        <f t="shared" si="17"/>
        <v>1.6666666666666667</v>
      </c>
      <c r="J198" s="71">
        <f t="shared" si="19"/>
        <v>1.8449966193373881</v>
      </c>
      <c r="K198" s="71">
        <f t="shared" si="18"/>
        <v>3.180157201954173E-2</v>
      </c>
    </row>
    <row r="199" spans="1:11">
      <c r="A199" s="18" t="s">
        <v>584</v>
      </c>
      <c r="B199" s="50">
        <v>1.6666666666666667</v>
      </c>
      <c r="C199" s="51">
        <f t="shared" si="15"/>
        <v>1</v>
      </c>
      <c r="D199" s="51">
        <f t="shared" si="16"/>
        <v>2</v>
      </c>
      <c r="I199" s="53">
        <f t="shared" si="17"/>
        <v>1.6666666666666667</v>
      </c>
      <c r="J199" s="71">
        <f t="shared" si="19"/>
        <v>1.8449966193373881</v>
      </c>
      <c r="K199" s="71">
        <f t="shared" si="18"/>
        <v>3.180157201954173E-2</v>
      </c>
    </row>
    <row r="200" spans="1:11">
      <c r="A200" s="18" t="s">
        <v>587</v>
      </c>
      <c r="B200" s="50">
        <v>1.6666666666666667</v>
      </c>
      <c r="C200" s="51">
        <f t="shared" si="15"/>
        <v>1</v>
      </c>
      <c r="D200" s="51">
        <f t="shared" si="16"/>
        <v>2</v>
      </c>
      <c r="I200" s="53">
        <f t="shared" si="17"/>
        <v>1.6666666666666667</v>
      </c>
      <c r="J200" s="71">
        <f t="shared" si="19"/>
        <v>1.8449966193373881</v>
      </c>
      <c r="K200" s="71">
        <f t="shared" si="18"/>
        <v>3.180157201954173E-2</v>
      </c>
    </row>
    <row r="201" spans="1:11">
      <c r="A201" s="18" t="s">
        <v>589</v>
      </c>
      <c r="B201" s="50">
        <v>1.6666666666666667</v>
      </c>
      <c r="C201" s="51">
        <f t="shared" si="15"/>
        <v>1</v>
      </c>
      <c r="D201" s="51">
        <f t="shared" si="16"/>
        <v>2</v>
      </c>
      <c r="I201" s="53">
        <f t="shared" si="17"/>
        <v>1.6666666666666667</v>
      </c>
      <c r="J201" s="71">
        <f t="shared" si="19"/>
        <v>1.8449966193373881</v>
      </c>
      <c r="K201" s="71">
        <f t="shared" si="18"/>
        <v>3.180157201954173E-2</v>
      </c>
    </row>
    <row r="202" spans="1:11">
      <c r="A202" s="18" t="s">
        <v>2187</v>
      </c>
      <c r="B202" s="50">
        <v>1.6666666666666667</v>
      </c>
      <c r="C202" s="51">
        <f t="shared" si="15"/>
        <v>1</v>
      </c>
      <c r="D202" s="51">
        <f t="shared" si="16"/>
        <v>2</v>
      </c>
      <c r="I202" s="53">
        <f t="shared" si="17"/>
        <v>1.6666666666666667</v>
      </c>
      <c r="J202" s="71">
        <f t="shared" si="19"/>
        <v>1.8449966193373881</v>
      </c>
      <c r="K202" s="71">
        <f t="shared" si="18"/>
        <v>3.180157201954173E-2</v>
      </c>
    </row>
    <row r="203" spans="1:11">
      <c r="A203" s="18" t="s">
        <v>597</v>
      </c>
      <c r="B203" s="50">
        <v>1.6666666666666667</v>
      </c>
      <c r="C203" s="51">
        <f t="shared" si="15"/>
        <v>1</v>
      </c>
      <c r="D203" s="51">
        <f t="shared" si="16"/>
        <v>2</v>
      </c>
      <c r="I203" s="53">
        <f t="shared" si="17"/>
        <v>1.6666666666666667</v>
      </c>
      <c r="J203" s="71">
        <f t="shared" si="19"/>
        <v>1.8449966193373881</v>
      </c>
      <c r="K203" s="71">
        <f t="shared" si="18"/>
        <v>3.180157201954173E-2</v>
      </c>
    </row>
    <row r="204" spans="1:11">
      <c r="A204" s="18" t="s">
        <v>2190</v>
      </c>
      <c r="B204" s="50">
        <v>1.6666666666666667</v>
      </c>
      <c r="C204" s="51">
        <f t="shared" si="15"/>
        <v>1</v>
      </c>
      <c r="D204" s="51">
        <f t="shared" si="16"/>
        <v>2</v>
      </c>
      <c r="I204" s="53">
        <f t="shared" si="17"/>
        <v>1.6666666666666667</v>
      </c>
      <c r="J204" s="71">
        <f t="shared" si="19"/>
        <v>1.8449966193373881</v>
      </c>
      <c r="K204" s="71">
        <f t="shared" si="18"/>
        <v>3.180157201954173E-2</v>
      </c>
    </row>
    <row r="205" spans="1:11">
      <c r="A205" s="18" t="s">
        <v>2193</v>
      </c>
      <c r="B205" s="50">
        <v>1.6666666666666667</v>
      </c>
      <c r="C205" s="51">
        <f t="shared" si="15"/>
        <v>1</v>
      </c>
      <c r="D205" s="51">
        <f t="shared" si="16"/>
        <v>2</v>
      </c>
      <c r="I205" s="53">
        <f t="shared" si="17"/>
        <v>1.6666666666666667</v>
      </c>
      <c r="J205" s="71">
        <f t="shared" si="19"/>
        <v>1.8449966193373881</v>
      </c>
      <c r="K205" s="71">
        <f t="shared" si="18"/>
        <v>3.180157201954173E-2</v>
      </c>
    </row>
    <row r="206" spans="1:11">
      <c r="A206" s="18" t="s">
        <v>2194</v>
      </c>
      <c r="B206" s="50">
        <v>1.6666666666666667</v>
      </c>
      <c r="C206" s="51">
        <f t="shared" si="15"/>
        <v>1</v>
      </c>
      <c r="D206" s="51">
        <f t="shared" si="16"/>
        <v>2</v>
      </c>
      <c r="I206" s="53">
        <f t="shared" si="17"/>
        <v>1.6666666666666667</v>
      </c>
      <c r="J206" s="71">
        <f t="shared" si="19"/>
        <v>1.8449966193373881</v>
      </c>
      <c r="K206" s="71">
        <f t="shared" si="18"/>
        <v>3.180157201954173E-2</v>
      </c>
    </row>
    <row r="207" spans="1:11">
      <c r="A207" s="18" t="s">
        <v>601</v>
      </c>
      <c r="B207" s="50">
        <v>1.6666666666666667</v>
      </c>
      <c r="C207" s="51">
        <f t="shared" si="15"/>
        <v>1</v>
      </c>
      <c r="D207" s="51">
        <f t="shared" si="16"/>
        <v>2</v>
      </c>
      <c r="I207" s="53">
        <f t="shared" si="17"/>
        <v>1.6666666666666667</v>
      </c>
      <c r="J207" s="71">
        <f t="shared" si="19"/>
        <v>1.8449966193373881</v>
      </c>
      <c r="K207" s="71">
        <f t="shared" si="18"/>
        <v>3.180157201954173E-2</v>
      </c>
    </row>
    <row r="208" spans="1:11">
      <c r="A208" s="18" t="s">
        <v>606</v>
      </c>
      <c r="B208" s="50">
        <v>1.6666666666666667</v>
      </c>
      <c r="C208" s="51">
        <f t="shared" si="15"/>
        <v>1</v>
      </c>
      <c r="D208" s="51">
        <f t="shared" si="16"/>
        <v>2</v>
      </c>
      <c r="I208" s="53">
        <f t="shared" si="17"/>
        <v>1.6666666666666667</v>
      </c>
      <c r="J208" s="71">
        <f t="shared" si="19"/>
        <v>1.8449966193373881</v>
      </c>
      <c r="K208" s="71">
        <f t="shared" si="18"/>
        <v>3.180157201954173E-2</v>
      </c>
    </row>
    <row r="209" spans="1:11">
      <c r="A209" s="18" t="s">
        <v>607</v>
      </c>
      <c r="B209" s="50">
        <v>1.6666666666666667</v>
      </c>
      <c r="C209" s="51">
        <f t="shared" si="15"/>
        <v>1</v>
      </c>
      <c r="D209" s="51">
        <f t="shared" si="16"/>
        <v>2</v>
      </c>
      <c r="I209" s="53">
        <f t="shared" si="17"/>
        <v>1.6666666666666667</v>
      </c>
      <c r="J209" s="71">
        <f t="shared" si="19"/>
        <v>1.8449966193373881</v>
      </c>
      <c r="K209" s="71">
        <f t="shared" si="18"/>
        <v>3.180157201954173E-2</v>
      </c>
    </row>
    <row r="210" spans="1:11">
      <c r="A210" s="18" t="s">
        <v>2202</v>
      </c>
      <c r="B210" s="50">
        <v>1.6666666666666667</v>
      </c>
      <c r="C210" s="51">
        <f t="shared" si="15"/>
        <v>1</v>
      </c>
      <c r="D210" s="51">
        <f t="shared" si="16"/>
        <v>2</v>
      </c>
      <c r="I210" s="53">
        <f t="shared" si="17"/>
        <v>1.6666666666666667</v>
      </c>
      <c r="J210" s="71">
        <f t="shared" si="19"/>
        <v>1.8449966193373881</v>
      </c>
      <c r="K210" s="71">
        <f t="shared" si="18"/>
        <v>3.180157201954173E-2</v>
      </c>
    </row>
    <row r="211" spans="1:11">
      <c r="A211" s="18" t="s">
        <v>2203</v>
      </c>
      <c r="B211" s="50">
        <v>1.6666666666666667</v>
      </c>
      <c r="C211" s="51">
        <f t="shared" si="15"/>
        <v>1</v>
      </c>
      <c r="D211" s="51">
        <f t="shared" si="16"/>
        <v>2</v>
      </c>
      <c r="I211" s="53">
        <f t="shared" si="17"/>
        <v>1.6666666666666667</v>
      </c>
      <c r="J211" s="71">
        <f t="shared" si="19"/>
        <v>1.8449966193373881</v>
      </c>
      <c r="K211" s="71">
        <f t="shared" si="18"/>
        <v>3.180157201954173E-2</v>
      </c>
    </row>
    <row r="212" spans="1:11">
      <c r="A212" s="18" t="s">
        <v>2204</v>
      </c>
      <c r="B212" s="50">
        <v>1.6666666666666667</v>
      </c>
      <c r="C212" s="51">
        <f t="shared" si="15"/>
        <v>1</v>
      </c>
      <c r="D212" s="51">
        <f t="shared" si="16"/>
        <v>2</v>
      </c>
      <c r="I212" s="53">
        <f t="shared" si="17"/>
        <v>1.6666666666666667</v>
      </c>
      <c r="J212" s="71">
        <f t="shared" si="19"/>
        <v>1.8449966193373881</v>
      </c>
      <c r="K212" s="71">
        <f t="shared" si="18"/>
        <v>3.180157201954173E-2</v>
      </c>
    </row>
    <row r="213" spans="1:11">
      <c r="A213" s="18" t="s">
        <v>610</v>
      </c>
      <c r="B213" s="50">
        <v>1.6666666666666667</v>
      </c>
      <c r="C213" s="51">
        <f t="shared" si="15"/>
        <v>1</v>
      </c>
      <c r="D213" s="51">
        <f t="shared" si="16"/>
        <v>2</v>
      </c>
      <c r="I213" s="53">
        <f t="shared" si="17"/>
        <v>1.6666666666666667</v>
      </c>
      <c r="J213" s="71">
        <f t="shared" si="19"/>
        <v>1.8449966193373881</v>
      </c>
      <c r="K213" s="71">
        <f t="shared" si="18"/>
        <v>3.180157201954173E-2</v>
      </c>
    </row>
    <row r="214" spans="1:11">
      <c r="A214" s="18" t="s">
        <v>2205</v>
      </c>
      <c r="B214" s="50">
        <v>1.6666666666666667</v>
      </c>
      <c r="C214" s="51">
        <f t="shared" si="15"/>
        <v>1</v>
      </c>
      <c r="D214" s="51">
        <f t="shared" si="16"/>
        <v>2</v>
      </c>
      <c r="I214" s="53">
        <f t="shared" si="17"/>
        <v>1.6666666666666667</v>
      </c>
      <c r="J214" s="71">
        <f t="shared" si="19"/>
        <v>1.8449966193373881</v>
      </c>
      <c r="K214" s="71">
        <f t="shared" si="18"/>
        <v>3.180157201954173E-2</v>
      </c>
    </row>
    <row r="215" spans="1:11">
      <c r="A215" s="18" t="s">
        <v>611</v>
      </c>
      <c r="B215" s="50">
        <v>1.6666666666666667</v>
      </c>
      <c r="C215" s="51">
        <f t="shared" si="15"/>
        <v>1</v>
      </c>
      <c r="D215" s="51">
        <f t="shared" si="16"/>
        <v>2</v>
      </c>
      <c r="I215" s="53">
        <f t="shared" si="17"/>
        <v>1.6666666666666667</v>
      </c>
      <c r="J215" s="71">
        <f t="shared" si="19"/>
        <v>1.8449966193373881</v>
      </c>
      <c r="K215" s="71">
        <f t="shared" si="18"/>
        <v>3.180157201954173E-2</v>
      </c>
    </row>
    <row r="216" spans="1:11">
      <c r="A216" s="18" t="s">
        <v>613</v>
      </c>
      <c r="B216" s="50">
        <v>1.6666666666666667</v>
      </c>
      <c r="C216" s="51">
        <f t="shared" si="15"/>
        <v>1</v>
      </c>
      <c r="D216" s="51">
        <f t="shared" si="16"/>
        <v>2</v>
      </c>
      <c r="I216" s="53">
        <f t="shared" si="17"/>
        <v>1.6666666666666667</v>
      </c>
      <c r="J216" s="71">
        <f t="shared" si="19"/>
        <v>1.8449966193373881</v>
      </c>
      <c r="K216" s="71">
        <f t="shared" si="18"/>
        <v>3.180157201954173E-2</v>
      </c>
    </row>
    <row r="217" spans="1:11">
      <c r="A217" s="18" t="s">
        <v>615</v>
      </c>
      <c r="B217" s="50">
        <v>1.6666666666666667</v>
      </c>
      <c r="C217" s="51">
        <f t="shared" si="15"/>
        <v>1</v>
      </c>
      <c r="D217" s="51">
        <f t="shared" si="16"/>
        <v>2</v>
      </c>
      <c r="I217" s="53">
        <f t="shared" si="17"/>
        <v>1.6666666666666667</v>
      </c>
      <c r="J217" s="71">
        <f t="shared" si="19"/>
        <v>1.8449966193373881</v>
      </c>
      <c r="K217" s="71">
        <f t="shared" si="18"/>
        <v>3.180157201954173E-2</v>
      </c>
    </row>
    <row r="218" spans="1:11">
      <c r="A218" s="18" t="s">
        <v>2209</v>
      </c>
      <c r="B218" s="50">
        <v>1.6666666666666667</v>
      </c>
      <c r="C218" s="51">
        <f t="shared" si="15"/>
        <v>1</v>
      </c>
      <c r="D218" s="51">
        <f t="shared" si="16"/>
        <v>2</v>
      </c>
      <c r="I218" s="53">
        <f t="shared" si="17"/>
        <v>1.6666666666666667</v>
      </c>
      <c r="J218" s="71">
        <f t="shared" si="19"/>
        <v>1.8449966193373881</v>
      </c>
      <c r="K218" s="71">
        <f t="shared" si="18"/>
        <v>3.180157201954173E-2</v>
      </c>
    </row>
    <row r="219" spans="1:11">
      <c r="A219" s="18" t="s">
        <v>617</v>
      </c>
      <c r="B219" s="50">
        <v>1.6666666666666667</v>
      </c>
      <c r="C219" s="51">
        <f t="shared" si="15"/>
        <v>1</v>
      </c>
      <c r="D219" s="51">
        <f t="shared" si="16"/>
        <v>2</v>
      </c>
      <c r="I219" s="53">
        <f t="shared" si="17"/>
        <v>1.6666666666666667</v>
      </c>
      <c r="J219" s="71">
        <f t="shared" si="19"/>
        <v>1.8449966193373881</v>
      </c>
      <c r="K219" s="71">
        <f t="shared" si="18"/>
        <v>3.180157201954173E-2</v>
      </c>
    </row>
    <row r="220" spans="1:11">
      <c r="A220" s="18" t="s">
        <v>618</v>
      </c>
      <c r="B220" s="50">
        <v>1.6666666666666667</v>
      </c>
      <c r="C220" s="51">
        <f t="shared" si="15"/>
        <v>1</v>
      </c>
      <c r="D220" s="51">
        <f t="shared" si="16"/>
        <v>2</v>
      </c>
      <c r="I220" s="53">
        <f t="shared" si="17"/>
        <v>1.6666666666666667</v>
      </c>
      <c r="J220" s="71">
        <f t="shared" si="19"/>
        <v>1.8449966193373881</v>
      </c>
      <c r="K220" s="71">
        <f t="shared" si="18"/>
        <v>3.180157201954173E-2</v>
      </c>
    </row>
    <row r="221" spans="1:11">
      <c r="A221" s="18" t="s">
        <v>2212</v>
      </c>
      <c r="B221" s="50">
        <v>1.6666666666666667</v>
      </c>
      <c r="C221" s="51">
        <f t="shared" si="15"/>
        <v>1</v>
      </c>
      <c r="D221" s="51">
        <f t="shared" si="16"/>
        <v>2</v>
      </c>
      <c r="I221" s="53">
        <f t="shared" si="17"/>
        <v>1.6666666666666667</v>
      </c>
      <c r="J221" s="71">
        <f t="shared" si="19"/>
        <v>1.8449966193373881</v>
      </c>
      <c r="K221" s="71">
        <f t="shared" si="18"/>
        <v>3.180157201954173E-2</v>
      </c>
    </row>
    <row r="222" spans="1:11">
      <c r="A222" s="18" t="s">
        <v>622</v>
      </c>
      <c r="B222" s="50">
        <v>1.6666666666666667</v>
      </c>
      <c r="C222" s="51">
        <f t="shared" si="15"/>
        <v>1</v>
      </c>
      <c r="D222" s="51">
        <f t="shared" si="16"/>
        <v>2</v>
      </c>
      <c r="I222" s="53">
        <f t="shared" si="17"/>
        <v>1.6666666666666667</v>
      </c>
      <c r="J222" s="71">
        <f t="shared" si="19"/>
        <v>1.8449966193373881</v>
      </c>
      <c r="K222" s="71">
        <f t="shared" si="18"/>
        <v>3.180157201954173E-2</v>
      </c>
    </row>
    <row r="223" spans="1:11">
      <c r="A223" s="18" t="s">
        <v>624</v>
      </c>
      <c r="B223" s="50">
        <v>1.6666666666666667</v>
      </c>
      <c r="C223" s="51">
        <f t="shared" si="15"/>
        <v>1</v>
      </c>
      <c r="D223" s="51">
        <f t="shared" si="16"/>
        <v>2</v>
      </c>
      <c r="I223" s="53">
        <f t="shared" si="17"/>
        <v>1.6666666666666667</v>
      </c>
      <c r="J223" s="71">
        <f t="shared" si="19"/>
        <v>1.8449966193373881</v>
      </c>
      <c r="K223" s="71">
        <f t="shared" si="18"/>
        <v>3.180157201954173E-2</v>
      </c>
    </row>
    <row r="224" spans="1:11">
      <c r="A224" s="18" t="s">
        <v>625</v>
      </c>
      <c r="B224" s="50">
        <v>1.6666666666666667</v>
      </c>
      <c r="C224" s="51">
        <f t="shared" si="15"/>
        <v>1</v>
      </c>
      <c r="D224" s="51">
        <f t="shared" si="16"/>
        <v>2</v>
      </c>
      <c r="I224" s="53">
        <f t="shared" si="17"/>
        <v>1.6666666666666667</v>
      </c>
      <c r="J224" s="71">
        <f t="shared" si="19"/>
        <v>1.8449966193373881</v>
      </c>
      <c r="K224" s="71">
        <f t="shared" si="18"/>
        <v>3.180157201954173E-2</v>
      </c>
    </row>
    <row r="225" spans="1:11">
      <c r="A225" s="18" t="s">
        <v>633</v>
      </c>
      <c r="B225" s="50">
        <v>1.6666666666666667</v>
      </c>
      <c r="C225" s="51">
        <f t="shared" si="15"/>
        <v>1</v>
      </c>
      <c r="D225" s="51">
        <f t="shared" si="16"/>
        <v>2</v>
      </c>
      <c r="I225" s="53">
        <f t="shared" si="17"/>
        <v>1.6666666666666667</v>
      </c>
      <c r="J225" s="71">
        <f t="shared" si="19"/>
        <v>1.8449966193373881</v>
      </c>
      <c r="K225" s="71">
        <f t="shared" si="18"/>
        <v>3.180157201954173E-2</v>
      </c>
    </row>
    <row r="226" spans="1:11">
      <c r="A226" s="18" t="s">
        <v>2219</v>
      </c>
      <c r="B226" s="50">
        <v>1.6666666666666667</v>
      </c>
      <c r="C226" s="51">
        <f t="shared" si="15"/>
        <v>1</v>
      </c>
      <c r="D226" s="51">
        <f t="shared" si="16"/>
        <v>2</v>
      </c>
      <c r="I226" s="53">
        <f t="shared" si="17"/>
        <v>1.6666666666666667</v>
      </c>
      <c r="J226" s="71">
        <f t="shared" si="19"/>
        <v>1.8449966193373881</v>
      </c>
      <c r="K226" s="71">
        <f t="shared" si="18"/>
        <v>3.180157201954173E-2</v>
      </c>
    </row>
    <row r="227" spans="1:11">
      <c r="A227" s="18" t="s">
        <v>634</v>
      </c>
      <c r="B227" s="50">
        <v>1.6666666666666667</v>
      </c>
      <c r="C227" s="51">
        <f t="shared" si="15"/>
        <v>1</v>
      </c>
      <c r="D227" s="51">
        <f t="shared" si="16"/>
        <v>2</v>
      </c>
      <c r="I227" s="53">
        <f t="shared" si="17"/>
        <v>1.6666666666666667</v>
      </c>
      <c r="J227" s="71">
        <f t="shared" si="19"/>
        <v>1.8449966193373881</v>
      </c>
      <c r="K227" s="71">
        <f t="shared" si="18"/>
        <v>3.180157201954173E-2</v>
      </c>
    </row>
    <row r="228" spans="1:11">
      <c r="A228" s="18" t="s">
        <v>2222</v>
      </c>
      <c r="B228" s="50">
        <v>1.6666666666666667</v>
      </c>
      <c r="C228" s="51">
        <f t="shared" si="15"/>
        <v>1</v>
      </c>
      <c r="D228" s="51">
        <f t="shared" si="16"/>
        <v>2</v>
      </c>
      <c r="I228" s="53">
        <f t="shared" si="17"/>
        <v>1.6666666666666667</v>
      </c>
      <c r="J228" s="71">
        <f t="shared" si="19"/>
        <v>1.8449966193373881</v>
      </c>
      <c r="K228" s="71">
        <f t="shared" si="18"/>
        <v>3.180157201954173E-2</v>
      </c>
    </row>
    <row r="229" spans="1:11">
      <c r="A229" s="18" t="s">
        <v>637</v>
      </c>
      <c r="B229" s="50">
        <v>1.6666666666666667</v>
      </c>
      <c r="C229" s="51">
        <f t="shared" si="15"/>
        <v>1</v>
      </c>
      <c r="D229" s="51">
        <f t="shared" si="16"/>
        <v>2</v>
      </c>
      <c r="I229" s="53">
        <f t="shared" si="17"/>
        <v>1.6666666666666667</v>
      </c>
      <c r="J229" s="71">
        <f t="shared" si="19"/>
        <v>1.8449966193373881</v>
      </c>
      <c r="K229" s="71">
        <f t="shared" si="18"/>
        <v>3.180157201954173E-2</v>
      </c>
    </row>
    <row r="230" spans="1:11">
      <c r="A230" s="18" t="s">
        <v>638</v>
      </c>
      <c r="B230" s="50">
        <v>1.6666666666666667</v>
      </c>
      <c r="C230" s="51">
        <f t="shared" si="15"/>
        <v>1</v>
      </c>
      <c r="D230" s="51">
        <f t="shared" si="16"/>
        <v>2</v>
      </c>
      <c r="I230" s="53">
        <f t="shared" si="17"/>
        <v>1.6666666666666667</v>
      </c>
      <c r="J230" s="71">
        <f t="shared" si="19"/>
        <v>1.8449966193373881</v>
      </c>
      <c r="K230" s="71">
        <f t="shared" si="18"/>
        <v>3.180157201954173E-2</v>
      </c>
    </row>
    <row r="231" spans="1:11">
      <c r="A231" s="18" t="s">
        <v>639</v>
      </c>
      <c r="B231" s="50">
        <v>1.6666666666666667</v>
      </c>
      <c r="C231" s="51">
        <f t="shared" si="15"/>
        <v>1</v>
      </c>
      <c r="D231" s="51">
        <f t="shared" si="16"/>
        <v>2</v>
      </c>
      <c r="I231" s="53">
        <f t="shared" si="17"/>
        <v>1.6666666666666667</v>
      </c>
      <c r="J231" s="71">
        <f t="shared" si="19"/>
        <v>1.8449966193373881</v>
      </c>
      <c r="K231" s="71">
        <f t="shared" si="18"/>
        <v>3.180157201954173E-2</v>
      </c>
    </row>
    <row r="232" spans="1:11">
      <c r="A232" s="18" t="s">
        <v>641</v>
      </c>
      <c r="B232" s="50">
        <v>1.6666666666666667</v>
      </c>
      <c r="C232" s="51">
        <f t="shared" si="15"/>
        <v>1</v>
      </c>
      <c r="D232" s="51">
        <f t="shared" si="16"/>
        <v>2</v>
      </c>
      <c r="I232" s="53">
        <f t="shared" si="17"/>
        <v>1.6666666666666667</v>
      </c>
      <c r="J232" s="71">
        <f t="shared" si="19"/>
        <v>1.8449966193373881</v>
      </c>
      <c r="K232" s="71">
        <f t="shared" si="18"/>
        <v>3.180157201954173E-2</v>
      </c>
    </row>
    <row r="233" spans="1:11">
      <c r="A233" s="18" t="s">
        <v>642</v>
      </c>
      <c r="B233" s="50">
        <v>1.6666666666666667</v>
      </c>
      <c r="C233" s="51">
        <f t="shared" si="15"/>
        <v>1</v>
      </c>
      <c r="D233" s="51">
        <f t="shared" si="16"/>
        <v>2</v>
      </c>
      <c r="I233" s="53">
        <f t="shared" si="17"/>
        <v>1.6666666666666667</v>
      </c>
      <c r="J233" s="71">
        <f t="shared" si="19"/>
        <v>1.8449966193373881</v>
      </c>
      <c r="K233" s="71">
        <f t="shared" si="18"/>
        <v>3.180157201954173E-2</v>
      </c>
    </row>
    <row r="234" spans="1:11">
      <c r="A234" s="18" t="s">
        <v>643</v>
      </c>
      <c r="B234" s="50">
        <v>1.6666666666666667</v>
      </c>
      <c r="C234" s="51">
        <f t="shared" si="15"/>
        <v>1</v>
      </c>
      <c r="D234" s="51">
        <f t="shared" si="16"/>
        <v>2</v>
      </c>
      <c r="I234" s="53">
        <f t="shared" si="17"/>
        <v>1.6666666666666667</v>
      </c>
      <c r="J234" s="71">
        <f t="shared" si="19"/>
        <v>1.8449966193373881</v>
      </c>
      <c r="K234" s="71">
        <f t="shared" si="18"/>
        <v>3.180157201954173E-2</v>
      </c>
    </row>
    <row r="235" spans="1:11">
      <c r="A235" s="18" t="s">
        <v>2223</v>
      </c>
      <c r="B235" s="50">
        <v>1.6666666666666667</v>
      </c>
      <c r="C235" s="51">
        <f t="shared" si="15"/>
        <v>1</v>
      </c>
      <c r="D235" s="51">
        <f t="shared" si="16"/>
        <v>2</v>
      </c>
      <c r="I235" s="53">
        <f t="shared" si="17"/>
        <v>1.6666666666666667</v>
      </c>
      <c r="J235" s="71">
        <f t="shared" si="19"/>
        <v>1.8449966193373881</v>
      </c>
      <c r="K235" s="71">
        <f t="shared" si="18"/>
        <v>3.180157201954173E-2</v>
      </c>
    </row>
    <row r="236" spans="1:11">
      <c r="A236" s="18" t="s">
        <v>2226</v>
      </c>
      <c r="B236" s="50">
        <v>1.6666666666666667</v>
      </c>
      <c r="C236" s="51">
        <f t="shared" si="15"/>
        <v>1</v>
      </c>
      <c r="D236" s="51">
        <f t="shared" si="16"/>
        <v>2</v>
      </c>
      <c r="I236" s="53">
        <f t="shared" si="17"/>
        <v>1.6666666666666667</v>
      </c>
      <c r="J236" s="71">
        <f t="shared" si="19"/>
        <v>1.8449966193373881</v>
      </c>
      <c r="K236" s="71">
        <f t="shared" si="18"/>
        <v>3.180157201954173E-2</v>
      </c>
    </row>
    <row r="237" spans="1:11">
      <c r="A237" s="18" t="s">
        <v>644</v>
      </c>
      <c r="B237" s="50">
        <v>1.6666666666666667</v>
      </c>
      <c r="C237" s="51">
        <f t="shared" si="15"/>
        <v>1</v>
      </c>
      <c r="D237" s="51">
        <f t="shared" si="16"/>
        <v>2</v>
      </c>
      <c r="I237" s="53">
        <f t="shared" si="17"/>
        <v>1.6666666666666667</v>
      </c>
      <c r="J237" s="71">
        <f t="shared" si="19"/>
        <v>1.8449966193373881</v>
      </c>
      <c r="K237" s="71">
        <f t="shared" si="18"/>
        <v>3.180157201954173E-2</v>
      </c>
    </row>
    <row r="238" spans="1:11">
      <c r="A238" s="18" t="s">
        <v>2229</v>
      </c>
      <c r="B238" s="50">
        <v>1.6666666666666667</v>
      </c>
      <c r="C238" s="51">
        <f t="shared" si="15"/>
        <v>1</v>
      </c>
      <c r="D238" s="51">
        <f t="shared" si="16"/>
        <v>2</v>
      </c>
      <c r="I238" s="53">
        <f t="shared" si="17"/>
        <v>1.6666666666666667</v>
      </c>
      <c r="J238" s="71">
        <f t="shared" si="19"/>
        <v>1.8449966193373881</v>
      </c>
      <c r="K238" s="71">
        <f t="shared" si="18"/>
        <v>3.180157201954173E-2</v>
      </c>
    </row>
    <row r="239" spans="1:11">
      <c r="A239" s="18" t="s">
        <v>2230</v>
      </c>
      <c r="B239" s="50">
        <v>1.6666666666666667</v>
      </c>
      <c r="C239" s="51">
        <f t="shared" si="15"/>
        <v>1</v>
      </c>
      <c r="D239" s="51">
        <f t="shared" si="16"/>
        <v>2</v>
      </c>
      <c r="I239" s="53">
        <f t="shared" si="17"/>
        <v>1.6666666666666667</v>
      </c>
      <c r="J239" s="71">
        <f t="shared" si="19"/>
        <v>1.8449966193373881</v>
      </c>
      <c r="K239" s="71">
        <f t="shared" si="18"/>
        <v>3.180157201954173E-2</v>
      </c>
    </row>
    <row r="240" spans="1:11">
      <c r="A240" s="18" t="s">
        <v>2233</v>
      </c>
      <c r="B240" s="50">
        <v>1.6666666666666667</v>
      </c>
      <c r="C240" s="51">
        <f t="shared" si="15"/>
        <v>1</v>
      </c>
      <c r="D240" s="51">
        <f t="shared" si="16"/>
        <v>2</v>
      </c>
      <c r="I240" s="53">
        <f t="shared" si="17"/>
        <v>1.6666666666666667</v>
      </c>
      <c r="J240" s="71">
        <f t="shared" si="19"/>
        <v>1.8449966193373881</v>
      </c>
      <c r="K240" s="71">
        <f t="shared" si="18"/>
        <v>3.180157201954173E-2</v>
      </c>
    </row>
    <row r="241" spans="1:11">
      <c r="A241" s="18" t="s">
        <v>2237</v>
      </c>
      <c r="B241" s="50">
        <v>1.6666666666666667</v>
      </c>
      <c r="C241" s="51">
        <f t="shared" si="15"/>
        <v>1</v>
      </c>
      <c r="D241" s="51">
        <f t="shared" si="16"/>
        <v>2</v>
      </c>
      <c r="I241" s="53">
        <f t="shared" si="17"/>
        <v>1.6666666666666667</v>
      </c>
      <c r="J241" s="71">
        <f t="shared" si="19"/>
        <v>1.8449966193373881</v>
      </c>
      <c r="K241" s="71">
        <f t="shared" si="18"/>
        <v>3.180157201954173E-2</v>
      </c>
    </row>
    <row r="242" spans="1:11">
      <c r="A242" s="18" t="s">
        <v>647</v>
      </c>
      <c r="B242" s="50">
        <v>1.9666666666666599</v>
      </c>
      <c r="C242" s="51">
        <f t="shared" si="15"/>
        <v>1</v>
      </c>
      <c r="D242" s="51">
        <f t="shared" si="16"/>
        <v>2</v>
      </c>
      <c r="I242" s="53">
        <f t="shared" si="17"/>
        <v>1.9666666666666599</v>
      </c>
      <c r="J242" s="71">
        <f t="shared" si="19"/>
        <v>1.8449966193373881</v>
      </c>
      <c r="K242" s="71">
        <f t="shared" si="18"/>
        <v>1.4803600417107234E-2</v>
      </c>
    </row>
    <row r="243" spans="1:11">
      <c r="A243" s="18" t="s">
        <v>648</v>
      </c>
      <c r="B243" s="50">
        <v>1.9666666666666599</v>
      </c>
      <c r="C243" s="51">
        <f t="shared" si="15"/>
        <v>1</v>
      </c>
      <c r="D243" s="51">
        <f t="shared" si="16"/>
        <v>2</v>
      </c>
      <c r="I243" s="53">
        <f t="shared" si="17"/>
        <v>1.9666666666666599</v>
      </c>
      <c r="J243" s="71">
        <f t="shared" si="19"/>
        <v>1.8449966193373881</v>
      </c>
      <c r="K243" s="71">
        <f t="shared" si="18"/>
        <v>1.4803600417107234E-2</v>
      </c>
    </row>
    <row r="244" spans="1:11">
      <c r="A244" s="18" t="s">
        <v>652</v>
      </c>
      <c r="B244" s="50">
        <v>1.9666666666666599</v>
      </c>
      <c r="C244" s="51">
        <f t="shared" si="15"/>
        <v>1</v>
      </c>
      <c r="D244" s="51">
        <f t="shared" si="16"/>
        <v>2</v>
      </c>
      <c r="I244" s="53">
        <f t="shared" si="17"/>
        <v>1.9666666666666599</v>
      </c>
      <c r="J244" s="71">
        <f t="shared" si="19"/>
        <v>1.8449966193373881</v>
      </c>
      <c r="K244" s="71">
        <f t="shared" si="18"/>
        <v>1.4803600417107234E-2</v>
      </c>
    </row>
    <row r="245" spans="1:11">
      <c r="A245" s="18" t="s">
        <v>2241</v>
      </c>
      <c r="B245" s="50">
        <v>1.9666666666666599</v>
      </c>
      <c r="C245" s="51">
        <f t="shared" si="15"/>
        <v>1</v>
      </c>
      <c r="D245" s="51">
        <f t="shared" si="16"/>
        <v>2</v>
      </c>
      <c r="I245" s="53">
        <f t="shared" si="17"/>
        <v>1.9666666666666599</v>
      </c>
      <c r="J245" s="71">
        <f t="shared" si="19"/>
        <v>1.8449966193373881</v>
      </c>
      <c r="K245" s="71">
        <f t="shared" si="18"/>
        <v>1.4803600417107234E-2</v>
      </c>
    </row>
    <row r="246" spans="1:11">
      <c r="A246" s="18" t="s">
        <v>2243</v>
      </c>
      <c r="B246" s="50">
        <v>1.9666666666666599</v>
      </c>
      <c r="C246" s="51">
        <f t="shared" si="15"/>
        <v>1</v>
      </c>
      <c r="D246" s="51">
        <f t="shared" si="16"/>
        <v>2</v>
      </c>
      <c r="I246" s="53">
        <f t="shared" si="17"/>
        <v>1.9666666666666599</v>
      </c>
      <c r="J246" s="71">
        <f t="shared" si="19"/>
        <v>1.8449966193373881</v>
      </c>
      <c r="K246" s="71">
        <f t="shared" si="18"/>
        <v>1.4803600417107234E-2</v>
      </c>
    </row>
    <row r="247" spans="1:11">
      <c r="A247" s="18" t="s">
        <v>2246</v>
      </c>
      <c r="B247" s="50">
        <v>1.9666666666666599</v>
      </c>
      <c r="C247" s="51">
        <f t="shared" si="15"/>
        <v>1</v>
      </c>
      <c r="D247" s="51">
        <f t="shared" si="16"/>
        <v>2</v>
      </c>
      <c r="I247" s="53">
        <f t="shared" si="17"/>
        <v>1.9666666666666599</v>
      </c>
      <c r="J247" s="71">
        <f t="shared" si="19"/>
        <v>1.8449966193373881</v>
      </c>
      <c r="K247" s="71">
        <f t="shared" si="18"/>
        <v>1.4803600417107234E-2</v>
      </c>
    </row>
    <row r="248" spans="1:11">
      <c r="A248" s="18" t="s">
        <v>2247</v>
      </c>
      <c r="B248" s="50">
        <v>1.9666666666666599</v>
      </c>
      <c r="C248" s="51">
        <f t="shared" si="15"/>
        <v>1</v>
      </c>
      <c r="D248" s="51">
        <f t="shared" si="16"/>
        <v>2</v>
      </c>
      <c r="I248" s="53">
        <f t="shared" si="17"/>
        <v>1.9666666666666599</v>
      </c>
      <c r="J248" s="71">
        <f t="shared" si="19"/>
        <v>1.8449966193373881</v>
      </c>
      <c r="K248" s="71">
        <f t="shared" si="18"/>
        <v>1.4803600417107234E-2</v>
      </c>
    </row>
    <row r="249" spans="1:11">
      <c r="A249" s="18" t="s">
        <v>2249</v>
      </c>
      <c r="B249" s="50">
        <v>1.9666666666666599</v>
      </c>
      <c r="C249" s="51">
        <f t="shared" si="15"/>
        <v>1</v>
      </c>
      <c r="D249" s="51">
        <f t="shared" si="16"/>
        <v>2</v>
      </c>
      <c r="I249" s="53">
        <f t="shared" si="17"/>
        <v>1.9666666666666599</v>
      </c>
      <c r="J249" s="71">
        <f t="shared" si="19"/>
        <v>1.8449966193373881</v>
      </c>
      <c r="K249" s="71">
        <f t="shared" si="18"/>
        <v>1.4803600417107234E-2</v>
      </c>
    </row>
    <row r="250" spans="1:11">
      <c r="A250" s="18" t="s">
        <v>2251</v>
      </c>
      <c r="B250" s="50">
        <v>1.9666666666666599</v>
      </c>
      <c r="C250" s="51">
        <f t="shared" si="15"/>
        <v>1</v>
      </c>
      <c r="D250" s="51">
        <f t="shared" si="16"/>
        <v>2</v>
      </c>
      <c r="I250" s="53">
        <f t="shared" si="17"/>
        <v>1.9666666666666599</v>
      </c>
      <c r="J250" s="71">
        <f t="shared" si="19"/>
        <v>1.8449966193373881</v>
      </c>
      <c r="K250" s="71">
        <f t="shared" si="18"/>
        <v>1.4803600417107234E-2</v>
      </c>
    </row>
    <row r="251" spans="1:11">
      <c r="A251" s="18" t="s">
        <v>2252</v>
      </c>
      <c r="B251" s="50">
        <v>1.9666666666666599</v>
      </c>
      <c r="C251" s="51">
        <f t="shared" si="15"/>
        <v>1</v>
      </c>
      <c r="D251" s="51">
        <f t="shared" si="16"/>
        <v>2</v>
      </c>
      <c r="I251" s="53">
        <f t="shared" si="17"/>
        <v>1.9666666666666599</v>
      </c>
      <c r="J251" s="71">
        <f t="shared" si="19"/>
        <v>1.8449966193373881</v>
      </c>
      <c r="K251" s="71">
        <f t="shared" si="18"/>
        <v>1.4803600417107234E-2</v>
      </c>
    </row>
    <row r="252" spans="1:11">
      <c r="A252" s="18" t="s">
        <v>2254</v>
      </c>
      <c r="B252" s="50">
        <v>1.9666666666666599</v>
      </c>
      <c r="C252" s="51">
        <f t="shared" si="15"/>
        <v>1</v>
      </c>
      <c r="D252" s="51">
        <f t="shared" si="16"/>
        <v>2</v>
      </c>
      <c r="I252" s="53">
        <f t="shared" si="17"/>
        <v>1.9666666666666599</v>
      </c>
      <c r="J252" s="71">
        <f t="shared" si="19"/>
        <v>1.8449966193373881</v>
      </c>
      <c r="K252" s="71">
        <f t="shared" si="18"/>
        <v>1.4803600417107234E-2</v>
      </c>
    </row>
    <row r="253" spans="1:11">
      <c r="A253" s="18" t="s">
        <v>661</v>
      </c>
      <c r="B253" s="50">
        <v>1.9666666666666599</v>
      </c>
      <c r="C253" s="51">
        <f t="shared" si="15"/>
        <v>1</v>
      </c>
      <c r="D253" s="51">
        <f t="shared" si="16"/>
        <v>2</v>
      </c>
      <c r="I253" s="53">
        <f t="shared" si="17"/>
        <v>1.9666666666666599</v>
      </c>
      <c r="J253" s="71">
        <f t="shared" si="19"/>
        <v>1.8449966193373881</v>
      </c>
      <c r="K253" s="71">
        <f t="shared" si="18"/>
        <v>1.4803600417107234E-2</v>
      </c>
    </row>
    <row r="254" spans="1:11">
      <c r="A254" s="18" t="s">
        <v>662</v>
      </c>
      <c r="B254" s="50">
        <v>1.9666666666666599</v>
      </c>
      <c r="C254" s="51">
        <f t="shared" si="15"/>
        <v>1</v>
      </c>
      <c r="D254" s="51">
        <f t="shared" si="16"/>
        <v>2</v>
      </c>
      <c r="I254" s="53">
        <f t="shared" si="17"/>
        <v>1.9666666666666599</v>
      </c>
      <c r="J254" s="71">
        <f t="shared" si="19"/>
        <v>1.8449966193373881</v>
      </c>
      <c r="K254" s="71">
        <f t="shared" si="18"/>
        <v>1.4803600417107234E-2</v>
      </c>
    </row>
    <row r="255" spans="1:11">
      <c r="A255" s="18" t="s">
        <v>2261</v>
      </c>
      <c r="B255" s="50">
        <v>1.9666666666666599</v>
      </c>
      <c r="C255" s="51">
        <f t="shared" si="15"/>
        <v>1</v>
      </c>
      <c r="D255" s="51">
        <f t="shared" si="16"/>
        <v>2</v>
      </c>
      <c r="I255" s="53">
        <f t="shared" si="17"/>
        <v>1.9666666666666599</v>
      </c>
      <c r="J255" s="71">
        <f t="shared" si="19"/>
        <v>1.8449966193373881</v>
      </c>
      <c r="K255" s="71">
        <f t="shared" si="18"/>
        <v>1.4803600417107234E-2</v>
      </c>
    </row>
    <row r="256" spans="1:11">
      <c r="A256" s="18" t="s">
        <v>663</v>
      </c>
      <c r="B256" s="50">
        <v>1.9666666666666599</v>
      </c>
      <c r="C256" s="51">
        <f t="shared" si="15"/>
        <v>1</v>
      </c>
      <c r="D256" s="51">
        <f t="shared" si="16"/>
        <v>2</v>
      </c>
      <c r="I256" s="53">
        <f t="shared" si="17"/>
        <v>1.9666666666666599</v>
      </c>
      <c r="J256" s="71">
        <f t="shared" si="19"/>
        <v>1.8449966193373881</v>
      </c>
      <c r="K256" s="71">
        <f t="shared" si="18"/>
        <v>1.4803600417107234E-2</v>
      </c>
    </row>
    <row r="257" spans="1:11">
      <c r="A257" s="18" t="s">
        <v>664</v>
      </c>
      <c r="B257" s="50">
        <v>1.9666666666666599</v>
      </c>
      <c r="C257" s="51">
        <f t="shared" si="15"/>
        <v>1</v>
      </c>
      <c r="D257" s="51">
        <f t="shared" si="16"/>
        <v>2</v>
      </c>
      <c r="I257" s="53">
        <f t="shared" si="17"/>
        <v>1.9666666666666599</v>
      </c>
      <c r="J257" s="71">
        <f t="shared" si="19"/>
        <v>1.8449966193373881</v>
      </c>
      <c r="K257" s="71">
        <f t="shared" si="18"/>
        <v>1.4803600417107234E-2</v>
      </c>
    </row>
    <row r="258" spans="1:11">
      <c r="A258" s="18" t="s">
        <v>2262</v>
      </c>
      <c r="B258" s="50">
        <v>1.9666666666666599</v>
      </c>
      <c r="C258" s="51">
        <f t="shared" ref="C258:C321" si="20">INT(B258)</f>
        <v>1</v>
      </c>
      <c r="D258" s="51">
        <f t="shared" ref="D258:D321" si="21">C258+1</f>
        <v>2</v>
      </c>
      <c r="I258" s="53">
        <f t="shared" si="17"/>
        <v>1.9666666666666599</v>
      </c>
      <c r="J258" s="71">
        <f t="shared" si="19"/>
        <v>1.8449966193373881</v>
      </c>
      <c r="K258" s="71">
        <f t="shared" si="18"/>
        <v>1.4803600417107234E-2</v>
      </c>
    </row>
    <row r="259" spans="1:11">
      <c r="A259" s="18" t="s">
        <v>665</v>
      </c>
      <c r="B259" s="50">
        <v>1.9666666666666599</v>
      </c>
      <c r="C259" s="51">
        <f t="shared" si="20"/>
        <v>1</v>
      </c>
      <c r="D259" s="51">
        <f t="shared" si="21"/>
        <v>2</v>
      </c>
      <c r="I259" s="53">
        <f t="shared" ref="I259:I322" si="22">B259</f>
        <v>1.9666666666666599</v>
      </c>
      <c r="J259" s="71">
        <f t="shared" si="19"/>
        <v>1.8449966193373881</v>
      </c>
      <c r="K259" s="71">
        <f t="shared" ref="K259:K322" si="23">(I259-J259)*(I259-J259)</f>
        <v>1.4803600417107234E-2</v>
      </c>
    </row>
    <row r="260" spans="1:11">
      <c r="A260" s="18" t="s">
        <v>667</v>
      </c>
      <c r="B260" s="50">
        <v>1.9666666666666599</v>
      </c>
      <c r="C260" s="51">
        <f t="shared" si="20"/>
        <v>1</v>
      </c>
      <c r="D260" s="51">
        <f t="shared" si="21"/>
        <v>2</v>
      </c>
      <c r="I260" s="53">
        <f t="shared" si="22"/>
        <v>1.9666666666666599</v>
      </c>
      <c r="J260" s="71">
        <f t="shared" ref="J260:J323" si="24">J259</f>
        <v>1.8449966193373881</v>
      </c>
      <c r="K260" s="71">
        <f t="shared" si="23"/>
        <v>1.4803600417107234E-2</v>
      </c>
    </row>
    <row r="261" spans="1:11">
      <c r="A261" s="18" t="s">
        <v>668</v>
      </c>
      <c r="B261" s="50">
        <v>1.9666666666666599</v>
      </c>
      <c r="C261" s="51">
        <f t="shared" si="20"/>
        <v>1</v>
      </c>
      <c r="D261" s="51">
        <f t="shared" si="21"/>
        <v>2</v>
      </c>
      <c r="I261" s="53">
        <f t="shared" si="22"/>
        <v>1.9666666666666599</v>
      </c>
      <c r="J261" s="71">
        <f t="shared" si="24"/>
        <v>1.8449966193373881</v>
      </c>
      <c r="K261" s="71">
        <f t="shared" si="23"/>
        <v>1.4803600417107234E-2</v>
      </c>
    </row>
    <row r="262" spans="1:11">
      <c r="A262" s="18" t="s">
        <v>669</v>
      </c>
      <c r="B262" s="50">
        <v>1.9666666666666599</v>
      </c>
      <c r="C262" s="51">
        <f t="shared" si="20"/>
        <v>1</v>
      </c>
      <c r="D262" s="51">
        <f t="shared" si="21"/>
        <v>2</v>
      </c>
      <c r="I262" s="53">
        <f t="shared" si="22"/>
        <v>1.9666666666666599</v>
      </c>
      <c r="J262" s="71">
        <f t="shared" si="24"/>
        <v>1.8449966193373881</v>
      </c>
      <c r="K262" s="71">
        <f t="shared" si="23"/>
        <v>1.4803600417107234E-2</v>
      </c>
    </row>
    <row r="263" spans="1:11">
      <c r="A263" s="18" t="s">
        <v>670</v>
      </c>
      <c r="B263" s="50">
        <v>1.9666666666666599</v>
      </c>
      <c r="C263" s="51">
        <f t="shared" si="20"/>
        <v>1</v>
      </c>
      <c r="D263" s="51">
        <f t="shared" si="21"/>
        <v>2</v>
      </c>
      <c r="I263" s="53">
        <f t="shared" si="22"/>
        <v>1.9666666666666599</v>
      </c>
      <c r="J263" s="71">
        <f t="shared" si="24"/>
        <v>1.8449966193373881</v>
      </c>
      <c r="K263" s="71">
        <f t="shared" si="23"/>
        <v>1.4803600417107234E-2</v>
      </c>
    </row>
    <row r="264" spans="1:11">
      <c r="A264" s="18" t="s">
        <v>2267</v>
      </c>
      <c r="B264" s="50">
        <v>1.9666666666666599</v>
      </c>
      <c r="C264" s="51">
        <f t="shared" si="20"/>
        <v>1</v>
      </c>
      <c r="D264" s="51">
        <f t="shared" si="21"/>
        <v>2</v>
      </c>
      <c r="I264" s="53">
        <f t="shared" si="22"/>
        <v>1.9666666666666599</v>
      </c>
      <c r="J264" s="71">
        <f t="shared" si="24"/>
        <v>1.8449966193373881</v>
      </c>
      <c r="K264" s="71">
        <f t="shared" si="23"/>
        <v>1.4803600417107234E-2</v>
      </c>
    </row>
    <row r="265" spans="1:11">
      <c r="A265" s="18" t="s">
        <v>671</v>
      </c>
      <c r="B265" s="50">
        <v>1.9666666666666599</v>
      </c>
      <c r="C265" s="51">
        <f t="shared" si="20"/>
        <v>1</v>
      </c>
      <c r="D265" s="51">
        <f t="shared" si="21"/>
        <v>2</v>
      </c>
      <c r="I265" s="53">
        <f t="shared" si="22"/>
        <v>1.9666666666666599</v>
      </c>
      <c r="J265" s="71">
        <f t="shared" si="24"/>
        <v>1.8449966193373881</v>
      </c>
      <c r="K265" s="71">
        <f t="shared" si="23"/>
        <v>1.4803600417107234E-2</v>
      </c>
    </row>
    <row r="266" spans="1:11">
      <c r="A266" s="18" t="s">
        <v>672</v>
      </c>
      <c r="B266" s="50">
        <v>1.9666666666666599</v>
      </c>
      <c r="C266" s="51">
        <f t="shared" si="20"/>
        <v>1</v>
      </c>
      <c r="D266" s="51">
        <f t="shared" si="21"/>
        <v>2</v>
      </c>
      <c r="I266" s="53">
        <f t="shared" si="22"/>
        <v>1.9666666666666599</v>
      </c>
      <c r="J266" s="71">
        <f t="shared" si="24"/>
        <v>1.8449966193373881</v>
      </c>
      <c r="K266" s="71">
        <f t="shared" si="23"/>
        <v>1.4803600417107234E-2</v>
      </c>
    </row>
    <row r="267" spans="1:11">
      <c r="A267" s="18" t="s">
        <v>2271</v>
      </c>
      <c r="B267" s="50">
        <v>1.9666666666666599</v>
      </c>
      <c r="C267" s="51">
        <f t="shared" si="20"/>
        <v>1</v>
      </c>
      <c r="D267" s="51">
        <f t="shared" si="21"/>
        <v>2</v>
      </c>
      <c r="I267" s="53">
        <f t="shared" si="22"/>
        <v>1.9666666666666599</v>
      </c>
      <c r="J267" s="71">
        <f t="shared" si="24"/>
        <v>1.8449966193373881</v>
      </c>
      <c r="K267" s="71">
        <f t="shared" si="23"/>
        <v>1.4803600417107234E-2</v>
      </c>
    </row>
    <row r="268" spans="1:11">
      <c r="A268" s="18" t="s">
        <v>673</v>
      </c>
      <c r="B268" s="50">
        <v>1.9666666666666599</v>
      </c>
      <c r="C268" s="51">
        <f t="shared" si="20"/>
        <v>1</v>
      </c>
      <c r="D268" s="51">
        <f t="shared" si="21"/>
        <v>2</v>
      </c>
      <c r="I268" s="53">
        <f t="shared" si="22"/>
        <v>1.9666666666666599</v>
      </c>
      <c r="J268" s="71">
        <f t="shared" si="24"/>
        <v>1.8449966193373881</v>
      </c>
      <c r="K268" s="71">
        <f t="shared" si="23"/>
        <v>1.4803600417107234E-2</v>
      </c>
    </row>
    <row r="269" spans="1:11">
      <c r="A269" s="18" t="s">
        <v>674</v>
      </c>
      <c r="B269" s="50">
        <v>1.9666666666666599</v>
      </c>
      <c r="C269" s="51">
        <f t="shared" si="20"/>
        <v>1</v>
      </c>
      <c r="D269" s="51">
        <f t="shared" si="21"/>
        <v>2</v>
      </c>
      <c r="I269" s="53">
        <f t="shared" si="22"/>
        <v>1.9666666666666599</v>
      </c>
      <c r="J269" s="71">
        <f t="shared" si="24"/>
        <v>1.8449966193373881</v>
      </c>
      <c r="K269" s="71">
        <f t="shared" si="23"/>
        <v>1.4803600417107234E-2</v>
      </c>
    </row>
    <row r="270" spans="1:11">
      <c r="A270" s="18" t="s">
        <v>681</v>
      </c>
      <c r="B270" s="50">
        <v>1.9666666666666599</v>
      </c>
      <c r="C270" s="51">
        <f t="shared" si="20"/>
        <v>1</v>
      </c>
      <c r="D270" s="51">
        <f t="shared" si="21"/>
        <v>2</v>
      </c>
      <c r="I270" s="53">
        <f t="shared" si="22"/>
        <v>1.9666666666666599</v>
      </c>
      <c r="J270" s="71">
        <f t="shared" si="24"/>
        <v>1.8449966193373881</v>
      </c>
      <c r="K270" s="71">
        <f t="shared" si="23"/>
        <v>1.4803600417107234E-2</v>
      </c>
    </row>
    <row r="271" spans="1:11">
      <c r="A271" s="18" t="s">
        <v>682</v>
      </c>
      <c r="B271" s="50">
        <v>1.9666666666666599</v>
      </c>
      <c r="C271" s="51">
        <f t="shared" si="20"/>
        <v>1</v>
      </c>
      <c r="D271" s="51">
        <f t="shared" si="21"/>
        <v>2</v>
      </c>
      <c r="I271" s="53">
        <f t="shared" si="22"/>
        <v>1.9666666666666599</v>
      </c>
      <c r="J271" s="71">
        <f t="shared" si="24"/>
        <v>1.8449966193373881</v>
      </c>
      <c r="K271" s="71">
        <f t="shared" si="23"/>
        <v>1.4803600417107234E-2</v>
      </c>
    </row>
    <row r="272" spans="1:11">
      <c r="A272" s="18" t="s">
        <v>2276</v>
      </c>
      <c r="B272" s="50">
        <v>1.9666666666666599</v>
      </c>
      <c r="C272" s="51">
        <f t="shared" si="20"/>
        <v>1</v>
      </c>
      <c r="D272" s="51">
        <f t="shared" si="21"/>
        <v>2</v>
      </c>
      <c r="I272" s="53">
        <f t="shared" si="22"/>
        <v>1.9666666666666599</v>
      </c>
      <c r="J272" s="71">
        <f t="shared" si="24"/>
        <v>1.8449966193373881</v>
      </c>
      <c r="K272" s="71">
        <f t="shared" si="23"/>
        <v>1.4803600417107234E-2</v>
      </c>
    </row>
    <row r="273" spans="1:11">
      <c r="A273" s="18" t="s">
        <v>684</v>
      </c>
      <c r="B273" s="50">
        <v>1.9666666666666599</v>
      </c>
      <c r="C273" s="51">
        <f t="shared" si="20"/>
        <v>1</v>
      </c>
      <c r="D273" s="51">
        <f t="shared" si="21"/>
        <v>2</v>
      </c>
      <c r="I273" s="53">
        <f t="shared" si="22"/>
        <v>1.9666666666666599</v>
      </c>
      <c r="J273" s="71">
        <f t="shared" si="24"/>
        <v>1.8449966193373881</v>
      </c>
      <c r="K273" s="71">
        <f t="shared" si="23"/>
        <v>1.4803600417107234E-2</v>
      </c>
    </row>
    <row r="274" spans="1:11">
      <c r="A274" s="18" t="s">
        <v>2277</v>
      </c>
      <c r="B274" s="50">
        <v>1.9666666666666599</v>
      </c>
      <c r="C274" s="51">
        <f t="shared" si="20"/>
        <v>1</v>
      </c>
      <c r="D274" s="51">
        <f t="shared" si="21"/>
        <v>2</v>
      </c>
      <c r="I274" s="53">
        <f t="shared" si="22"/>
        <v>1.9666666666666599</v>
      </c>
      <c r="J274" s="71">
        <f t="shared" si="24"/>
        <v>1.8449966193373881</v>
      </c>
      <c r="K274" s="71">
        <f t="shared" si="23"/>
        <v>1.4803600417107234E-2</v>
      </c>
    </row>
    <row r="275" spans="1:11">
      <c r="A275" s="18" t="s">
        <v>2278</v>
      </c>
      <c r="B275" s="50">
        <v>1.9666666666666599</v>
      </c>
      <c r="C275" s="51">
        <f t="shared" si="20"/>
        <v>1</v>
      </c>
      <c r="D275" s="51">
        <f t="shared" si="21"/>
        <v>2</v>
      </c>
      <c r="I275" s="53">
        <f t="shared" si="22"/>
        <v>1.9666666666666599</v>
      </c>
      <c r="J275" s="71">
        <f t="shared" si="24"/>
        <v>1.8449966193373881</v>
      </c>
      <c r="K275" s="71">
        <f t="shared" si="23"/>
        <v>1.4803600417107234E-2</v>
      </c>
    </row>
    <row r="276" spans="1:11">
      <c r="A276" s="18" t="s">
        <v>685</v>
      </c>
      <c r="B276" s="50">
        <v>1.9666666666666599</v>
      </c>
      <c r="C276" s="51">
        <f t="shared" si="20"/>
        <v>1</v>
      </c>
      <c r="D276" s="51">
        <f t="shared" si="21"/>
        <v>2</v>
      </c>
      <c r="I276" s="53">
        <f t="shared" si="22"/>
        <v>1.9666666666666599</v>
      </c>
      <c r="J276" s="71">
        <f t="shared" si="24"/>
        <v>1.8449966193373881</v>
      </c>
      <c r="K276" s="71">
        <f t="shared" si="23"/>
        <v>1.4803600417107234E-2</v>
      </c>
    </row>
    <row r="277" spans="1:11">
      <c r="A277" s="18" t="s">
        <v>687</v>
      </c>
      <c r="B277" s="50">
        <v>1.9666666666666599</v>
      </c>
      <c r="C277" s="51">
        <f t="shared" si="20"/>
        <v>1</v>
      </c>
      <c r="D277" s="51">
        <f t="shared" si="21"/>
        <v>2</v>
      </c>
      <c r="I277" s="53">
        <f t="shared" si="22"/>
        <v>1.9666666666666599</v>
      </c>
      <c r="J277" s="71">
        <f t="shared" si="24"/>
        <v>1.8449966193373881</v>
      </c>
      <c r="K277" s="71">
        <f t="shared" si="23"/>
        <v>1.4803600417107234E-2</v>
      </c>
    </row>
    <row r="278" spans="1:11">
      <c r="A278" s="18" t="s">
        <v>2282</v>
      </c>
      <c r="B278" s="50">
        <v>1.9666666666666599</v>
      </c>
      <c r="C278" s="51">
        <f t="shared" si="20"/>
        <v>1</v>
      </c>
      <c r="D278" s="51">
        <f t="shared" si="21"/>
        <v>2</v>
      </c>
      <c r="I278" s="53">
        <f t="shared" si="22"/>
        <v>1.9666666666666599</v>
      </c>
      <c r="J278" s="71">
        <f t="shared" si="24"/>
        <v>1.8449966193373881</v>
      </c>
      <c r="K278" s="71">
        <f t="shared" si="23"/>
        <v>1.4803600417107234E-2</v>
      </c>
    </row>
    <row r="279" spans="1:11">
      <c r="A279" s="18" t="s">
        <v>2283</v>
      </c>
      <c r="B279" s="50">
        <v>1.9666666666666599</v>
      </c>
      <c r="C279" s="51">
        <f t="shared" si="20"/>
        <v>1</v>
      </c>
      <c r="D279" s="51">
        <f t="shared" si="21"/>
        <v>2</v>
      </c>
      <c r="I279" s="53">
        <f t="shared" si="22"/>
        <v>1.9666666666666599</v>
      </c>
      <c r="J279" s="71">
        <f t="shared" si="24"/>
        <v>1.8449966193373881</v>
      </c>
      <c r="K279" s="71">
        <f t="shared" si="23"/>
        <v>1.4803600417107234E-2</v>
      </c>
    </row>
    <row r="280" spans="1:11">
      <c r="A280" s="18" t="s">
        <v>2284</v>
      </c>
      <c r="B280" s="50">
        <v>1.9666666666666599</v>
      </c>
      <c r="C280" s="51">
        <f t="shared" si="20"/>
        <v>1</v>
      </c>
      <c r="D280" s="51">
        <f t="shared" si="21"/>
        <v>2</v>
      </c>
      <c r="I280" s="53">
        <f t="shared" si="22"/>
        <v>1.9666666666666599</v>
      </c>
      <c r="J280" s="71">
        <f t="shared" si="24"/>
        <v>1.8449966193373881</v>
      </c>
      <c r="K280" s="71">
        <f t="shared" si="23"/>
        <v>1.4803600417107234E-2</v>
      </c>
    </row>
    <row r="281" spans="1:11">
      <c r="A281" s="18" t="s">
        <v>689</v>
      </c>
      <c r="B281" s="50">
        <v>1.9666666666666599</v>
      </c>
      <c r="C281" s="51">
        <f t="shared" si="20"/>
        <v>1</v>
      </c>
      <c r="D281" s="51">
        <f t="shared" si="21"/>
        <v>2</v>
      </c>
      <c r="I281" s="53">
        <f t="shared" si="22"/>
        <v>1.9666666666666599</v>
      </c>
      <c r="J281" s="71">
        <f t="shared" si="24"/>
        <v>1.8449966193373881</v>
      </c>
      <c r="K281" s="71">
        <f t="shared" si="23"/>
        <v>1.4803600417107234E-2</v>
      </c>
    </row>
    <row r="282" spans="1:11">
      <c r="A282" s="18" t="s">
        <v>2291</v>
      </c>
      <c r="B282" s="50">
        <v>1.9666666666666599</v>
      </c>
      <c r="C282" s="51">
        <f t="shared" si="20"/>
        <v>1</v>
      </c>
      <c r="D282" s="51">
        <f t="shared" si="21"/>
        <v>2</v>
      </c>
      <c r="I282" s="53">
        <f t="shared" si="22"/>
        <v>1.9666666666666599</v>
      </c>
      <c r="J282" s="71">
        <f t="shared" si="24"/>
        <v>1.8449966193373881</v>
      </c>
      <c r="K282" s="71">
        <f t="shared" si="23"/>
        <v>1.4803600417107234E-2</v>
      </c>
    </row>
    <row r="283" spans="1:11">
      <c r="A283" s="18" t="s">
        <v>2293</v>
      </c>
      <c r="B283" s="50">
        <v>1.9666666666666599</v>
      </c>
      <c r="C283" s="51">
        <f t="shared" si="20"/>
        <v>1</v>
      </c>
      <c r="D283" s="51">
        <f t="shared" si="21"/>
        <v>2</v>
      </c>
      <c r="I283" s="53">
        <f t="shared" si="22"/>
        <v>1.9666666666666599</v>
      </c>
      <c r="J283" s="71">
        <f t="shared" si="24"/>
        <v>1.8449966193373881</v>
      </c>
      <c r="K283" s="71">
        <f t="shared" si="23"/>
        <v>1.4803600417107234E-2</v>
      </c>
    </row>
    <row r="284" spans="1:11">
      <c r="A284" s="18" t="s">
        <v>2296</v>
      </c>
      <c r="B284" s="50">
        <v>1.9666666666666599</v>
      </c>
      <c r="C284" s="51">
        <f t="shared" si="20"/>
        <v>1</v>
      </c>
      <c r="D284" s="51">
        <f t="shared" si="21"/>
        <v>2</v>
      </c>
      <c r="I284" s="53">
        <f t="shared" si="22"/>
        <v>1.9666666666666599</v>
      </c>
      <c r="J284" s="71">
        <f t="shared" si="24"/>
        <v>1.8449966193373881</v>
      </c>
      <c r="K284" s="71">
        <f t="shared" si="23"/>
        <v>1.4803600417107234E-2</v>
      </c>
    </row>
    <row r="285" spans="1:11">
      <c r="A285" s="18" t="s">
        <v>2297</v>
      </c>
      <c r="B285" s="50">
        <v>1.9666666666666599</v>
      </c>
      <c r="C285" s="51">
        <f t="shared" si="20"/>
        <v>1</v>
      </c>
      <c r="D285" s="51">
        <f t="shared" si="21"/>
        <v>2</v>
      </c>
      <c r="I285" s="53">
        <f t="shared" si="22"/>
        <v>1.9666666666666599</v>
      </c>
      <c r="J285" s="71">
        <f t="shared" si="24"/>
        <v>1.8449966193373881</v>
      </c>
      <c r="K285" s="71">
        <f t="shared" si="23"/>
        <v>1.4803600417107234E-2</v>
      </c>
    </row>
    <row r="286" spans="1:11">
      <c r="A286" s="18" t="s">
        <v>2300</v>
      </c>
      <c r="B286" s="50">
        <v>1.9666666666666599</v>
      </c>
      <c r="C286" s="51">
        <f t="shared" si="20"/>
        <v>1</v>
      </c>
      <c r="D286" s="51">
        <f t="shared" si="21"/>
        <v>2</v>
      </c>
      <c r="I286" s="53">
        <f t="shared" si="22"/>
        <v>1.9666666666666599</v>
      </c>
      <c r="J286" s="71">
        <f t="shared" si="24"/>
        <v>1.8449966193373881</v>
      </c>
      <c r="K286" s="71">
        <f t="shared" si="23"/>
        <v>1.4803600417107234E-2</v>
      </c>
    </row>
    <row r="287" spans="1:11">
      <c r="A287" s="18" t="s">
        <v>2301</v>
      </c>
      <c r="B287" s="50">
        <v>1.9666666666666599</v>
      </c>
      <c r="C287" s="51">
        <f t="shared" si="20"/>
        <v>1</v>
      </c>
      <c r="D287" s="51">
        <f t="shared" si="21"/>
        <v>2</v>
      </c>
      <c r="I287" s="53">
        <f t="shared" si="22"/>
        <v>1.9666666666666599</v>
      </c>
      <c r="J287" s="71">
        <f t="shared" si="24"/>
        <v>1.8449966193373881</v>
      </c>
      <c r="K287" s="71">
        <f t="shared" si="23"/>
        <v>1.4803600417107234E-2</v>
      </c>
    </row>
    <row r="288" spans="1:11">
      <c r="A288" s="18" t="s">
        <v>2303</v>
      </c>
      <c r="B288" s="50">
        <v>1.9666666666666599</v>
      </c>
      <c r="C288" s="51">
        <f t="shared" si="20"/>
        <v>1</v>
      </c>
      <c r="D288" s="51">
        <f t="shared" si="21"/>
        <v>2</v>
      </c>
      <c r="I288" s="53">
        <f t="shared" si="22"/>
        <v>1.9666666666666599</v>
      </c>
      <c r="J288" s="71">
        <f t="shared" si="24"/>
        <v>1.8449966193373881</v>
      </c>
      <c r="K288" s="71">
        <f t="shared" si="23"/>
        <v>1.4803600417107234E-2</v>
      </c>
    </row>
    <row r="289" spans="1:11">
      <c r="A289" s="18" t="s">
        <v>2305</v>
      </c>
      <c r="B289" s="50">
        <v>1.9666666666666599</v>
      </c>
      <c r="C289" s="51">
        <f t="shared" si="20"/>
        <v>1</v>
      </c>
      <c r="D289" s="51">
        <f t="shared" si="21"/>
        <v>2</v>
      </c>
      <c r="I289" s="53">
        <f t="shared" si="22"/>
        <v>1.9666666666666599</v>
      </c>
      <c r="J289" s="71">
        <f t="shared" si="24"/>
        <v>1.8449966193373881</v>
      </c>
      <c r="K289" s="71">
        <f t="shared" si="23"/>
        <v>1.4803600417107234E-2</v>
      </c>
    </row>
    <row r="290" spans="1:11">
      <c r="A290" s="18" t="s">
        <v>2311</v>
      </c>
      <c r="B290" s="50">
        <v>1.9666666666666599</v>
      </c>
      <c r="C290" s="51">
        <f t="shared" si="20"/>
        <v>1</v>
      </c>
      <c r="D290" s="51">
        <f t="shared" si="21"/>
        <v>2</v>
      </c>
      <c r="I290" s="53">
        <f t="shared" si="22"/>
        <v>1.9666666666666599</v>
      </c>
      <c r="J290" s="71">
        <f t="shared" si="24"/>
        <v>1.8449966193373881</v>
      </c>
      <c r="K290" s="71">
        <f t="shared" si="23"/>
        <v>1.4803600417107234E-2</v>
      </c>
    </row>
    <row r="291" spans="1:11">
      <c r="A291" s="18" t="s">
        <v>2312</v>
      </c>
      <c r="B291" s="50">
        <v>1.9666666666666599</v>
      </c>
      <c r="C291" s="51">
        <f t="shared" si="20"/>
        <v>1</v>
      </c>
      <c r="D291" s="51">
        <f t="shared" si="21"/>
        <v>2</v>
      </c>
      <c r="I291" s="53">
        <f t="shared" si="22"/>
        <v>1.9666666666666599</v>
      </c>
      <c r="J291" s="71">
        <f t="shared" si="24"/>
        <v>1.8449966193373881</v>
      </c>
      <c r="K291" s="71">
        <f t="shared" si="23"/>
        <v>1.4803600417107234E-2</v>
      </c>
    </row>
    <row r="292" spans="1:11">
      <c r="A292" s="18" t="s">
        <v>2314</v>
      </c>
      <c r="B292" s="50">
        <v>1.9666666666666599</v>
      </c>
      <c r="C292" s="51">
        <f t="shared" si="20"/>
        <v>1</v>
      </c>
      <c r="D292" s="51">
        <f t="shared" si="21"/>
        <v>2</v>
      </c>
      <c r="I292" s="53">
        <f t="shared" si="22"/>
        <v>1.9666666666666599</v>
      </c>
      <c r="J292" s="71">
        <f t="shared" si="24"/>
        <v>1.8449966193373881</v>
      </c>
      <c r="K292" s="71">
        <f t="shared" si="23"/>
        <v>1.4803600417107234E-2</v>
      </c>
    </row>
    <row r="293" spans="1:11">
      <c r="A293" s="18" t="s">
        <v>2317</v>
      </c>
      <c r="B293" s="50">
        <v>1.9666666666666599</v>
      </c>
      <c r="C293" s="51">
        <f t="shared" si="20"/>
        <v>1</v>
      </c>
      <c r="D293" s="51">
        <f t="shared" si="21"/>
        <v>2</v>
      </c>
      <c r="I293" s="53">
        <f t="shared" si="22"/>
        <v>1.9666666666666599</v>
      </c>
      <c r="J293" s="71">
        <f t="shared" si="24"/>
        <v>1.8449966193373881</v>
      </c>
      <c r="K293" s="71">
        <f t="shared" si="23"/>
        <v>1.4803600417107234E-2</v>
      </c>
    </row>
    <row r="294" spans="1:11">
      <c r="A294" s="18" t="s">
        <v>2318</v>
      </c>
      <c r="B294" s="50">
        <v>1.9666666666666599</v>
      </c>
      <c r="C294" s="51">
        <f t="shared" si="20"/>
        <v>1</v>
      </c>
      <c r="D294" s="51">
        <f t="shared" si="21"/>
        <v>2</v>
      </c>
      <c r="I294" s="53">
        <f t="shared" si="22"/>
        <v>1.9666666666666599</v>
      </c>
      <c r="J294" s="71">
        <f t="shared" si="24"/>
        <v>1.8449966193373881</v>
      </c>
      <c r="K294" s="71">
        <f t="shared" si="23"/>
        <v>1.4803600417107234E-2</v>
      </c>
    </row>
    <row r="295" spans="1:11">
      <c r="A295" s="18" t="s">
        <v>2319</v>
      </c>
      <c r="B295" s="50">
        <v>1.9666666666666599</v>
      </c>
      <c r="C295" s="51">
        <f t="shared" si="20"/>
        <v>1</v>
      </c>
      <c r="D295" s="51">
        <f t="shared" si="21"/>
        <v>2</v>
      </c>
      <c r="I295" s="53">
        <f t="shared" si="22"/>
        <v>1.9666666666666599</v>
      </c>
      <c r="J295" s="71">
        <f t="shared" si="24"/>
        <v>1.8449966193373881</v>
      </c>
      <c r="K295" s="71">
        <f t="shared" si="23"/>
        <v>1.4803600417107234E-2</v>
      </c>
    </row>
    <row r="296" spans="1:11">
      <c r="A296" s="18" t="s">
        <v>2320</v>
      </c>
      <c r="B296" s="50">
        <v>1.9666666666666599</v>
      </c>
      <c r="C296" s="51">
        <f t="shared" si="20"/>
        <v>1</v>
      </c>
      <c r="D296" s="51">
        <f t="shared" si="21"/>
        <v>2</v>
      </c>
      <c r="I296" s="53">
        <f t="shared" si="22"/>
        <v>1.9666666666666599</v>
      </c>
      <c r="J296" s="71">
        <f t="shared" si="24"/>
        <v>1.8449966193373881</v>
      </c>
      <c r="K296" s="71">
        <f t="shared" si="23"/>
        <v>1.4803600417107234E-2</v>
      </c>
    </row>
    <row r="297" spans="1:11">
      <c r="A297" s="18" t="s">
        <v>2324</v>
      </c>
      <c r="B297" s="50">
        <v>1.9666666666666599</v>
      </c>
      <c r="C297" s="51">
        <f t="shared" si="20"/>
        <v>1</v>
      </c>
      <c r="D297" s="51">
        <f t="shared" si="21"/>
        <v>2</v>
      </c>
      <c r="I297" s="53">
        <f t="shared" si="22"/>
        <v>1.9666666666666599</v>
      </c>
      <c r="J297" s="71">
        <f t="shared" si="24"/>
        <v>1.8449966193373881</v>
      </c>
      <c r="K297" s="71">
        <f t="shared" si="23"/>
        <v>1.4803600417107234E-2</v>
      </c>
    </row>
    <row r="298" spans="1:11">
      <c r="A298" s="18" t="s">
        <v>2325</v>
      </c>
      <c r="B298" s="50">
        <v>1.9666666666666599</v>
      </c>
      <c r="C298" s="51">
        <f t="shared" si="20"/>
        <v>1</v>
      </c>
      <c r="D298" s="51">
        <f t="shared" si="21"/>
        <v>2</v>
      </c>
      <c r="I298" s="53">
        <f t="shared" si="22"/>
        <v>1.9666666666666599</v>
      </c>
      <c r="J298" s="71">
        <f t="shared" si="24"/>
        <v>1.8449966193373881</v>
      </c>
      <c r="K298" s="71">
        <f t="shared" si="23"/>
        <v>1.4803600417107234E-2</v>
      </c>
    </row>
    <row r="299" spans="1:11">
      <c r="A299" s="18" t="s">
        <v>2328</v>
      </c>
      <c r="B299" s="50">
        <v>1.9666666666666599</v>
      </c>
      <c r="C299" s="51">
        <f t="shared" si="20"/>
        <v>1</v>
      </c>
      <c r="D299" s="51">
        <f t="shared" si="21"/>
        <v>2</v>
      </c>
      <c r="I299" s="53">
        <f t="shared" si="22"/>
        <v>1.9666666666666599</v>
      </c>
      <c r="J299" s="71">
        <f t="shared" si="24"/>
        <v>1.8449966193373881</v>
      </c>
      <c r="K299" s="71">
        <f t="shared" si="23"/>
        <v>1.4803600417107234E-2</v>
      </c>
    </row>
    <row r="300" spans="1:11">
      <c r="A300" s="18" t="s">
        <v>2332</v>
      </c>
      <c r="B300" s="50">
        <v>1.9666666666666599</v>
      </c>
      <c r="C300" s="51">
        <f t="shared" si="20"/>
        <v>1</v>
      </c>
      <c r="D300" s="51">
        <f t="shared" si="21"/>
        <v>2</v>
      </c>
      <c r="I300" s="53">
        <f t="shared" si="22"/>
        <v>1.9666666666666599</v>
      </c>
      <c r="J300" s="71">
        <f t="shared" si="24"/>
        <v>1.8449966193373881</v>
      </c>
      <c r="K300" s="71">
        <f t="shared" si="23"/>
        <v>1.4803600417107234E-2</v>
      </c>
    </row>
    <row r="301" spans="1:11">
      <c r="A301" s="18" t="s">
        <v>2336</v>
      </c>
      <c r="B301" s="50">
        <v>1.9666666666666599</v>
      </c>
      <c r="C301" s="51">
        <f t="shared" si="20"/>
        <v>1</v>
      </c>
      <c r="D301" s="51">
        <f t="shared" si="21"/>
        <v>2</v>
      </c>
      <c r="I301" s="53">
        <f t="shared" si="22"/>
        <v>1.9666666666666599</v>
      </c>
      <c r="J301" s="71">
        <f t="shared" si="24"/>
        <v>1.8449966193373881</v>
      </c>
      <c r="K301" s="71">
        <f t="shared" si="23"/>
        <v>1.4803600417107234E-2</v>
      </c>
    </row>
    <row r="302" spans="1:11">
      <c r="A302" s="18" t="s">
        <v>2341</v>
      </c>
      <c r="B302" s="50">
        <v>1.9666666666666599</v>
      </c>
      <c r="C302" s="51">
        <f t="shared" si="20"/>
        <v>1</v>
      </c>
      <c r="D302" s="51">
        <f t="shared" si="21"/>
        <v>2</v>
      </c>
      <c r="I302" s="53">
        <f t="shared" si="22"/>
        <v>1.9666666666666599</v>
      </c>
      <c r="J302" s="71">
        <f t="shared" si="24"/>
        <v>1.8449966193373881</v>
      </c>
      <c r="K302" s="71">
        <f t="shared" si="23"/>
        <v>1.4803600417107234E-2</v>
      </c>
    </row>
    <row r="303" spans="1:11">
      <c r="A303" s="18" t="s">
        <v>2342</v>
      </c>
      <c r="B303" s="50">
        <v>1.9666666666666599</v>
      </c>
      <c r="C303" s="51">
        <f t="shared" si="20"/>
        <v>1</v>
      </c>
      <c r="D303" s="51">
        <f t="shared" si="21"/>
        <v>2</v>
      </c>
      <c r="I303" s="53">
        <f t="shared" si="22"/>
        <v>1.9666666666666599</v>
      </c>
      <c r="J303" s="71">
        <f t="shared" si="24"/>
        <v>1.8449966193373881</v>
      </c>
      <c r="K303" s="71">
        <f t="shared" si="23"/>
        <v>1.4803600417107234E-2</v>
      </c>
    </row>
    <row r="304" spans="1:11">
      <c r="A304" s="18" t="s">
        <v>2352</v>
      </c>
      <c r="B304" s="50">
        <v>1.9666666666666599</v>
      </c>
      <c r="C304" s="51">
        <f t="shared" si="20"/>
        <v>1</v>
      </c>
      <c r="D304" s="51">
        <f t="shared" si="21"/>
        <v>2</v>
      </c>
      <c r="I304" s="53">
        <f t="shared" si="22"/>
        <v>1.9666666666666599</v>
      </c>
      <c r="J304" s="71">
        <f t="shared" si="24"/>
        <v>1.8449966193373881</v>
      </c>
      <c r="K304" s="71">
        <f t="shared" si="23"/>
        <v>1.4803600417107234E-2</v>
      </c>
    </row>
    <row r="305" spans="1:11">
      <c r="A305" s="18" t="s">
        <v>2355</v>
      </c>
      <c r="B305" s="50">
        <v>1.9666666666666599</v>
      </c>
      <c r="C305" s="51">
        <f t="shared" si="20"/>
        <v>1</v>
      </c>
      <c r="D305" s="51">
        <f t="shared" si="21"/>
        <v>2</v>
      </c>
      <c r="I305" s="53">
        <f t="shared" si="22"/>
        <v>1.9666666666666599</v>
      </c>
      <c r="J305" s="71">
        <f t="shared" si="24"/>
        <v>1.8449966193373881</v>
      </c>
      <c r="K305" s="71">
        <f t="shared" si="23"/>
        <v>1.4803600417107234E-2</v>
      </c>
    </row>
    <row r="306" spans="1:11">
      <c r="A306" s="18" t="s">
        <v>2357</v>
      </c>
      <c r="B306" s="50">
        <v>1.9666666666666599</v>
      </c>
      <c r="C306" s="51">
        <f t="shared" si="20"/>
        <v>1</v>
      </c>
      <c r="D306" s="51">
        <f t="shared" si="21"/>
        <v>2</v>
      </c>
      <c r="I306" s="53">
        <f t="shared" si="22"/>
        <v>1.9666666666666599</v>
      </c>
      <c r="J306" s="71">
        <f t="shared" si="24"/>
        <v>1.8449966193373881</v>
      </c>
      <c r="K306" s="71">
        <f t="shared" si="23"/>
        <v>1.4803600417107234E-2</v>
      </c>
    </row>
    <row r="307" spans="1:11">
      <c r="A307" s="18" t="s">
        <v>2358</v>
      </c>
      <c r="B307" s="50">
        <v>1.9666666666666599</v>
      </c>
      <c r="C307" s="51">
        <f t="shared" si="20"/>
        <v>1</v>
      </c>
      <c r="D307" s="51">
        <f t="shared" si="21"/>
        <v>2</v>
      </c>
      <c r="I307" s="53">
        <f t="shared" si="22"/>
        <v>1.9666666666666599</v>
      </c>
      <c r="J307" s="71">
        <f t="shared" si="24"/>
        <v>1.8449966193373881</v>
      </c>
      <c r="K307" s="71">
        <f t="shared" si="23"/>
        <v>1.4803600417107234E-2</v>
      </c>
    </row>
    <row r="308" spans="1:11">
      <c r="A308" s="18" t="s">
        <v>2359</v>
      </c>
      <c r="B308" s="50">
        <v>1.9666666666666599</v>
      </c>
      <c r="C308" s="51">
        <f t="shared" si="20"/>
        <v>1</v>
      </c>
      <c r="D308" s="51">
        <f t="shared" si="21"/>
        <v>2</v>
      </c>
      <c r="I308" s="53">
        <f t="shared" si="22"/>
        <v>1.9666666666666599</v>
      </c>
      <c r="J308" s="71">
        <f t="shared" si="24"/>
        <v>1.8449966193373881</v>
      </c>
      <c r="K308" s="71">
        <f t="shared" si="23"/>
        <v>1.4803600417107234E-2</v>
      </c>
    </row>
    <row r="309" spans="1:11">
      <c r="A309" s="18" t="s">
        <v>2360</v>
      </c>
      <c r="B309" s="50">
        <v>1.9666666666666599</v>
      </c>
      <c r="C309" s="51">
        <f t="shared" si="20"/>
        <v>1</v>
      </c>
      <c r="D309" s="51">
        <f t="shared" si="21"/>
        <v>2</v>
      </c>
      <c r="I309" s="53">
        <f t="shared" si="22"/>
        <v>1.9666666666666599</v>
      </c>
      <c r="J309" s="71">
        <f t="shared" si="24"/>
        <v>1.8449966193373881</v>
      </c>
      <c r="K309" s="71">
        <f t="shared" si="23"/>
        <v>1.4803600417107234E-2</v>
      </c>
    </row>
    <row r="310" spans="1:11">
      <c r="A310" s="18" t="s">
        <v>2362</v>
      </c>
      <c r="B310" s="50">
        <v>1.9666666666666599</v>
      </c>
      <c r="C310" s="51">
        <f t="shared" si="20"/>
        <v>1</v>
      </c>
      <c r="D310" s="51">
        <f t="shared" si="21"/>
        <v>2</v>
      </c>
      <c r="I310" s="53">
        <f t="shared" si="22"/>
        <v>1.9666666666666599</v>
      </c>
      <c r="J310" s="71">
        <f t="shared" si="24"/>
        <v>1.8449966193373881</v>
      </c>
      <c r="K310" s="71">
        <f t="shared" si="23"/>
        <v>1.4803600417107234E-2</v>
      </c>
    </row>
    <row r="311" spans="1:11">
      <c r="A311" s="18" t="s">
        <v>2365</v>
      </c>
      <c r="B311" s="50">
        <v>1.9666666666666599</v>
      </c>
      <c r="C311" s="51">
        <f t="shared" si="20"/>
        <v>1</v>
      </c>
      <c r="D311" s="51">
        <f t="shared" si="21"/>
        <v>2</v>
      </c>
      <c r="I311" s="53">
        <f t="shared" si="22"/>
        <v>1.9666666666666599</v>
      </c>
      <c r="J311" s="71">
        <f t="shared" si="24"/>
        <v>1.8449966193373881</v>
      </c>
      <c r="K311" s="71">
        <f t="shared" si="23"/>
        <v>1.4803600417107234E-2</v>
      </c>
    </row>
    <row r="312" spans="1:11">
      <c r="A312" s="18" t="s">
        <v>2368</v>
      </c>
      <c r="B312" s="50">
        <v>1.9666666666666599</v>
      </c>
      <c r="C312" s="51">
        <f t="shared" si="20"/>
        <v>1</v>
      </c>
      <c r="D312" s="51">
        <f t="shared" si="21"/>
        <v>2</v>
      </c>
      <c r="I312" s="53">
        <f t="shared" si="22"/>
        <v>1.9666666666666599</v>
      </c>
      <c r="J312" s="71">
        <f t="shared" si="24"/>
        <v>1.8449966193373881</v>
      </c>
      <c r="K312" s="71">
        <f t="shared" si="23"/>
        <v>1.4803600417107234E-2</v>
      </c>
    </row>
    <row r="313" spans="1:11">
      <c r="A313" s="18" t="s">
        <v>2369</v>
      </c>
      <c r="B313" s="50">
        <v>1.9666666666666599</v>
      </c>
      <c r="C313" s="51">
        <f t="shared" si="20"/>
        <v>1</v>
      </c>
      <c r="D313" s="51">
        <f t="shared" si="21"/>
        <v>2</v>
      </c>
      <c r="I313" s="53">
        <f t="shared" si="22"/>
        <v>1.9666666666666599</v>
      </c>
      <c r="J313" s="71">
        <f t="shared" si="24"/>
        <v>1.8449966193373881</v>
      </c>
      <c r="K313" s="71">
        <f t="shared" si="23"/>
        <v>1.4803600417107234E-2</v>
      </c>
    </row>
    <row r="314" spans="1:11">
      <c r="A314" s="18" t="s">
        <v>2370</v>
      </c>
      <c r="B314" s="50">
        <v>1.9666666666666599</v>
      </c>
      <c r="C314" s="51">
        <f t="shared" si="20"/>
        <v>1</v>
      </c>
      <c r="D314" s="51">
        <f t="shared" si="21"/>
        <v>2</v>
      </c>
      <c r="I314" s="53">
        <f t="shared" si="22"/>
        <v>1.9666666666666599</v>
      </c>
      <c r="J314" s="71">
        <f t="shared" si="24"/>
        <v>1.8449966193373881</v>
      </c>
      <c r="K314" s="71">
        <f t="shared" si="23"/>
        <v>1.4803600417107234E-2</v>
      </c>
    </row>
    <row r="315" spans="1:11">
      <c r="A315" s="18" t="s">
        <v>2372</v>
      </c>
      <c r="B315" s="50">
        <v>1.9666666666666599</v>
      </c>
      <c r="C315" s="51">
        <f t="shared" si="20"/>
        <v>1</v>
      </c>
      <c r="D315" s="51">
        <f t="shared" si="21"/>
        <v>2</v>
      </c>
      <c r="I315" s="53">
        <f t="shared" si="22"/>
        <v>1.9666666666666599</v>
      </c>
      <c r="J315" s="71">
        <f t="shared" si="24"/>
        <v>1.8449966193373881</v>
      </c>
      <c r="K315" s="71">
        <f t="shared" si="23"/>
        <v>1.4803600417107234E-2</v>
      </c>
    </row>
    <row r="316" spans="1:11">
      <c r="A316" s="18" t="s">
        <v>2373</v>
      </c>
      <c r="B316" s="50">
        <v>1.9666666666666599</v>
      </c>
      <c r="C316" s="51">
        <f t="shared" si="20"/>
        <v>1</v>
      </c>
      <c r="D316" s="51">
        <f t="shared" si="21"/>
        <v>2</v>
      </c>
      <c r="I316" s="53">
        <f t="shared" si="22"/>
        <v>1.9666666666666599</v>
      </c>
      <c r="J316" s="71">
        <f t="shared" si="24"/>
        <v>1.8449966193373881</v>
      </c>
      <c r="K316" s="71">
        <f t="shared" si="23"/>
        <v>1.4803600417107234E-2</v>
      </c>
    </row>
    <row r="317" spans="1:11">
      <c r="A317" s="18" t="s">
        <v>2376</v>
      </c>
      <c r="B317" s="50">
        <v>1.9666666666666599</v>
      </c>
      <c r="C317" s="51">
        <f t="shared" si="20"/>
        <v>1</v>
      </c>
      <c r="D317" s="51">
        <f t="shared" si="21"/>
        <v>2</v>
      </c>
      <c r="I317" s="53">
        <f t="shared" si="22"/>
        <v>1.9666666666666599</v>
      </c>
      <c r="J317" s="71">
        <f t="shared" si="24"/>
        <v>1.8449966193373881</v>
      </c>
      <c r="K317" s="71">
        <f t="shared" si="23"/>
        <v>1.4803600417107234E-2</v>
      </c>
    </row>
    <row r="318" spans="1:11">
      <c r="A318" s="18" t="s">
        <v>2377</v>
      </c>
      <c r="B318" s="50">
        <v>1.9666666666666599</v>
      </c>
      <c r="C318" s="51">
        <f t="shared" si="20"/>
        <v>1</v>
      </c>
      <c r="D318" s="51">
        <f t="shared" si="21"/>
        <v>2</v>
      </c>
      <c r="I318" s="53">
        <f t="shared" si="22"/>
        <v>1.9666666666666599</v>
      </c>
      <c r="J318" s="71">
        <f t="shared" si="24"/>
        <v>1.8449966193373881</v>
      </c>
      <c r="K318" s="71">
        <f t="shared" si="23"/>
        <v>1.4803600417107234E-2</v>
      </c>
    </row>
    <row r="319" spans="1:11">
      <c r="A319" s="18" t="s">
        <v>2378</v>
      </c>
      <c r="B319" s="50">
        <v>1.9666666666666599</v>
      </c>
      <c r="C319" s="51">
        <f t="shared" si="20"/>
        <v>1</v>
      </c>
      <c r="D319" s="51">
        <f t="shared" si="21"/>
        <v>2</v>
      </c>
      <c r="I319" s="53">
        <f t="shared" si="22"/>
        <v>1.9666666666666599</v>
      </c>
      <c r="J319" s="71">
        <f t="shared" si="24"/>
        <v>1.8449966193373881</v>
      </c>
      <c r="K319" s="71">
        <f t="shared" si="23"/>
        <v>1.4803600417107234E-2</v>
      </c>
    </row>
    <row r="320" spans="1:11">
      <c r="A320" s="18" t="s">
        <v>2381</v>
      </c>
      <c r="B320" s="50">
        <v>1.9666666666666599</v>
      </c>
      <c r="C320" s="51">
        <f t="shared" si="20"/>
        <v>1</v>
      </c>
      <c r="D320" s="51">
        <f t="shared" si="21"/>
        <v>2</v>
      </c>
      <c r="I320" s="53">
        <f t="shared" si="22"/>
        <v>1.9666666666666599</v>
      </c>
      <c r="J320" s="71">
        <f t="shared" si="24"/>
        <v>1.8449966193373881</v>
      </c>
      <c r="K320" s="71">
        <f t="shared" si="23"/>
        <v>1.4803600417107234E-2</v>
      </c>
    </row>
    <row r="321" spans="1:11">
      <c r="A321" s="18" t="s">
        <v>2385</v>
      </c>
      <c r="B321" s="50">
        <v>1.9666666666666599</v>
      </c>
      <c r="C321" s="51">
        <f t="shared" si="20"/>
        <v>1</v>
      </c>
      <c r="D321" s="51">
        <f t="shared" si="21"/>
        <v>2</v>
      </c>
      <c r="I321" s="53">
        <f t="shared" si="22"/>
        <v>1.9666666666666599</v>
      </c>
      <c r="J321" s="71">
        <f t="shared" si="24"/>
        <v>1.8449966193373881</v>
      </c>
      <c r="K321" s="71">
        <f t="shared" si="23"/>
        <v>1.4803600417107234E-2</v>
      </c>
    </row>
    <row r="322" spans="1:11">
      <c r="A322" s="18" t="s">
        <v>2387</v>
      </c>
      <c r="B322" s="50">
        <v>1.9666666666666599</v>
      </c>
      <c r="C322" s="51">
        <f t="shared" ref="C322:C385" si="25">INT(B322)</f>
        <v>1</v>
      </c>
      <c r="D322" s="51">
        <f t="shared" ref="D322:D385" si="26">C322+1</f>
        <v>2</v>
      </c>
      <c r="I322" s="53">
        <f t="shared" si="22"/>
        <v>1.9666666666666599</v>
      </c>
      <c r="J322" s="71">
        <f t="shared" si="24"/>
        <v>1.8449966193373881</v>
      </c>
      <c r="K322" s="71">
        <f t="shared" si="23"/>
        <v>1.4803600417107234E-2</v>
      </c>
    </row>
    <row r="323" spans="1:11">
      <c r="A323" s="18" t="s">
        <v>2388</v>
      </c>
      <c r="B323" s="50">
        <v>1.9666666666666599</v>
      </c>
      <c r="C323" s="51">
        <f t="shared" si="25"/>
        <v>1</v>
      </c>
      <c r="D323" s="51">
        <f t="shared" si="26"/>
        <v>2</v>
      </c>
      <c r="I323" s="53">
        <f t="shared" ref="I323:I386" si="27">B323</f>
        <v>1.9666666666666599</v>
      </c>
      <c r="J323" s="71">
        <f t="shared" si="24"/>
        <v>1.8449966193373881</v>
      </c>
      <c r="K323" s="71">
        <f t="shared" ref="K323:K386" si="28">(I323-J323)*(I323-J323)</f>
        <v>1.4803600417107234E-2</v>
      </c>
    </row>
    <row r="324" spans="1:11">
      <c r="A324" s="18" t="s">
        <v>2389</v>
      </c>
      <c r="B324" s="50">
        <v>1.9666666666666599</v>
      </c>
      <c r="C324" s="51">
        <f t="shared" si="25"/>
        <v>1</v>
      </c>
      <c r="D324" s="51">
        <f t="shared" si="26"/>
        <v>2</v>
      </c>
      <c r="I324" s="53">
        <f t="shared" si="27"/>
        <v>1.9666666666666599</v>
      </c>
      <c r="J324" s="71">
        <f t="shared" ref="J324:J387" si="29">J323</f>
        <v>1.8449966193373881</v>
      </c>
      <c r="K324" s="71">
        <f t="shared" si="28"/>
        <v>1.4803600417107234E-2</v>
      </c>
    </row>
    <row r="325" spans="1:11">
      <c r="A325" s="18" t="s">
        <v>2391</v>
      </c>
      <c r="B325" s="50">
        <v>1.9666666666666599</v>
      </c>
      <c r="C325" s="51">
        <f t="shared" si="25"/>
        <v>1</v>
      </c>
      <c r="D325" s="51">
        <f t="shared" si="26"/>
        <v>2</v>
      </c>
      <c r="I325" s="53">
        <f t="shared" si="27"/>
        <v>1.9666666666666599</v>
      </c>
      <c r="J325" s="71">
        <f t="shared" si="29"/>
        <v>1.8449966193373881</v>
      </c>
      <c r="K325" s="71">
        <f t="shared" si="28"/>
        <v>1.4803600417107234E-2</v>
      </c>
    </row>
    <row r="326" spans="1:11">
      <c r="A326" s="18" t="s">
        <v>2393</v>
      </c>
      <c r="B326" s="50">
        <v>1.9666666666666599</v>
      </c>
      <c r="C326" s="51">
        <f t="shared" si="25"/>
        <v>1</v>
      </c>
      <c r="D326" s="51">
        <f t="shared" si="26"/>
        <v>2</v>
      </c>
      <c r="I326" s="53">
        <f t="shared" si="27"/>
        <v>1.9666666666666599</v>
      </c>
      <c r="J326" s="71">
        <f t="shared" si="29"/>
        <v>1.8449966193373881</v>
      </c>
      <c r="K326" s="71">
        <f t="shared" si="28"/>
        <v>1.4803600417107234E-2</v>
      </c>
    </row>
    <row r="327" spans="1:11">
      <c r="A327" s="6">
        <v>19970401</v>
      </c>
      <c r="B327" s="50">
        <v>1.9666666666666599</v>
      </c>
      <c r="C327" s="52">
        <f t="shared" si="25"/>
        <v>1</v>
      </c>
      <c r="D327" s="52">
        <f t="shared" si="26"/>
        <v>2</v>
      </c>
      <c r="I327" s="53">
        <f t="shared" si="27"/>
        <v>1.9666666666666599</v>
      </c>
      <c r="J327" s="71">
        <f t="shared" si="29"/>
        <v>1.8449966193373881</v>
      </c>
      <c r="K327" s="71">
        <f t="shared" si="28"/>
        <v>1.4803600417107234E-2</v>
      </c>
    </row>
    <row r="328" spans="1:11">
      <c r="A328" s="6">
        <v>19970406</v>
      </c>
      <c r="B328" s="50">
        <v>1.9666666666666599</v>
      </c>
      <c r="C328" s="52">
        <f t="shared" si="25"/>
        <v>1</v>
      </c>
      <c r="D328" s="52">
        <f t="shared" si="26"/>
        <v>2</v>
      </c>
      <c r="I328" s="53">
        <f t="shared" si="27"/>
        <v>1.9666666666666599</v>
      </c>
      <c r="J328" s="71">
        <f t="shared" si="29"/>
        <v>1.8449966193373881</v>
      </c>
      <c r="K328" s="71">
        <f t="shared" si="28"/>
        <v>1.4803600417107234E-2</v>
      </c>
    </row>
    <row r="329" spans="1:11">
      <c r="A329" s="6">
        <v>19970408</v>
      </c>
      <c r="B329" s="50">
        <v>1.9666666666666599</v>
      </c>
      <c r="C329" s="52">
        <f t="shared" si="25"/>
        <v>1</v>
      </c>
      <c r="D329" s="52">
        <f t="shared" si="26"/>
        <v>2</v>
      </c>
      <c r="I329" s="53">
        <f t="shared" si="27"/>
        <v>1.9666666666666599</v>
      </c>
      <c r="J329" s="71">
        <f t="shared" si="29"/>
        <v>1.8449966193373881</v>
      </c>
      <c r="K329" s="71">
        <f t="shared" si="28"/>
        <v>1.4803600417107234E-2</v>
      </c>
    </row>
    <row r="330" spans="1:11">
      <c r="A330" s="6">
        <v>19970410</v>
      </c>
      <c r="B330" s="50">
        <v>1.9666666666666599</v>
      </c>
      <c r="C330" s="52">
        <f t="shared" si="25"/>
        <v>1</v>
      </c>
      <c r="D330" s="52">
        <f t="shared" si="26"/>
        <v>2</v>
      </c>
      <c r="I330" s="53">
        <f t="shared" si="27"/>
        <v>1.9666666666666599</v>
      </c>
      <c r="J330" s="71">
        <f t="shared" si="29"/>
        <v>1.8449966193373881</v>
      </c>
      <c r="K330" s="71">
        <f t="shared" si="28"/>
        <v>1.4803600417107234E-2</v>
      </c>
    </row>
    <row r="331" spans="1:11">
      <c r="A331" s="6">
        <v>19970417</v>
      </c>
      <c r="B331" s="50">
        <v>1.9666666666666599</v>
      </c>
      <c r="C331" s="52">
        <f t="shared" si="25"/>
        <v>1</v>
      </c>
      <c r="D331" s="52">
        <f t="shared" si="26"/>
        <v>2</v>
      </c>
      <c r="I331" s="53">
        <f t="shared" si="27"/>
        <v>1.9666666666666599</v>
      </c>
      <c r="J331" s="71">
        <f t="shared" si="29"/>
        <v>1.8449966193373881</v>
      </c>
      <c r="K331" s="71">
        <f t="shared" si="28"/>
        <v>1.4803600417107234E-2</v>
      </c>
    </row>
    <row r="332" spans="1:11">
      <c r="A332" s="6">
        <v>19960410</v>
      </c>
      <c r="B332" s="50">
        <v>1.9666666666666599</v>
      </c>
      <c r="C332" s="52">
        <f t="shared" si="25"/>
        <v>1</v>
      </c>
      <c r="D332" s="52">
        <f t="shared" si="26"/>
        <v>2</v>
      </c>
      <c r="I332" s="53">
        <f t="shared" si="27"/>
        <v>1.9666666666666599</v>
      </c>
      <c r="J332" s="71">
        <f t="shared" si="29"/>
        <v>1.8449966193373881</v>
      </c>
      <c r="K332" s="71">
        <f t="shared" si="28"/>
        <v>1.4803600417107234E-2</v>
      </c>
    </row>
    <row r="333" spans="1:11">
      <c r="A333" s="6">
        <v>19960416</v>
      </c>
      <c r="B333" s="50">
        <v>1.9666666666666599</v>
      </c>
      <c r="C333" s="52">
        <f t="shared" si="25"/>
        <v>1</v>
      </c>
      <c r="D333" s="52">
        <f t="shared" si="26"/>
        <v>2</v>
      </c>
      <c r="I333" s="53">
        <f t="shared" si="27"/>
        <v>1.9666666666666599</v>
      </c>
      <c r="J333" s="71">
        <f t="shared" si="29"/>
        <v>1.8449966193373881</v>
      </c>
      <c r="K333" s="71">
        <f t="shared" si="28"/>
        <v>1.4803600417107234E-2</v>
      </c>
    </row>
    <row r="334" spans="1:11">
      <c r="A334" s="6">
        <v>19950412</v>
      </c>
      <c r="B334" s="50">
        <v>1.9666666666666599</v>
      </c>
      <c r="C334" s="52">
        <f t="shared" si="25"/>
        <v>1</v>
      </c>
      <c r="D334" s="52">
        <f t="shared" si="26"/>
        <v>2</v>
      </c>
      <c r="I334" s="53">
        <f t="shared" si="27"/>
        <v>1.9666666666666599</v>
      </c>
      <c r="J334" s="71">
        <f t="shared" si="29"/>
        <v>1.8449966193373881</v>
      </c>
      <c r="K334" s="71">
        <f t="shared" si="28"/>
        <v>1.4803600417107234E-2</v>
      </c>
    </row>
    <row r="335" spans="1:11">
      <c r="A335" s="6">
        <v>19950413</v>
      </c>
      <c r="B335" s="50">
        <v>1.9666666666666599</v>
      </c>
      <c r="C335" s="52">
        <f t="shared" si="25"/>
        <v>1</v>
      </c>
      <c r="D335" s="52">
        <f t="shared" si="26"/>
        <v>2</v>
      </c>
      <c r="I335" s="53">
        <f t="shared" si="27"/>
        <v>1.9666666666666599</v>
      </c>
      <c r="J335" s="71">
        <f t="shared" si="29"/>
        <v>1.8449966193373881</v>
      </c>
      <c r="K335" s="71">
        <f t="shared" si="28"/>
        <v>1.4803600417107234E-2</v>
      </c>
    </row>
    <row r="336" spans="1:11">
      <c r="A336" s="6">
        <v>19950425</v>
      </c>
      <c r="B336" s="50">
        <v>1.9666666666666599</v>
      </c>
      <c r="C336" s="52">
        <f t="shared" si="25"/>
        <v>1</v>
      </c>
      <c r="D336" s="52">
        <f t="shared" si="26"/>
        <v>2</v>
      </c>
      <c r="I336" s="53">
        <f t="shared" si="27"/>
        <v>1.9666666666666599</v>
      </c>
      <c r="J336" s="71">
        <f t="shared" si="29"/>
        <v>1.8449966193373881</v>
      </c>
      <c r="K336" s="71">
        <f t="shared" si="28"/>
        <v>1.4803600417107234E-2</v>
      </c>
    </row>
    <row r="337" spans="1:11">
      <c r="A337" s="18">
        <v>19940402</v>
      </c>
      <c r="B337" s="50">
        <v>1.9666666666666599</v>
      </c>
      <c r="C337" s="51">
        <f t="shared" si="25"/>
        <v>1</v>
      </c>
      <c r="D337" s="51">
        <f t="shared" si="26"/>
        <v>2</v>
      </c>
      <c r="I337" s="53">
        <f t="shared" si="27"/>
        <v>1.9666666666666599</v>
      </c>
      <c r="J337" s="71">
        <f t="shared" si="29"/>
        <v>1.8449966193373881</v>
      </c>
      <c r="K337" s="71">
        <f t="shared" si="28"/>
        <v>1.4803600417107234E-2</v>
      </c>
    </row>
    <row r="338" spans="1:11">
      <c r="A338" s="18">
        <v>19940404</v>
      </c>
      <c r="B338" s="50">
        <v>1.9666666666666599</v>
      </c>
      <c r="C338" s="51">
        <f t="shared" si="25"/>
        <v>1</v>
      </c>
      <c r="D338" s="51">
        <f t="shared" si="26"/>
        <v>2</v>
      </c>
      <c r="I338" s="53">
        <f t="shared" si="27"/>
        <v>1.9666666666666599</v>
      </c>
      <c r="J338" s="71">
        <f t="shared" si="29"/>
        <v>1.8449966193373881</v>
      </c>
      <c r="K338" s="71">
        <f t="shared" si="28"/>
        <v>1.4803600417107234E-2</v>
      </c>
    </row>
    <row r="339" spans="1:11">
      <c r="A339" s="18">
        <v>19940414</v>
      </c>
      <c r="B339" s="50">
        <v>1.9666666666666599</v>
      </c>
      <c r="C339" s="51">
        <f t="shared" si="25"/>
        <v>1</v>
      </c>
      <c r="D339" s="51">
        <f t="shared" si="26"/>
        <v>2</v>
      </c>
      <c r="I339" s="53">
        <f t="shared" si="27"/>
        <v>1.9666666666666599</v>
      </c>
      <c r="J339" s="71">
        <f t="shared" si="29"/>
        <v>1.8449966193373881</v>
      </c>
      <c r="K339" s="71">
        <f t="shared" si="28"/>
        <v>1.4803600417107234E-2</v>
      </c>
    </row>
    <row r="340" spans="1:11">
      <c r="A340" s="18">
        <v>19940415</v>
      </c>
      <c r="B340" s="50">
        <v>1.9666666666666599</v>
      </c>
      <c r="C340" s="51">
        <f t="shared" si="25"/>
        <v>1</v>
      </c>
      <c r="D340" s="51">
        <f t="shared" si="26"/>
        <v>2</v>
      </c>
      <c r="I340" s="53">
        <f t="shared" si="27"/>
        <v>1.9666666666666599</v>
      </c>
      <c r="J340" s="71">
        <f t="shared" si="29"/>
        <v>1.8449966193373881</v>
      </c>
      <c r="K340" s="71">
        <f t="shared" si="28"/>
        <v>1.4803600417107234E-2</v>
      </c>
    </row>
    <row r="341" spans="1:11">
      <c r="A341" s="6">
        <v>19930402</v>
      </c>
      <c r="B341" s="50">
        <v>1.9666666666666599</v>
      </c>
      <c r="C341" s="52">
        <f t="shared" si="25"/>
        <v>1</v>
      </c>
      <c r="D341" s="52">
        <f t="shared" si="26"/>
        <v>2</v>
      </c>
      <c r="I341" s="53">
        <f t="shared" si="27"/>
        <v>1.9666666666666599</v>
      </c>
      <c r="J341" s="71">
        <f t="shared" si="29"/>
        <v>1.8449966193373881</v>
      </c>
      <c r="K341" s="71">
        <f t="shared" si="28"/>
        <v>1.4803600417107234E-2</v>
      </c>
    </row>
    <row r="342" spans="1:11">
      <c r="A342" s="6">
        <v>19930405</v>
      </c>
      <c r="B342" s="50">
        <v>1.9666666666666599</v>
      </c>
      <c r="C342" s="52">
        <f t="shared" si="25"/>
        <v>1</v>
      </c>
      <c r="D342" s="52">
        <f t="shared" si="26"/>
        <v>2</v>
      </c>
      <c r="I342" s="53">
        <f t="shared" si="27"/>
        <v>1.9666666666666599</v>
      </c>
      <c r="J342" s="71">
        <f t="shared" si="29"/>
        <v>1.8449966193373881</v>
      </c>
      <c r="K342" s="71">
        <f t="shared" si="28"/>
        <v>1.4803600417107234E-2</v>
      </c>
    </row>
    <row r="343" spans="1:11">
      <c r="A343" s="6">
        <v>19930426</v>
      </c>
      <c r="B343" s="50">
        <v>1.9666666666666599</v>
      </c>
      <c r="C343" s="52">
        <f t="shared" si="25"/>
        <v>1</v>
      </c>
      <c r="D343" s="52">
        <f t="shared" si="26"/>
        <v>2</v>
      </c>
      <c r="I343" s="53">
        <f t="shared" si="27"/>
        <v>1.9666666666666599</v>
      </c>
      <c r="J343" s="71">
        <f t="shared" si="29"/>
        <v>1.8449966193373881</v>
      </c>
      <c r="K343" s="71">
        <f t="shared" si="28"/>
        <v>1.4803600417107234E-2</v>
      </c>
    </row>
    <row r="344" spans="1:11">
      <c r="A344" s="6">
        <v>19930428</v>
      </c>
      <c r="B344" s="50">
        <v>1.9666666666666599</v>
      </c>
      <c r="C344" s="52">
        <f t="shared" si="25"/>
        <v>1</v>
      </c>
      <c r="D344" s="52">
        <f t="shared" si="26"/>
        <v>2</v>
      </c>
      <c r="I344" s="53">
        <f t="shared" si="27"/>
        <v>1.9666666666666599</v>
      </c>
      <c r="J344" s="71">
        <f t="shared" si="29"/>
        <v>1.8449966193373881</v>
      </c>
      <c r="K344" s="71">
        <f t="shared" si="28"/>
        <v>1.4803600417107234E-2</v>
      </c>
    </row>
    <row r="345" spans="1:11">
      <c r="A345" s="6">
        <v>19930429</v>
      </c>
      <c r="B345" s="50">
        <v>1.9666666666666599</v>
      </c>
      <c r="C345" s="52">
        <f t="shared" si="25"/>
        <v>1</v>
      </c>
      <c r="D345" s="52">
        <f t="shared" si="26"/>
        <v>2</v>
      </c>
      <c r="I345" s="53">
        <f t="shared" si="27"/>
        <v>1.9666666666666599</v>
      </c>
      <c r="J345" s="71">
        <f t="shared" si="29"/>
        <v>1.8449966193373881</v>
      </c>
      <c r="K345" s="71">
        <f t="shared" si="28"/>
        <v>1.4803600417107234E-2</v>
      </c>
    </row>
    <row r="346" spans="1:11">
      <c r="A346" s="6">
        <v>19930430</v>
      </c>
      <c r="B346" s="50">
        <v>1.9666666666666599</v>
      </c>
      <c r="C346" s="52">
        <f t="shared" si="25"/>
        <v>1</v>
      </c>
      <c r="D346" s="52">
        <f t="shared" si="26"/>
        <v>2</v>
      </c>
      <c r="I346" s="53">
        <f t="shared" si="27"/>
        <v>1.9666666666666599</v>
      </c>
      <c r="J346" s="71">
        <f t="shared" si="29"/>
        <v>1.8449966193373881</v>
      </c>
      <c r="K346" s="71">
        <f t="shared" si="28"/>
        <v>1.4803600417107234E-2</v>
      </c>
    </row>
    <row r="347" spans="1:11">
      <c r="A347" s="6">
        <v>19890421</v>
      </c>
      <c r="B347" s="50">
        <v>1.9666666666666599</v>
      </c>
      <c r="C347" s="52">
        <f t="shared" si="25"/>
        <v>1</v>
      </c>
      <c r="D347" s="52">
        <f t="shared" si="26"/>
        <v>2</v>
      </c>
      <c r="I347" s="53">
        <f t="shared" si="27"/>
        <v>1.9666666666666599</v>
      </c>
      <c r="J347" s="71">
        <f t="shared" si="29"/>
        <v>1.8449966193373881</v>
      </c>
      <c r="K347" s="71">
        <f t="shared" si="28"/>
        <v>1.4803600417107234E-2</v>
      </c>
    </row>
    <row r="348" spans="1:11">
      <c r="A348" s="6">
        <v>19890429</v>
      </c>
      <c r="B348" s="50">
        <v>1.9666666666666599</v>
      </c>
      <c r="C348" s="52">
        <f t="shared" si="25"/>
        <v>1</v>
      </c>
      <c r="D348" s="52">
        <f t="shared" si="26"/>
        <v>2</v>
      </c>
      <c r="I348" s="53">
        <f t="shared" si="27"/>
        <v>1.9666666666666599</v>
      </c>
      <c r="J348" s="71">
        <f t="shared" si="29"/>
        <v>1.8449966193373881</v>
      </c>
      <c r="K348" s="71">
        <f t="shared" si="28"/>
        <v>1.4803600417107234E-2</v>
      </c>
    </row>
    <row r="349" spans="1:11">
      <c r="A349" s="6">
        <v>19880409</v>
      </c>
      <c r="B349" s="50">
        <v>1.9666666666666599</v>
      </c>
      <c r="C349" s="52">
        <f t="shared" si="25"/>
        <v>1</v>
      </c>
      <c r="D349" s="52">
        <f t="shared" si="26"/>
        <v>2</v>
      </c>
      <c r="I349" s="53">
        <f t="shared" si="27"/>
        <v>1.9666666666666599</v>
      </c>
      <c r="J349" s="71">
        <f t="shared" si="29"/>
        <v>1.8449966193373881</v>
      </c>
      <c r="K349" s="71">
        <f t="shared" si="28"/>
        <v>1.4803600417107234E-2</v>
      </c>
    </row>
    <row r="350" spans="1:11">
      <c r="A350" s="6">
        <v>19880415</v>
      </c>
      <c r="B350" s="50">
        <v>1.9666666666666599</v>
      </c>
      <c r="C350" s="52">
        <f t="shared" si="25"/>
        <v>1</v>
      </c>
      <c r="D350" s="52">
        <f t="shared" si="26"/>
        <v>2</v>
      </c>
      <c r="I350" s="53">
        <f t="shared" si="27"/>
        <v>1.9666666666666599</v>
      </c>
      <c r="J350" s="71">
        <f t="shared" si="29"/>
        <v>1.8449966193373881</v>
      </c>
      <c r="K350" s="71">
        <f t="shared" si="28"/>
        <v>1.4803600417107234E-2</v>
      </c>
    </row>
    <row r="351" spans="1:11">
      <c r="A351" s="18">
        <v>19870410</v>
      </c>
      <c r="B351" s="50">
        <v>1.9666666666666599</v>
      </c>
      <c r="C351" s="51">
        <f t="shared" si="25"/>
        <v>1</v>
      </c>
      <c r="D351" s="51">
        <f t="shared" si="26"/>
        <v>2</v>
      </c>
      <c r="I351" s="53">
        <f t="shared" si="27"/>
        <v>1.9666666666666599</v>
      </c>
      <c r="J351" s="71">
        <f t="shared" si="29"/>
        <v>1.8449966193373881</v>
      </c>
      <c r="K351" s="71">
        <f t="shared" si="28"/>
        <v>1.4803600417107234E-2</v>
      </c>
    </row>
    <row r="352" spans="1:11">
      <c r="A352" s="6">
        <v>19860407</v>
      </c>
      <c r="B352" s="50">
        <v>1.9666666666666599</v>
      </c>
      <c r="C352" s="52">
        <f t="shared" si="25"/>
        <v>1</v>
      </c>
      <c r="D352" s="52">
        <f t="shared" si="26"/>
        <v>2</v>
      </c>
      <c r="I352" s="53">
        <f t="shared" si="27"/>
        <v>1.9666666666666599</v>
      </c>
      <c r="J352" s="71">
        <f t="shared" si="29"/>
        <v>1.8449966193373881</v>
      </c>
      <c r="K352" s="71">
        <f t="shared" si="28"/>
        <v>1.4803600417107234E-2</v>
      </c>
    </row>
    <row r="353" spans="1:11">
      <c r="A353" s="6">
        <v>19860416</v>
      </c>
      <c r="B353" s="50">
        <v>1.9666666666666599</v>
      </c>
      <c r="C353" s="52">
        <f t="shared" si="25"/>
        <v>1</v>
      </c>
      <c r="D353" s="52">
        <f t="shared" si="26"/>
        <v>2</v>
      </c>
      <c r="I353" s="53">
        <f t="shared" si="27"/>
        <v>1.9666666666666599</v>
      </c>
      <c r="J353" s="71">
        <f t="shared" si="29"/>
        <v>1.8449966193373881</v>
      </c>
      <c r="K353" s="71">
        <f t="shared" si="28"/>
        <v>1.4803600417107234E-2</v>
      </c>
    </row>
    <row r="354" spans="1:11">
      <c r="A354" s="6">
        <v>19840408</v>
      </c>
      <c r="B354" s="50">
        <v>1.9666666666666599</v>
      </c>
      <c r="C354" s="52">
        <f t="shared" si="25"/>
        <v>1</v>
      </c>
      <c r="D354" s="52">
        <f t="shared" si="26"/>
        <v>2</v>
      </c>
      <c r="I354" s="53">
        <f t="shared" si="27"/>
        <v>1.9666666666666599</v>
      </c>
      <c r="J354" s="71">
        <f t="shared" si="29"/>
        <v>1.8449966193373881</v>
      </c>
      <c r="K354" s="71">
        <f t="shared" si="28"/>
        <v>1.4803600417107234E-2</v>
      </c>
    </row>
    <row r="355" spans="1:11">
      <c r="A355" s="6">
        <v>19840414</v>
      </c>
      <c r="B355" s="50">
        <v>1.9666666666666599</v>
      </c>
      <c r="C355" s="52">
        <f t="shared" si="25"/>
        <v>1</v>
      </c>
      <c r="D355" s="52">
        <f t="shared" si="26"/>
        <v>2</v>
      </c>
      <c r="I355" s="53">
        <f t="shared" si="27"/>
        <v>1.9666666666666599</v>
      </c>
      <c r="J355" s="71">
        <f t="shared" si="29"/>
        <v>1.8449966193373881</v>
      </c>
      <c r="K355" s="71">
        <f t="shared" si="28"/>
        <v>1.4803600417107234E-2</v>
      </c>
    </row>
    <row r="356" spans="1:11">
      <c r="A356" s="6">
        <v>19840417</v>
      </c>
      <c r="B356" s="50">
        <v>1.9666666666666599</v>
      </c>
      <c r="C356" s="52">
        <f t="shared" si="25"/>
        <v>1</v>
      </c>
      <c r="D356" s="52">
        <f t="shared" si="26"/>
        <v>2</v>
      </c>
      <c r="I356" s="53">
        <f t="shared" si="27"/>
        <v>1.9666666666666599</v>
      </c>
      <c r="J356" s="71">
        <f t="shared" si="29"/>
        <v>1.8449966193373881</v>
      </c>
      <c r="K356" s="71">
        <f t="shared" si="28"/>
        <v>1.4803600417107234E-2</v>
      </c>
    </row>
    <row r="357" spans="1:11">
      <c r="A357" s="6">
        <v>19840418</v>
      </c>
      <c r="B357" s="50">
        <v>1.9666666666666599</v>
      </c>
      <c r="C357" s="52">
        <f t="shared" si="25"/>
        <v>1</v>
      </c>
      <c r="D357" s="52">
        <f t="shared" si="26"/>
        <v>2</v>
      </c>
      <c r="I357" s="53">
        <f t="shared" si="27"/>
        <v>1.9666666666666599</v>
      </c>
      <c r="J357" s="71">
        <f t="shared" si="29"/>
        <v>1.8449966193373881</v>
      </c>
      <c r="K357" s="71">
        <f t="shared" si="28"/>
        <v>1.4803600417107234E-2</v>
      </c>
    </row>
    <row r="358" spans="1:11">
      <c r="A358" s="6">
        <v>19840421</v>
      </c>
      <c r="B358" s="50">
        <v>1.9666666666666599</v>
      </c>
      <c r="C358" s="52">
        <f t="shared" si="25"/>
        <v>1</v>
      </c>
      <c r="D358" s="52">
        <f t="shared" si="26"/>
        <v>2</v>
      </c>
      <c r="I358" s="53">
        <f t="shared" si="27"/>
        <v>1.9666666666666599</v>
      </c>
      <c r="J358" s="71">
        <f t="shared" si="29"/>
        <v>1.8449966193373881</v>
      </c>
      <c r="K358" s="71">
        <f t="shared" si="28"/>
        <v>1.4803600417107234E-2</v>
      </c>
    </row>
    <row r="359" spans="1:11">
      <c r="A359" s="6">
        <v>19840428</v>
      </c>
      <c r="B359" s="50">
        <v>1.9666666666666599</v>
      </c>
      <c r="C359" s="52">
        <f t="shared" si="25"/>
        <v>1</v>
      </c>
      <c r="D359" s="52">
        <f t="shared" si="26"/>
        <v>2</v>
      </c>
      <c r="I359" s="53">
        <f t="shared" si="27"/>
        <v>1.9666666666666599</v>
      </c>
      <c r="J359" s="71">
        <f t="shared" si="29"/>
        <v>1.8449966193373881</v>
      </c>
      <c r="K359" s="71">
        <f t="shared" si="28"/>
        <v>1.4803600417107234E-2</v>
      </c>
    </row>
    <row r="360" spans="1:11">
      <c r="A360" s="6">
        <v>19830401</v>
      </c>
      <c r="B360" s="50">
        <v>1.9666666666666599</v>
      </c>
      <c r="C360" s="52">
        <f t="shared" si="25"/>
        <v>1</v>
      </c>
      <c r="D360" s="52">
        <f t="shared" si="26"/>
        <v>2</v>
      </c>
      <c r="I360" s="53">
        <f t="shared" si="27"/>
        <v>1.9666666666666599</v>
      </c>
      <c r="J360" s="71">
        <f t="shared" si="29"/>
        <v>1.8449966193373881</v>
      </c>
      <c r="K360" s="71">
        <f t="shared" si="28"/>
        <v>1.4803600417107234E-2</v>
      </c>
    </row>
    <row r="361" spans="1:11">
      <c r="A361" s="6">
        <v>19830406</v>
      </c>
      <c r="B361" s="50">
        <v>1.9666666666666599</v>
      </c>
      <c r="C361" s="52">
        <f t="shared" si="25"/>
        <v>1</v>
      </c>
      <c r="D361" s="52">
        <f t="shared" si="26"/>
        <v>2</v>
      </c>
      <c r="I361" s="53">
        <f t="shared" si="27"/>
        <v>1.9666666666666599</v>
      </c>
      <c r="J361" s="71">
        <f t="shared" si="29"/>
        <v>1.8449966193373881</v>
      </c>
      <c r="K361" s="71">
        <f t="shared" si="28"/>
        <v>1.4803600417107234E-2</v>
      </c>
    </row>
    <row r="362" spans="1:11">
      <c r="A362" s="6">
        <v>19830409</v>
      </c>
      <c r="B362" s="50">
        <v>1.9666666666666599</v>
      </c>
      <c r="C362" s="52">
        <f t="shared" si="25"/>
        <v>1</v>
      </c>
      <c r="D362" s="52">
        <f t="shared" si="26"/>
        <v>2</v>
      </c>
      <c r="I362" s="53">
        <f t="shared" si="27"/>
        <v>1.9666666666666599</v>
      </c>
      <c r="J362" s="71">
        <f t="shared" si="29"/>
        <v>1.8449966193373881</v>
      </c>
      <c r="K362" s="71">
        <f t="shared" si="28"/>
        <v>1.4803600417107234E-2</v>
      </c>
    </row>
    <row r="363" spans="1:11">
      <c r="A363" s="6">
        <v>19830428</v>
      </c>
      <c r="B363" s="50">
        <v>1.9666666666666599</v>
      </c>
      <c r="C363" s="52">
        <f t="shared" si="25"/>
        <v>1</v>
      </c>
      <c r="D363" s="52">
        <f t="shared" si="26"/>
        <v>2</v>
      </c>
      <c r="I363" s="53">
        <f t="shared" si="27"/>
        <v>1.9666666666666599</v>
      </c>
      <c r="J363" s="71">
        <f t="shared" si="29"/>
        <v>1.8449966193373881</v>
      </c>
      <c r="K363" s="71">
        <f t="shared" si="28"/>
        <v>1.4803600417107234E-2</v>
      </c>
    </row>
    <row r="364" spans="1:11">
      <c r="A364" s="6">
        <v>19790402</v>
      </c>
      <c r="B364" s="50">
        <v>1.9666666666666599</v>
      </c>
      <c r="C364" s="52">
        <f t="shared" si="25"/>
        <v>1</v>
      </c>
      <c r="D364" s="52">
        <f t="shared" si="26"/>
        <v>2</v>
      </c>
      <c r="I364" s="53">
        <f t="shared" si="27"/>
        <v>1.9666666666666599</v>
      </c>
      <c r="J364" s="71">
        <f t="shared" si="29"/>
        <v>1.8449966193373881</v>
      </c>
      <c r="K364" s="71">
        <f t="shared" si="28"/>
        <v>1.4803600417107234E-2</v>
      </c>
    </row>
    <row r="365" spans="1:11">
      <c r="A365" s="6">
        <v>19790403</v>
      </c>
      <c r="B365" s="50">
        <v>1.9666666666666599</v>
      </c>
      <c r="C365" s="52">
        <f t="shared" si="25"/>
        <v>1</v>
      </c>
      <c r="D365" s="52">
        <f t="shared" si="26"/>
        <v>2</v>
      </c>
      <c r="I365" s="53">
        <f t="shared" si="27"/>
        <v>1.9666666666666599</v>
      </c>
      <c r="J365" s="71">
        <f t="shared" si="29"/>
        <v>1.8449966193373881</v>
      </c>
      <c r="K365" s="71">
        <f t="shared" si="28"/>
        <v>1.4803600417107234E-2</v>
      </c>
    </row>
    <row r="366" spans="1:11">
      <c r="A366" s="6">
        <v>19790406</v>
      </c>
      <c r="B366" s="50">
        <v>1.9666666666666599</v>
      </c>
      <c r="C366" s="52">
        <f t="shared" si="25"/>
        <v>1</v>
      </c>
      <c r="D366" s="52">
        <f t="shared" si="26"/>
        <v>2</v>
      </c>
      <c r="I366" s="53">
        <f t="shared" si="27"/>
        <v>1.9666666666666599</v>
      </c>
      <c r="J366" s="71">
        <f t="shared" si="29"/>
        <v>1.8449966193373881</v>
      </c>
      <c r="K366" s="71">
        <f t="shared" si="28"/>
        <v>1.4803600417107234E-2</v>
      </c>
    </row>
    <row r="367" spans="1:11">
      <c r="A367" s="6">
        <v>19790407</v>
      </c>
      <c r="B367" s="50">
        <v>1.9666666666666599</v>
      </c>
      <c r="C367" s="52">
        <f t="shared" si="25"/>
        <v>1</v>
      </c>
      <c r="D367" s="52">
        <f t="shared" si="26"/>
        <v>2</v>
      </c>
      <c r="I367" s="53">
        <f t="shared" si="27"/>
        <v>1.9666666666666599</v>
      </c>
      <c r="J367" s="71">
        <f t="shared" si="29"/>
        <v>1.8449966193373881</v>
      </c>
      <c r="K367" s="71">
        <f t="shared" si="28"/>
        <v>1.4803600417107234E-2</v>
      </c>
    </row>
    <row r="368" spans="1:11">
      <c r="A368" s="6">
        <v>19790408</v>
      </c>
      <c r="B368" s="50">
        <v>1.9666666666666599</v>
      </c>
      <c r="C368" s="52">
        <f t="shared" si="25"/>
        <v>1</v>
      </c>
      <c r="D368" s="52">
        <f t="shared" si="26"/>
        <v>2</v>
      </c>
      <c r="I368" s="53">
        <f t="shared" si="27"/>
        <v>1.9666666666666599</v>
      </c>
      <c r="J368" s="71">
        <f t="shared" si="29"/>
        <v>1.8449966193373881</v>
      </c>
      <c r="K368" s="71">
        <f t="shared" si="28"/>
        <v>1.4803600417107234E-2</v>
      </c>
    </row>
    <row r="369" spans="1:11">
      <c r="A369" s="6">
        <v>19790409</v>
      </c>
      <c r="B369" s="50">
        <v>1.9666666666666599</v>
      </c>
      <c r="C369" s="52">
        <f t="shared" si="25"/>
        <v>1</v>
      </c>
      <c r="D369" s="52">
        <f t="shared" si="26"/>
        <v>2</v>
      </c>
      <c r="I369" s="53">
        <f t="shared" si="27"/>
        <v>1.9666666666666599</v>
      </c>
      <c r="J369" s="71">
        <f t="shared" si="29"/>
        <v>1.8449966193373881</v>
      </c>
      <c r="K369" s="71">
        <f t="shared" si="28"/>
        <v>1.4803600417107234E-2</v>
      </c>
    </row>
    <row r="370" spans="1:11">
      <c r="A370" s="6">
        <v>19790410</v>
      </c>
      <c r="B370" s="50">
        <v>1.9666666666666599</v>
      </c>
      <c r="C370" s="52">
        <f t="shared" si="25"/>
        <v>1</v>
      </c>
      <c r="D370" s="52">
        <f t="shared" si="26"/>
        <v>2</v>
      </c>
      <c r="I370" s="53">
        <f t="shared" si="27"/>
        <v>1.9666666666666599</v>
      </c>
      <c r="J370" s="71">
        <f t="shared" si="29"/>
        <v>1.8449966193373881</v>
      </c>
      <c r="K370" s="71">
        <f t="shared" si="28"/>
        <v>1.4803600417107234E-2</v>
      </c>
    </row>
    <row r="371" spans="1:11">
      <c r="A371" s="6">
        <v>19790411</v>
      </c>
      <c r="B371" s="50">
        <v>1.9666666666666599</v>
      </c>
      <c r="C371" s="52">
        <f t="shared" si="25"/>
        <v>1</v>
      </c>
      <c r="D371" s="52">
        <f t="shared" si="26"/>
        <v>2</v>
      </c>
      <c r="I371" s="53">
        <f t="shared" si="27"/>
        <v>1.9666666666666599</v>
      </c>
      <c r="J371" s="71">
        <f t="shared" si="29"/>
        <v>1.8449966193373881</v>
      </c>
      <c r="K371" s="71">
        <f t="shared" si="28"/>
        <v>1.4803600417107234E-2</v>
      </c>
    </row>
    <row r="372" spans="1:11">
      <c r="A372" s="6">
        <v>19790412</v>
      </c>
      <c r="B372" s="50">
        <v>1.9666666666666599</v>
      </c>
      <c r="C372" s="52">
        <f t="shared" si="25"/>
        <v>1</v>
      </c>
      <c r="D372" s="52">
        <f t="shared" si="26"/>
        <v>2</v>
      </c>
      <c r="I372" s="53">
        <f t="shared" si="27"/>
        <v>1.9666666666666599</v>
      </c>
      <c r="J372" s="71">
        <f t="shared" si="29"/>
        <v>1.8449966193373881</v>
      </c>
      <c r="K372" s="71">
        <f t="shared" si="28"/>
        <v>1.4803600417107234E-2</v>
      </c>
    </row>
    <row r="373" spans="1:11">
      <c r="A373" s="6">
        <v>19790413</v>
      </c>
      <c r="B373" s="50">
        <v>1.9666666666666599</v>
      </c>
      <c r="C373" s="52">
        <f t="shared" si="25"/>
        <v>1</v>
      </c>
      <c r="D373" s="52">
        <f t="shared" si="26"/>
        <v>2</v>
      </c>
      <c r="I373" s="53">
        <f t="shared" si="27"/>
        <v>1.9666666666666599</v>
      </c>
      <c r="J373" s="71">
        <f t="shared" si="29"/>
        <v>1.8449966193373881</v>
      </c>
      <c r="K373" s="71">
        <f t="shared" si="28"/>
        <v>1.4803600417107234E-2</v>
      </c>
    </row>
    <row r="374" spans="1:11">
      <c r="A374" s="6">
        <v>19790414</v>
      </c>
      <c r="B374" s="50">
        <v>1.9666666666666599</v>
      </c>
      <c r="C374" s="52">
        <f t="shared" si="25"/>
        <v>1</v>
      </c>
      <c r="D374" s="52">
        <f t="shared" si="26"/>
        <v>2</v>
      </c>
      <c r="I374" s="53">
        <f t="shared" si="27"/>
        <v>1.9666666666666599</v>
      </c>
      <c r="J374" s="71">
        <f t="shared" si="29"/>
        <v>1.8449966193373881</v>
      </c>
      <c r="K374" s="71">
        <f t="shared" si="28"/>
        <v>1.4803600417107234E-2</v>
      </c>
    </row>
    <row r="375" spans="1:11">
      <c r="A375" s="6">
        <v>19790417</v>
      </c>
      <c r="B375" s="50">
        <v>1.9666666666666599</v>
      </c>
      <c r="C375" s="52">
        <f t="shared" si="25"/>
        <v>1</v>
      </c>
      <c r="D375" s="52">
        <f t="shared" si="26"/>
        <v>2</v>
      </c>
      <c r="I375" s="53">
        <f t="shared" si="27"/>
        <v>1.9666666666666599</v>
      </c>
      <c r="J375" s="71">
        <f t="shared" si="29"/>
        <v>1.8449966193373881</v>
      </c>
      <c r="K375" s="71">
        <f t="shared" si="28"/>
        <v>1.4803600417107234E-2</v>
      </c>
    </row>
    <row r="376" spans="1:11">
      <c r="A376" s="6">
        <v>19790418</v>
      </c>
      <c r="B376" s="50">
        <v>1.9666666666666599</v>
      </c>
      <c r="C376" s="52">
        <f t="shared" si="25"/>
        <v>1</v>
      </c>
      <c r="D376" s="52">
        <f t="shared" si="26"/>
        <v>2</v>
      </c>
      <c r="I376" s="53">
        <f t="shared" si="27"/>
        <v>1.9666666666666599</v>
      </c>
      <c r="J376" s="71">
        <f t="shared" si="29"/>
        <v>1.8449966193373881</v>
      </c>
      <c r="K376" s="71">
        <f t="shared" si="28"/>
        <v>1.4803600417107234E-2</v>
      </c>
    </row>
    <row r="377" spans="1:11">
      <c r="A377" s="6">
        <v>19790419</v>
      </c>
      <c r="B377" s="50">
        <v>1.9666666666666599</v>
      </c>
      <c r="C377" s="52">
        <f t="shared" si="25"/>
        <v>1</v>
      </c>
      <c r="D377" s="52">
        <f t="shared" si="26"/>
        <v>2</v>
      </c>
      <c r="I377" s="53">
        <f t="shared" si="27"/>
        <v>1.9666666666666599</v>
      </c>
      <c r="J377" s="71">
        <f t="shared" si="29"/>
        <v>1.8449966193373881</v>
      </c>
      <c r="K377" s="71">
        <f t="shared" si="28"/>
        <v>1.4803600417107234E-2</v>
      </c>
    </row>
    <row r="378" spans="1:11">
      <c r="A378" s="6">
        <v>19790420</v>
      </c>
      <c r="B378" s="50">
        <v>1.9666666666666599</v>
      </c>
      <c r="C378" s="52">
        <f t="shared" si="25"/>
        <v>1</v>
      </c>
      <c r="D378" s="52">
        <f t="shared" si="26"/>
        <v>2</v>
      </c>
      <c r="I378" s="53">
        <f t="shared" si="27"/>
        <v>1.9666666666666599</v>
      </c>
      <c r="J378" s="71">
        <f t="shared" si="29"/>
        <v>1.8449966193373881</v>
      </c>
      <c r="K378" s="71">
        <f t="shared" si="28"/>
        <v>1.4803600417107234E-2</v>
      </c>
    </row>
    <row r="379" spans="1:11">
      <c r="A379" s="6">
        <v>19790421</v>
      </c>
      <c r="B379" s="50">
        <v>1.9666666666666599</v>
      </c>
      <c r="C379" s="52">
        <f t="shared" si="25"/>
        <v>1</v>
      </c>
      <c r="D379" s="52">
        <f t="shared" si="26"/>
        <v>2</v>
      </c>
      <c r="I379" s="53">
        <f t="shared" si="27"/>
        <v>1.9666666666666599</v>
      </c>
      <c r="J379" s="71">
        <f t="shared" si="29"/>
        <v>1.8449966193373881</v>
      </c>
      <c r="K379" s="71">
        <f t="shared" si="28"/>
        <v>1.4803600417107234E-2</v>
      </c>
    </row>
    <row r="380" spans="1:11">
      <c r="A380" s="6">
        <v>19790424</v>
      </c>
      <c r="B380" s="50">
        <v>1.9666666666666599</v>
      </c>
      <c r="C380" s="52">
        <f t="shared" si="25"/>
        <v>1</v>
      </c>
      <c r="D380" s="52">
        <f t="shared" si="26"/>
        <v>2</v>
      </c>
      <c r="I380" s="53">
        <f t="shared" si="27"/>
        <v>1.9666666666666599</v>
      </c>
      <c r="J380" s="71">
        <f t="shared" si="29"/>
        <v>1.8449966193373881</v>
      </c>
      <c r="K380" s="71">
        <f t="shared" si="28"/>
        <v>1.4803600417107234E-2</v>
      </c>
    </row>
    <row r="381" spans="1:11">
      <c r="A381" s="6">
        <v>19790426</v>
      </c>
      <c r="B381" s="50">
        <v>1.9666666666666599</v>
      </c>
      <c r="C381" s="52">
        <f t="shared" si="25"/>
        <v>1</v>
      </c>
      <c r="D381" s="52">
        <f t="shared" si="26"/>
        <v>2</v>
      </c>
      <c r="I381" s="53">
        <f t="shared" si="27"/>
        <v>1.9666666666666599</v>
      </c>
      <c r="J381" s="71">
        <f t="shared" si="29"/>
        <v>1.8449966193373881</v>
      </c>
      <c r="K381" s="71">
        <f t="shared" si="28"/>
        <v>1.4803600417107234E-2</v>
      </c>
    </row>
    <row r="382" spans="1:11">
      <c r="A382" s="6">
        <v>19790427</v>
      </c>
      <c r="B382" s="50">
        <v>1.9666666666666599</v>
      </c>
      <c r="C382" s="52">
        <f t="shared" si="25"/>
        <v>1</v>
      </c>
      <c r="D382" s="52">
        <f t="shared" si="26"/>
        <v>2</v>
      </c>
      <c r="I382" s="53">
        <f t="shared" si="27"/>
        <v>1.9666666666666599</v>
      </c>
      <c r="J382" s="71">
        <f t="shared" si="29"/>
        <v>1.8449966193373881</v>
      </c>
      <c r="K382" s="71">
        <f t="shared" si="28"/>
        <v>1.4803600417107234E-2</v>
      </c>
    </row>
    <row r="383" spans="1:11">
      <c r="A383" s="6">
        <v>19790428</v>
      </c>
      <c r="B383" s="50">
        <v>1.9666666666666599</v>
      </c>
      <c r="C383" s="52">
        <f t="shared" si="25"/>
        <v>1</v>
      </c>
      <c r="D383" s="52">
        <f t="shared" si="26"/>
        <v>2</v>
      </c>
      <c r="I383" s="53">
        <f t="shared" si="27"/>
        <v>1.9666666666666599</v>
      </c>
      <c r="J383" s="71">
        <f t="shared" si="29"/>
        <v>1.8449966193373881</v>
      </c>
      <c r="K383" s="71">
        <f t="shared" si="28"/>
        <v>1.4803600417107234E-2</v>
      </c>
    </row>
    <row r="384" spans="1:11">
      <c r="A384" s="6">
        <v>19790429</v>
      </c>
      <c r="B384" s="50">
        <v>1.9666666666666599</v>
      </c>
      <c r="C384" s="52">
        <f t="shared" si="25"/>
        <v>1</v>
      </c>
      <c r="D384" s="52">
        <f t="shared" si="26"/>
        <v>2</v>
      </c>
      <c r="I384" s="53">
        <f t="shared" si="27"/>
        <v>1.9666666666666599</v>
      </c>
      <c r="J384" s="71">
        <f t="shared" si="29"/>
        <v>1.8449966193373881</v>
      </c>
      <c r="K384" s="71">
        <f t="shared" si="28"/>
        <v>1.4803600417107234E-2</v>
      </c>
    </row>
    <row r="385" spans="1:11">
      <c r="A385" s="18">
        <v>19770401</v>
      </c>
      <c r="B385" s="50">
        <v>1.9666666666666599</v>
      </c>
      <c r="C385" s="51">
        <f t="shared" si="25"/>
        <v>1</v>
      </c>
      <c r="D385" s="51">
        <f t="shared" si="26"/>
        <v>2</v>
      </c>
      <c r="I385" s="53">
        <f t="shared" si="27"/>
        <v>1.9666666666666599</v>
      </c>
      <c r="J385" s="71">
        <f t="shared" si="29"/>
        <v>1.8449966193373881</v>
      </c>
      <c r="K385" s="71">
        <f t="shared" si="28"/>
        <v>1.4803600417107234E-2</v>
      </c>
    </row>
    <row r="386" spans="1:11">
      <c r="A386" s="18">
        <v>19770402</v>
      </c>
      <c r="B386" s="50">
        <v>1.9666666666666599</v>
      </c>
      <c r="C386" s="51">
        <f t="shared" ref="C386:C449" si="30">INT(B386)</f>
        <v>1</v>
      </c>
      <c r="D386" s="51">
        <f t="shared" ref="D386:D449" si="31">C386+1</f>
        <v>2</v>
      </c>
      <c r="I386" s="53">
        <f t="shared" si="27"/>
        <v>1.9666666666666599</v>
      </c>
      <c r="J386" s="71">
        <f t="shared" si="29"/>
        <v>1.8449966193373881</v>
      </c>
      <c r="K386" s="71">
        <f t="shared" si="28"/>
        <v>1.4803600417107234E-2</v>
      </c>
    </row>
    <row r="387" spans="1:11">
      <c r="A387" s="18">
        <v>19770403</v>
      </c>
      <c r="B387" s="50">
        <v>1.9666666666666599</v>
      </c>
      <c r="C387" s="51">
        <f t="shared" si="30"/>
        <v>1</v>
      </c>
      <c r="D387" s="51">
        <f t="shared" si="31"/>
        <v>2</v>
      </c>
      <c r="I387" s="53">
        <f t="shared" ref="I387:I388" si="32">B387</f>
        <v>1.9666666666666599</v>
      </c>
      <c r="J387" s="71">
        <f t="shared" si="29"/>
        <v>1.8449966193373881</v>
      </c>
      <c r="K387" s="71">
        <f t="shared" ref="K387:K388" si="33">(I387-J387)*(I387-J387)</f>
        <v>1.4803600417107234E-2</v>
      </c>
    </row>
    <row r="388" spans="1:11">
      <c r="A388" s="18">
        <v>19770409</v>
      </c>
      <c r="B388" s="50">
        <v>1.9666666666666599</v>
      </c>
      <c r="C388" s="51">
        <f t="shared" si="30"/>
        <v>1</v>
      </c>
      <c r="D388" s="51">
        <f t="shared" si="31"/>
        <v>2</v>
      </c>
      <c r="I388" s="53">
        <f t="shared" si="32"/>
        <v>1.9666666666666599</v>
      </c>
      <c r="J388" s="71">
        <f t="shared" ref="J388:J451" si="34">J387</f>
        <v>1.8449966193373881</v>
      </c>
      <c r="K388" s="71">
        <f t="shared" si="33"/>
        <v>1.4803600417107234E-2</v>
      </c>
    </row>
    <row r="389" spans="1:11">
      <c r="A389" s="18">
        <v>19770411</v>
      </c>
      <c r="B389" s="50">
        <v>1.9666666666666599</v>
      </c>
      <c r="C389" s="51">
        <f t="shared" si="30"/>
        <v>1</v>
      </c>
      <c r="D389" s="51">
        <f t="shared" si="31"/>
        <v>2</v>
      </c>
      <c r="I389" s="53">
        <f t="shared" ref="I389:I452" si="35">B389</f>
        <v>1.9666666666666599</v>
      </c>
      <c r="J389" s="71">
        <f t="shared" si="34"/>
        <v>1.8449966193373881</v>
      </c>
      <c r="K389" s="71">
        <f t="shared" ref="K389:K452" si="36">(I389-J389)*(I389-J389)</f>
        <v>1.4803600417107234E-2</v>
      </c>
    </row>
    <row r="390" spans="1:11">
      <c r="A390" s="18">
        <v>19770414</v>
      </c>
      <c r="B390" s="50">
        <v>1.9666666666666599</v>
      </c>
      <c r="C390" s="51">
        <f t="shared" si="30"/>
        <v>1</v>
      </c>
      <c r="D390" s="51">
        <f t="shared" si="31"/>
        <v>2</v>
      </c>
      <c r="I390" s="53">
        <f t="shared" si="35"/>
        <v>1.9666666666666599</v>
      </c>
      <c r="J390" s="71">
        <f t="shared" si="34"/>
        <v>1.8449966193373881</v>
      </c>
      <c r="K390" s="71">
        <f t="shared" si="36"/>
        <v>1.4803600417107234E-2</v>
      </c>
    </row>
    <row r="391" spans="1:11">
      <c r="A391" s="18">
        <v>19770417</v>
      </c>
      <c r="B391" s="50">
        <v>1.9666666666666599</v>
      </c>
      <c r="C391" s="51">
        <f t="shared" si="30"/>
        <v>1</v>
      </c>
      <c r="D391" s="51">
        <f t="shared" si="31"/>
        <v>2</v>
      </c>
      <c r="I391" s="53">
        <f t="shared" si="35"/>
        <v>1.9666666666666599</v>
      </c>
      <c r="J391" s="71">
        <f t="shared" si="34"/>
        <v>1.8449966193373881</v>
      </c>
      <c r="K391" s="71">
        <f t="shared" si="36"/>
        <v>1.4803600417107234E-2</v>
      </c>
    </row>
    <row r="392" spans="1:11">
      <c r="A392" s="18">
        <v>19770419</v>
      </c>
      <c r="B392" s="50">
        <v>1.9666666666666599</v>
      </c>
      <c r="C392" s="51">
        <f t="shared" si="30"/>
        <v>1</v>
      </c>
      <c r="D392" s="51">
        <f t="shared" si="31"/>
        <v>2</v>
      </c>
      <c r="I392" s="53">
        <f t="shared" si="35"/>
        <v>1.9666666666666599</v>
      </c>
      <c r="J392" s="71">
        <f t="shared" si="34"/>
        <v>1.8449966193373881</v>
      </c>
      <c r="K392" s="71">
        <f t="shared" si="36"/>
        <v>1.4803600417107234E-2</v>
      </c>
    </row>
    <row r="393" spans="1:11">
      <c r="A393" s="18">
        <v>19770422</v>
      </c>
      <c r="B393" s="50">
        <v>1.9666666666666599</v>
      </c>
      <c r="C393" s="51">
        <f t="shared" si="30"/>
        <v>1</v>
      </c>
      <c r="D393" s="51">
        <f t="shared" si="31"/>
        <v>2</v>
      </c>
      <c r="I393" s="53">
        <f t="shared" si="35"/>
        <v>1.9666666666666599</v>
      </c>
      <c r="J393" s="71">
        <f t="shared" si="34"/>
        <v>1.8449966193373881</v>
      </c>
      <c r="K393" s="71">
        <f t="shared" si="36"/>
        <v>1.4803600417107234E-2</v>
      </c>
    </row>
    <row r="394" spans="1:11">
      <c r="A394" s="18">
        <v>19770429</v>
      </c>
      <c r="B394" s="50">
        <v>1.9666666666666599</v>
      </c>
      <c r="C394" s="51">
        <f t="shared" si="30"/>
        <v>1</v>
      </c>
      <c r="D394" s="51">
        <f t="shared" si="31"/>
        <v>2</v>
      </c>
      <c r="I394" s="53">
        <f t="shared" si="35"/>
        <v>1.9666666666666599</v>
      </c>
      <c r="J394" s="71">
        <f t="shared" si="34"/>
        <v>1.8449966193373881</v>
      </c>
      <c r="K394" s="71">
        <f t="shared" si="36"/>
        <v>1.4803600417107234E-2</v>
      </c>
    </row>
    <row r="395" spans="1:11">
      <c r="A395" s="18">
        <v>19770430</v>
      </c>
      <c r="B395" s="50">
        <v>1.9666666666666599</v>
      </c>
      <c r="C395" s="51">
        <f t="shared" si="30"/>
        <v>1</v>
      </c>
      <c r="D395" s="51">
        <f t="shared" si="31"/>
        <v>2</v>
      </c>
      <c r="I395" s="53">
        <f t="shared" si="35"/>
        <v>1.9666666666666599</v>
      </c>
      <c r="J395" s="71">
        <f t="shared" si="34"/>
        <v>1.8449966193373881</v>
      </c>
      <c r="K395" s="71">
        <f t="shared" si="36"/>
        <v>1.4803600417107234E-2</v>
      </c>
    </row>
    <row r="396" spans="1:11">
      <c r="A396" s="6">
        <v>19760404</v>
      </c>
      <c r="B396" s="50">
        <v>1.9666666666666599</v>
      </c>
      <c r="C396" s="52">
        <f t="shared" si="30"/>
        <v>1</v>
      </c>
      <c r="D396" s="52">
        <f t="shared" si="31"/>
        <v>2</v>
      </c>
      <c r="I396" s="53">
        <f t="shared" si="35"/>
        <v>1.9666666666666599</v>
      </c>
      <c r="J396" s="71">
        <f t="shared" si="34"/>
        <v>1.8449966193373881</v>
      </c>
      <c r="K396" s="71">
        <f t="shared" si="36"/>
        <v>1.4803600417107234E-2</v>
      </c>
    </row>
    <row r="397" spans="1:11">
      <c r="A397" s="6">
        <v>19760406</v>
      </c>
      <c r="B397" s="50">
        <v>1.9666666666666599</v>
      </c>
      <c r="C397" s="52">
        <f t="shared" si="30"/>
        <v>1</v>
      </c>
      <c r="D397" s="52">
        <f t="shared" si="31"/>
        <v>2</v>
      </c>
      <c r="I397" s="53">
        <f t="shared" si="35"/>
        <v>1.9666666666666599</v>
      </c>
      <c r="J397" s="71">
        <f t="shared" si="34"/>
        <v>1.8449966193373881</v>
      </c>
      <c r="K397" s="71">
        <f t="shared" si="36"/>
        <v>1.4803600417107234E-2</v>
      </c>
    </row>
    <row r="398" spans="1:11">
      <c r="A398" s="6">
        <v>19760411</v>
      </c>
      <c r="B398" s="50">
        <v>1.9666666666666599</v>
      </c>
      <c r="C398" s="52">
        <f t="shared" si="30"/>
        <v>1</v>
      </c>
      <c r="D398" s="52">
        <f t="shared" si="31"/>
        <v>2</v>
      </c>
      <c r="I398" s="53">
        <f t="shared" si="35"/>
        <v>1.9666666666666599</v>
      </c>
      <c r="J398" s="71">
        <f t="shared" si="34"/>
        <v>1.8449966193373881</v>
      </c>
      <c r="K398" s="71">
        <f t="shared" si="36"/>
        <v>1.4803600417107234E-2</v>
      </c>
    </row>
    <row r="399" spans="1:11">
      <c r="A399" s="6">
        <v>19760416</v>
      </c>
      <c r="B399" s="50">
        <v>1.9666666666666599</v>
      </c>
      <c r="C399" s="52">
        <f t="shared" si="30"/>
        <v>1</v>
      </c>
      <c r="D399" s="52">
        <f t="shared" si="31"/>
        <v>2</v>
      </c>
      <c r="I399" s="53">
        <f t="shared" si="35"/>
        <v>1.9666666666666599</v>
      </c>
      <c r="J399" s="71">
        <f t="shared" si="34"/>
        <v>1.8449966193373881</v>
      </c>
      <c r="K399" s="71">
        <f t="shared" si="36"/>
        <v>1.4803600417107234E-2</v>
      </c>
    </row>
    <row r="400" spans="1:11">
      <c r="A400" s="6">
        <v>19760417</v>
      </c>
      <c r="B400" s="50">
        <v>1.9666666666666599</v>
      </c>
      <c r="C400" s="52">
        <f t="shared" si="30"/>
        <v>1</v>
      </c>
      <c r="D400" s="52">
        <f t="shared" si="31"/>
        <v>2</v>
      </c>
      <c r="I400" s="53">
        <f t="shared" si="35"/>
        <v>1.9666666666666599</v>
      </c>
      <c r="J400" s="71">
        <f t="shared" si="34"/>
        <v>1.8449966193373881</v>
      </c>
      <c r="K400" s="71">
        <f t="shared" si="36"/>
        <v>1.4803600417107234E-2</v>
      </c>
    </row>
    <row r="401" spans="1:11">
      <c r="A401" s="6">
        <v>19760429</v>
      </c>
      <c r="B401" s="50">
        <v>1.9666666666666599</v>
      </c>
      <c r="C401" s="52">
        <f t="shared" si="30"/>
        <v>1</v>
      </c>
      <c r="D401" s="52">
        <f t="shared" si="31"/>
        <v>2</v>
      </c>
      <c r="I401" s="53">
        <f t="shared" si="35"/>
        <v>1.9666666666666599</v>
      </c>
      <c r="J401" s="71">
        <f t="shared" si="34"/>
        <v>1.8449966193373881</v>
      </c>
      <c r="K401" s="71">
        <f t="shared" si="36"/>
        <v>1.4803600417107234E-2</v>
      </c>
    </row>
    <row r="402" spans="1:11">
      <c r="A402" s="18">
        <v>19740430</v>
      </c>
      <c r="B402" s="50">
        <v>1.9666666666666599</v>
      </c>
      <c r="C402" s="51">
        <f t="shared" si="30"/>
        <v>1</v>
      </c>
      <c r="D402" s="51">
        <f t="shared" si="31"/>
        <v>2</v>
      </c>
      <c r="I402" s="53">
        <f t="shared" si="35"/>
        <v>1.9666666666666599</v>
      </c>
      <c r="J402" s="71">
        <f t="shared" si="34"/>
        <v>1.8449966193373881</v>
      </c>
      <c r="K402" s="71">
        <f t="shared" si="36"/>
        <v>1.4803600417107234E-2</v>
      </c>
    </row>
    <row r="403" spans="1:11">
      <c r="A403" s="18" t="s">
        <v>583</v>
      </c>
      <c r="B403" s="50">
        <v>2.2222222222222223</v>
      </c>
      <c r="C403" s="51">
        <f t="shared" si="30"/>
        <v>2</v>
      </c>
      <c r="D403" s="51">
        <f t="shared" si="31"/>
        <v>3</v>
      </c>
      <c r="I403" s="53">
        <f t="shared" si="35"/>
        <v>2.2222222222222223</v>
      </c>
      <c r="J403" s="71">
        <f t="shared" si="34"/>
        <v>1.8449966193373881</v>
      </c>
      <c r="K403" s="71">
        <f t="shared" si="36"/>
        <v>0.14229915547182664</v>
      </c>
    </row>
    <row r="404" spans="1:11">
      <c r="A404" s="18" t="s">
        <v>586</v>
      </c>
      <c r="B404" s="50">
        <v>2.2222222222222223</v>
      </c>
      <c r="C404" s="51">
        <f t="shared" si="30"/>
        <v>2</v>
      </c>
      <c r="D404" s="51">
        <f t="shared" si="31"/>
        <v>3</v>
      </c>
      <c r="I404" s="53">
        <f t="shared" si="35"/>
        <v>2.2222222222222223</v>
      </c>
      <c r="J404" s="71">
        <f t="shared" si="34"/>
        <v>1.8449966193373881</v>
      </c>
      <c r="K404" s="71">
        <f t="shared" si="36"/>
        <v>0.14229915547182664</v>
      </c>
    </row>
    <row r="405" spans="1:11">
      <c r="A405" s="18" t="s">
        <v>591</v>
      </c>
      <c r="B405" s="50">
        <v>2.2222222222222223</v>
      </c>
      <c r="C405" s="51">
        <f t="shared" si="30"/>
        <v>2</v>
      </c>
      <c r="D405" s="51">
        <f t="shared" si="31"/>
        <v>3</v>
      </c>
      <c r="I405" s="53">
        <f t="shared" si="35"/>
        <v>2.2222222222222223</v>
      </c>
      <c r="J405" s="71">
        <f t="shared" si="34"/>
        <v>1.8449966193373881</v>
      </c>
      <c r="K405" s="71">
        <f t="shared" si="36"/>
        <v>0.14229915547182664</v>
      </c>
    </row>
    <row r="406" spans="1:11">
      <c r="A406" s="18" t="s">
        <v>595</v>
      </c>
      <c r="B406" s="50">
        <v>2.2222222222222223</v>
      </c>
      <c r="C406" s="51">
        <f t="shared" si="30"/>
        <v>2</v>
      </c>
      <c r="D406" s="51">
        <f t="shared" si="31"/>
        <v>3</v>
      </c>
      <c r="I406" s="53">
        <f t="shared" si="35"/>
        <v>2.2222222222222223</v>
      </c>
      <c r="J406" s="71">
        <f t="shared" si="34"/>
        <v>1.8449966193373881</v>
      </c>
      <c r="K406" s="71">
        <f t="shared" si="36"/>
        <v>0.14229915547182664</v>
      </c>
    </row>
    <row r="407" spans="1:11">
      <c r="A407" s="18" t="s">
        <v>2189</v>
      </c>
      <c r="B407" s="50">
        <v>2.2222222222222223</v>
      </c>
      <c r="C407" s="51">
        <f t="shared" si="30"/>
        <v>2</v>
      </c>
      <c r="D407" s="51">
        <f t="shared" si="31"/>
        <v>3</v>
      </c>
      <c r="I407" s="53">
        <f t="shared" si="35"/>
        <v>2.2222222222222223</v>
      </c>
      <c r="J407" s="71">
        <f t="shared" si="34"/>
        <v>1.8449966193373881</v>
      </c>
      <c r="K407" s="71">
        <f t="shared" si="36"/>
        <v>0.14229915547182664</v>
      </c>
    </row>
    <row r="408" spans="1:11">
      <c r="A408" s="18" t="s">
        <v>605</v>
      </c>
      <c r="B408" s="50">
        <v>2.2222222222222223</v>
      </c>
      <c r="C408" s="51">
        <f t="shared" si="30"/>
        <v>2</v>
      </c>
      <c r="D408" s="51">
        <f t="shared" si="31"/>
        <v>3</v>
      </c>
      <c r="I408" s="53">
        <f t="shared" si="35"/>
        <v>2.2222222222222223</v>
      </c>
      <c r="J408" s="71">
        <f t="shared" si="34"/>
        <v>1.8449966193373881</v>
      </c>
      <c r="K408" s="71">
        <f t="shared" si="36"/>
        <v>0.14229915547182664</v>
      </c>
    </row>
    <row r="409" spans="1:11">
      <c r="A409" s="18" t="s">
        <v>608</v>
      </c>
      <c r="B409" s="50">
        <v>2.2222222222222223</v>
      </c>
      <c r="C409" s="51">
        <f t="shared" si="30"/>
        <v>2</v>
      </c>
      <c r="D409" s="51">
        <f t="shared" si="31"/>
        <v>3</v>
      </c>
      <c r="I409" s="53">
        <f t="shared" si="35"/>
        <v>2.2222222222222223</v>
      </c>
      <c r="J409" s="71">
        <f t="shared" si="34"/>
        <v>1.8449966193373881</v>
      </c>
      <c r="K409" s="71">
        <f t="shared" si="36"/>
        <v>0.14229915547182664</v>
      </c>
    </row>
    <row r="410" spans="1:11">
      <c r="A410" s="18" t="s">
        <v>2210</v>
      </c>
      <c r="B410" s="50">
        <v>2.2222222222222223</v>
      </c>
      <c r="C410" s="51">
        <f t="shared" si="30"/>
        <v>2</v>
      </c>
      <c r="D410" s="51">
        <f t="shared" si="31"/>
        <v>3</v>
      </c>
      <c r="I410" s="53">
        <f t="shared" si="35"/>
        <v>2.2222222222222223</v>
      </c>
      <c r="J410" s="71">
        <f t="shared" si="34"/>
        <v>1.8449966193373881</v>
      </c>
      <c r="K410" s="71">
        <f t="shared" si="36"/>
        <v>0.14229915547182664</v>
      </c>
    </row>
    <row r="411" spans="1:11">
      <c r="A411" s="18" t="s">
        <v>621</v>
      </c>
      <c r="B411" s="50">
        <v>2.2222222222222223</v>
      </c>
      <c r="C411" s="51">
        <f t="shared" si="30"/>
        <v>2</v>
      </c>
      <c r="D411" s="51">
        <f t="shared" si="31"/>
        <v>3</v>
      </c>
      <c r="I411" s="53">
        <f t="shared" si="35"/>
        <v>2.2222222222222223</v>
      </c>
      <c r="J411" s="71">
        <f t="shared" si="34"/>
        <v>1.8449966193373881</v>
      </c>
      <c r="K411" s="71">
        <f t="shared" si="36"/>
        <v>0.14229915547182664</v>
      </c>
    </row>
    <row r="412" spans="1:11">
      <c r="A412" s="18" t="s">
        <v>2217</v>
      </c>
      <c r="B412" s="50">
        <v>2.2222222222222223</v>
      </c>
      <c r="C412" s="51">
        <f t="shared" si="30"/>
        <v>2</v>
      </c>
      <c r="D412" s="51">
        <f t="shared" si="31"/>
        <v>3</v>
      </c>
      <c r="I412" s="53">
        <f t="shared" si="35"/>
        <v>2.2222222222222223</v>
      </c>
      <c r="J412" s="71">
        <f t="shared" si="34"/>
        <v>1.8449966193373881</v>
      </c>
      <c r="K412" s="71">
        <f t="shared" si="36"/>
        <v>0.14229915547182664</v>
      </c>
    </row>
    <row r="413" spans="1:11">
      <c r="A413" s="18" t="s">
        <v>2218</v>
      </c>
      <c r="B413" s="50">
        <v>2.2222222222222223</v>
      </c>
      <c r="C413" s="51">
        <f t="shared" si="30"/>
        <v>2</v>
      </c>
      <c r="D413" s="51">
        <f t="shared" si="31"/>
        <v>3</v>
      </c>
      <c r="I413" s="53">
        <f t="shared" si="35"/>
        <v>2.2222222222222223</v>
      </c>
      <c r="J413" s="71">
        <f t="shared" si="34"/>
        <v>1.8449966193373881</v>
      </c>
      <c r="K413" s="71">
        <f t="shared" si="36"/>
        <v>0.14229915547182664</v>
      </c>
    </row>
    <row r="414" spans="1:11">
      <c r="A414" s="18" t="s">
        <v>2228</v>
      </c>
      <c r="B414" s="50">
        <v>2.2222222222222223</v>
      </c>
      <c r="C414" s="51">
        <f t="shared" si="30"/>
        <v>2</v>
      </c>
      <c r="D414" s="51">
        <f t="shared" si="31"/>
        <v>3</v>
      </c>
      <c r="I414" s="53">
        <f t="shared" si="35"/>
        <v>2.2222222222222223</v>
      </c>
      <c r="J414" s="71">
        <f t="shared" si="34"/>
        <v>1.8449966193373881</v>
      </c>
      <c r="K414" s="71">
        <f t="shared" si="36"/>
        <v>0.14229915547182664</v>
      </c>
    </row>
    <row r="415" spans="1:11">
      <c r="A415" s="18" t="s">
        <v>645</v>
      </c>
      <c r="B415" s="50">
        <v>2.2222222222222223</v>
      </c>
      <c r="C415" s="51">
        <f t="shared" si="30"/>
        <v>2</v>
      </c>
      <c r="D415" s="51">
        <f t="shared" si="31"/>
        <v>3</v>
      </c>
      <c r="I415" s="53">
        <f t="shared" si="35"/>
        <v>2.2222222222222223</v>
      </c>
      <c r="J415" s="71">
        <f t="shared" si="34"/>
        <v>1.8449966193373881</v>
      </c>
      <c r="K415" s="71">
        <f t="shared" si="36"/>
        <v>0.14229915547182664</v>
      </c>
    </row>
    <row r="416" spans="1:11">
      <c r="A416" s="18" t="s">
        <v>2242</v>
      </c>
      <c r="B416" s="50">
        <v>2.2222222222222223</v>
      </c>
      <c r="C416" s="51">
        <f t="shared" si="30"/>
        <v>2</v>
      </c>
      <c r="D416" s="51">
        <f t="shared" si="31"/>
        <v>3</v>
      </c>
      <c r="I416" s="53">
        <f t="shared" si="35"/>
        <v>2.2222222222222223</v>
      </c>
      <c r="J416" s="71">
        <f t="shared" si="34"/>
        <v>1.8449966193373881</v>
      </c>
      <c r="K416" s="71">
        <f t="shared" si="36"/>
        <v>0.14229915547182664</v>
      </c>
    </row>
    <row r="417" spans="1:11">
      <c r="A417" s="18" t="s">
        <v>2245</v>
      </c>
      <c r="B417" s="50">
        <v>2.2222222222222223</v>
      </c>
      <c r="C417" s="51">
        <f t="shared" si="30"/>
        <v>2</v>
      </c>
      <c r="D417" s="51">
        <f t="shared" si="31"/>
        <v>3</v>
      </c>
      <c r="I417" s="53">
        <f t="shared" si="35"/>
        <v>2.2222222222222223</v>
      </c>
      <c r="J417" s="71">
        <f t="shared" si="34"/>
        <v>1.8449966193373881</v>
      </c>
      <c r="K417" s="71">
        <f t="shared" si="36"/>
        <v>0.14229915547182664</v>
      </c>
    </row>
    <row r="418" spans="1:11">
      <c r="A418" s="18" t="s">
        <v>666</v>
      </c>
      <c r="B418" s="50">
        <v>2.2222222222222223</v>
      </c>
      <c r="C418" s="51">
        <f t="shared" si="30"/>
        <v>2</v>
      </c>
      <c r="D418" s="51">
        <f t="shared" si="31"/>
        <v>3</v>
      </c>
      <c r="I418" s="53">
        <f t="shared" si="35"/>
        <v>2.2222222222222223</v>
      </c>
      <c r="J418" s="71">
        <f t="shared" si="34"/>
        <v>1.8449966193373881</v>
      </c>
      <c r="K418" s="71">
        <f t="shared" si="36"/>
        <v>0.14229915547182664</v>
      </c>
    </row>
    <row r="419" spans="1:11">
      <c r="A419" s="18" t="s">
        <v>2265</v>
      </c>
      <c r="B419" s="50">
        <v>2.2222222222222223</v>
      </c>
      <c r="C419" s="51">
        <f t="shared" si="30"/>
        <v>2</v>
      </c>
      <c r="D419" s="51">
        <f t="shared" si="31"/>
        <v>3</v>
      </c>
      <c r="I419" s="53">
        <f t="shared" si="35"/>
        <v>2.2222222222222223</v>
      </c>
      <c r="J419" s="71">
        <f t="shared" si="34"/>
        <v>1.8449966193373881</v>
      </c>
      <c r="K419" s="71">
        <f t="shared" si="36"/>
        <v>0.14229915547182664</v>
      </c>
    </row>
    <row r="420" spans="1:11">
      <c r="A420" s="18" t="s">
        <v>2270</v>
      </c>
      <c r="B420" s="50">
        <v>2.2222222222222223</v>
      </c>
      <c r="C420" s="51">
        <f t="shared" si="30"/>
        <v>2</v>
      </c>
      <c r="D420" s="51">
        <f t="shared" si="31"/>
        <v>3</v>
      </c>
      <c r="I420" s="53">
        <f t="shared" si="35"/>
        <v>2.2222222222222223</v>
      </c>
      <c r="J420" s="71">
        <f t="shared" si="34"/>
        <v>1.8449966193373881</v>
      </c>
      <c r="K420" s="71">
        <f t="shared" si="36"/>
        <v>0.14229915547182664</v>
      </c>
    </row>
    <row r="421" spans="1:11">
      <c r="A421" s="18" t="s">
        <v>676</v>
      </c>
      <c r="B421" s="50">
        <v>2.2222222222222223</v>
      </c>
      <c r="C421" s="51">
        <f t="shared" si="30"/>
        <v>2</v>
      </c>
      <c r="D421" s="51">
        <f t="shared" si="31"/>
        <v>3</v>
      </c>
      <c r="I421" s="53">
        <f t="shared" si="35"/>
        <v>2.2222222222222223</v>
      </c>
      <c r="J421" s="71">
        <f t="shared" si="34"/>
        <v>1.8449966193373881</v>
      </c>
      <c r="K421" s="71">
        <f t="shared" si="36"/>
        <v>0.14229915547182664</v>
      </c>
    </row>
    <row r="422" spans="1:11">
      <c r="A422" s="18" t="s">
        <v>677</v>
      </c>
      <c r="B422" s="50">
        <v>2.2222222222222223</v>
      </c>
      <c r="C422" s="51">
        <f t="shared" si="30"/>
        <v>2</v>
      </c>
      <c r="D422" s="51">
        <f t="shared" si="31"/>
        <v>3</v>
      </c>
      <c r="I422" s="53">
        <f t="shared" si="35"/>
        <v>2.2222222222222223</v>
      </c>
      <c r="J422" s="71">
        <f t="shared" si="34"/>
        <v>1.8449966193373881</v>
      </c>
      <c r="K422" s="71">
        <f t="shared" si="36"/>
        <v>0.14229915547182664</v>
      </c>
    </row>
    <row r="423" spans="1:11">
      <c r="A423" s="18" t="s">
        <v>690</v>
      </c>
      <c r="B423" s="50">
        <v>2.2222222222222223</v>
      </c>
      <c r="C423" s="51">
        <f t="shared" si="30"/>
        <v>2</v>
      </c>
      <c r="D423" s="51">
        <f t="shared" si="31"/>
        <v>3</v>
      </c>
      <c r="I423" s="53">
        <f t="shared" si="35"/>
        <v>2.2222222222222223</v>
      </c>
      <c r="J423" s="71">
        <f t="shared" si="34"/>
        <v>1.8449966193373881</v>
      </c>
      <c r="K423" s="71">
        <f t="shared" si="36"/>
        <v>0.14229915547182664</v>
      </c>
    </row>
    <row r="424" spans="1:11">
      <c r="A424" s="18" t="s">
        <v>2290</v>
      </c>
      <c r="B424" s="50">
        <v>2.2222222222222223</v>
      </c>
      <c r="C424" s="51">
        <f t="shared" si="30"/>
        <v>2</v>
      </c>
      <c r="D424" s="51">
        <f t="shared" si="31"/>
        <v>3</v>
      </c>
      <c r="I424" s="53">
        <f t="shared" si="35"/>
        <v>2.2222222222222223</v>
      </c>
      <c r="J424" s="71">
        <f t="shared" si="34"/>
        <v>1.8449966193373881</v>
      </c>
      <c r="K424" s="71">
        <f t="shared" si="36"/>
        <v>0.14229915547182664</v>
      </c>
    </row>
    <row r="425" spans="1:11">
      <c r="A425" s="18" t="s">
        <v>2298</v>
      </c>
      <c r="B425" s="50">
        <v>2.2222222222222223</v>
      </c>
      <c r="C425" s="51">
        <f t="shared" si="30"/>
        <v>2</v>
      </c>
      <c r="D425" s="51">
        <f t="shared" si="31"/>
        <v>3</v>
      </c>
      <c r="I425" s="53">
        <f t="shared" si="35"/>
        <v>2.2222222222222223</v>
      </c>
      <c r="J425" s="71">
        <f t="shared" si="34"/>
        <v>1.8449966193373881</v>
      </c>
      <c r="K425" s="71">
        <f t="shared" si="36"/>
        <v>0.14229915547182664</v>
      </c>
    </row>
    <row r="426" spans="1:11">
      <c r="A426" s="18" t="s">
        <v>2306</v>
      </c>
      <c r="B426" s="50">
        <v>2.2222222222222223</v>
      </c>
      <c r="C426" s="51">
        <f t="shared" si="30"/>
        <v>2</v>
      </c>
      <c r="D426" s="51">
        <f t="shared" si="31"/>
        <v>3</v>
      </c>
      <c r="I426" s="53">
        <f t="shared" si="35"/>
        <v>2.2222222222222223</v>
      </c>
      <c r="J426" s="71">
        <f t="shared" si="34"/>
        <v>1.8449966193373881</v>
      </c>
      <c r="K426" s="71">
        <f t="shared" si="36"/>
        <v>0.14229915547182664</v>
      </c>
    </row>
    <row r="427" spans="1:11">
      <c r="A427" s="18" t="s">
        <v>2327</v>
      </c>
      <c r="B427" s="50">
        <v>2.2222222222222223</v>
      </c>
      <c r="C427" s="51">
        <f t="shared" si="30"/>
        <v>2</v>
      </c>
      <c r="D427" s="51">
        <f t="shared" si="31"/>
        <v>3</v>
      </c>
      <c r="I427" s="53">
        <f t="shared" si="35"/>
        <v>2.2222222222222223</v>
      </c>
      <c r="J427" s="71">
        <f t="shared" si="34"/>
        <v>1.8449966193373881</v>
      </c>
      <c r="K427" s="71">
        <f t="shared" si="36"/>
        <v>0.14229915547182664</v>
      </c>
    </row>
    <row r="428" spans="1:11">
      <c r="A428" s="18" t="s">
        <v>2346</v>
      </c>
      <c r="B428" s="50">
        <v>2.2222222222222223</v>
      </c>
      <c r="C428" s="51">
        <f t="shared" si="30"/>
        <v>2</v>
      </c>
      <c r="D428" s="51">
        <f t="shared" si="31"/>
        <v>3</v>
      </c>
      <c r="I428" s="53">
        <f t="shared" si="35"/>
        <v>2.2222222222222223</v>
      </c>
      <c r="J428" s="71">
        <f t="shared" si="34"/>
        <v>1.8449966193373881</v>
      </c>
      <c r="K428" s="71">
        <f t="shared" si="36"/>
        <v>0.14229915547182664</v>
      </c>
    </row>
    <row r="429" spans="1:11">
      <c r="A429" s="18" t="s">
        <v>2350</v>
      </c>
      <c r="B429" s="50">
        <v>2.2222222222222223</v>
      </c>
      <c r="C429" s="51">
        <f t="shared" si="30"/>
        <v>2</v>
      </c>
      <c r="D429" s="51">
        <f t="shared" si="31"/>
        <v>3</v>
      </c>
      <c r="I429" s="53">
        <f t="shared" si="35"/>
        <v>2.2222222222222223</v>
      </c>
      <c r="J429" s="71">
        <f t="shared" si="34"/>
        <v>1.8449966193373881</v>
      </c>
      <c r="K429" s="71">
        <f t="shared" si="36"/>
        <v>0.14229915547182664</v>
      </c>
    </row>
    <row r="430" spans="1:11">
      <c r="A430" s="18" t="s">
        <v>2366</v>
      </c>
      <c r="B430" s="50">
        <v>2.2222222222222223</v>
      </c>
      <c r="C430" s="51">
        <f t="shared" si="30"/>
        <v>2</v>
      </c>
      <c r="D430" s="51">
        <f t="shared" si="31"/>
        <v>3</v>
      </c>
      <c r="I430" s="53">
        <f t="shared" si="35"/>
        <v>2.2222222222222223</v>
      </c>
      <c r="J430" s="71">
        <f t="shared" si="34"/>
        <v>1.8449966193373881</v>
      </c>
      <c r="K430" s="71">
        <f t="shared" si="36"/>
        <v>0.14229915547182664</v>
      </c>
    </row>
    <row r="431" spans="1:11">
      <c r="A431" s="18" t="s">
        <v>2390</v>
      </c>
      <c r="B431" s="50">
        <v>2.2222222222222223</v>
      </c>
      <c r="C431" s="51">
        <f t="shared" si="30"/>
        <v>2</v>
      </c>
      <c r="D431" s="51">
        <f t="shared" si="31"/>
        <v>3</v>
      </c>
      <c r="I431" s="53">
        <f t="shared" si="35"/>
        <v>2.2222222222222223</v>
      </c>
      <c r="J431" s="71">
        <f t="shared" si="34"/>
        <v>1.8449966193373881</v>
      </c>
      <c r="K431" s="71">
        <f t="shared" si="36"/>
        <v>0.14229915547182664</v>
      </c>
    </row>
    <row r="432" spans="1:11">
      <c r="A432" s="6">
        <v>19970424</v>
      </c>
      <c r="B432" s="8">
        <v>2.2222222222222223</v>
      </c>
      <c r="C432" s="52">
        <f t="shared" si="30"/>
        <v>2</v>
      </c>
      <c r="D432" s="52">
        <f t="shared" si="31"/>
        <v>3</v>
      </c>
      <c r="I432" s="53">
        <f t="shared" si="35"/>
        <v>2.2222222222222223</v>
      </c>
      <c r="J432" s="71">
        <f t="shared" si="34"/>
        <v>1.8449966193373881</v>
      </c>
      <c r="K432" s="71">
        <f t="shared" si="36"/>
        <v>0.14229915547182664</v>
      </c>
    </row>
    <row r="433" spans="1:11">
      <c r="A433" s="6">
        <v>19960409</v>
      </c>
      <c r="B433" s="8">
        <v>2.2222222222222223</v>
      </c>
      <c r="C433" s="52">
        <f t="shared" si="30"/>
        <v>2</v>
      </c>
      <c r="D433" s="52">
        <f t="shared" si="31"/>
        <v>3</v>
      </c>
      <c r="I433" s="53">
        <f t="shared" si="35"/>
        <v>2.2222222222222223</v>
      </c>
      <c r="J433" s="71">
        <f t="shared" si="34"/>
        <v>1.8449966193373881</v>
      </c>
      <c r="K433" s="71">
        <f t="shared" si="36"/>
        <v>0.14229915547182664</v>
      </c>
    </row>
    <row r="434" spans="1:11">
      <c r="A434" s="6">
        <v>19950415</v>
      </c>
      <c r="B434" s="8">
        <v>2.2222222222222223</v>
      </c>
      <c r="C434" s="52">
        <f t="shared" si="30"/>
        <v>2</v>
      </c>
      <c r="D434" s="52">
        <f t="shared" si="31"/>
        <v>3</v>
      </c>
      <c r="I434" s="53">
        <f t="shared" si="35"/>
        <v>2.2222222222222223</v>
      </c>
      <c r="J434" s="71">
        <f t="shared" si="34"/>
        <v>1.8449966193373881</v>
      </c>
      <c r="K434" s="71">
        <f t="shared" si="36"/>
        <v>0.14229915547182664</v>
      </c>
    </row>
    <row r="435" spans="1:11">
      <c r="A435" s="6">
        <v>19950417</v>
      </c>
      <c r="B435" s="8">
        <v>2.2222222222222223</v>
      </c>
      <c r="C435" s="52">
        <f t="shared" si="30"/>
        <v>2</v>
      </c>
      <c r="D435" s="52">
        <f t="shared" si="31"/>
        <v>3</v>
      </c>
      <c r="I435" s="53">
        <f t="shared" si="35"/>
        <v>2.2222222222222223</v>
      </c>
      <c r="J435" s="71">
        <f t="shared" si="34"/>
        <v>1.8449966193373881</v>
      </c>
      <c r="K435" s="71">
        <f t="shared" si="36"/>
        <v>0.14229915547182664</v>
      </c>
    </row>
    <row r="436" spans="1:11">
      <c r="A436" s="18">
        <v>19940413</v>
      </c>
      <c r="B436" s="50">
        <v>2.2222222222222223</v>
      </c>
      <c r="C436" s="51">
        <f t="shared" si="30"/>
        <v>2</v>
      </c>
      <c r="D436" s="51">
        <f t="shared" si="31"/>
        <v>3</v>
      </c>
      <c r="I436" s="53">
        <f t="shared" si="35"/>
        <v>2.2222222222222223</v>
      </c>
      <c r="J436" s="71">
        <f t="shared" si="34"/>
        <v>1.8449966193373881</v>
      </c>
      <c r="K436" s="71">
        <f t="shared" si="36"/>
        <v>0.14229915547182664</v>
      </c>
    </row>
    <row r="437" spans="1:11">
      <c r="A437" s="18">
        <v>19940416</v>
      </c>
      <c r="B437" s="50">
        <v>2.2222222222222223</v>
      </c>
      <c r="C437" s="51">
        <f t="shared" si="30"/>
        <v>2</v>
      </c>
      <c r="D437" s="51">
        <f t="shared" si="31"/>
        <v>3</v>
      </c>
      <c r="I437" s="53">
        <f t="shared" si="35"/>
        <v>2.2222222222222223</v>
      </c>
      <c r="J437" s="71">
        <f t="shared" si="34"/>
        <v>1.8449966193373881</v>
      </c>
      <c r="K437" s="71">
        <f t="shared" si="36"/>
        <v>0.14229915547182664</v>
      </c>
    </row>
    <row r="438" spans="1:11">
      <c r="A438" s="6">
        <v>19930406</v>
      </c>
      <c r="B438" s="8">
        <v>2.2222222222222223</v>
      </c>
      <c r="C438" s="52">
        <f t="shared" si="30"/>
        <v>2</v>
      </c>
      <c r="D438" s="52">
        <f t="shared" si="31"/>
        <v>3</v>
      </c>
      <c r="I438" s="53">
        <f t="shared" si="35"/>
        <v>2.2222222222222223</v>
      </c>
      <c r="J438" s="71">
        <f t="shared" si="34"/>
        <v>1.8449966193373881</v>
      </c>
      <c r="K438" s="71">
        <f t="shared" si="36"/>
        <v>0.14229915547182664</v>
      </c>
    </row>
    <row r="439" spans="1:11">
      <c r="A439" s="6">
        <v>19890415</v>
      </c>
      <c r="B439" s="8">
        <v>2.2222222222222223</v>
      </c>
      <c r="C439" s="52">
        <f t="shared" si="30"/>
        <v>2</v>
      </c>
      <c r="D439" s="52">
        <f t="shared" si="31"/>
        <v>3</v>
      </c>
      <c r="I439" s="53">
        <f t="shared" si="35"/>
        <v>2.2222222222222223</v>
      </c>
      <c r="J439" s="71">
        <f t="shared" si="34"/>
        <v>1.8449966193373881</v>
      </c>
      <c r="K439" s="71">
        <f t="shared" si="36"/>
        <v>0.14229915547182664</v>
      </c>
    </row>
    <row r="440" spans="1:11">
      <c r="A440" s="6">
        <v>19890426</v>
      </c>
      <c r="B440" s="8">
        <v>2.2222222222222223</v>
      </c>
      <c r="C440" s="52">
        <f t="shared" si="30"/>
        <v>2</v>
      </c>
      <c r="D440" s="52">
        <f t="shared" si="31"/>
        <v>3</v>
      </c>
      <c r="I440" s="53">
        <f t="shared" si="35"/>
        <v>2.2222222222222223</v>
      </c>
      <c r="J440" s="71">
        <f t="shared" si="34"/>
        <v>1.8449966193373881</v>
      </c>
      <c r="K440" s="71">
        <f t="shared" si="36"/>
        <v>0.14229915547182664</v>
      </c>
    </row>
    <row r="441" spans="1:11">
      <c r="A441" s="6">
        <v>19880408</v>
      </c>
      <c r="B441" s="8">
        <v>2.2222222222222223</v>
      </c>
      <c r="C441" s="52">
        <f t="shared" si="30"/>
        <v>2</v>
      </c>
      <c r="D441" s="52">
        <f t="shared" si="31"/>
        <v>3</v>
      </c>
      <c r="I441" s="53">
        <f t="shared" si="35"/>
        <v>2.2222222222222223</v>
      </c>
      <c r="J441" s="71">
        <f t="shared" si="34"/>
        <v>1.8449966193373881</v>
      </c>
      <c r="K441" s="71">
        <f t="shared" si="36"/>
        <v>0.14229915547182664</v>
      </c>
    </row>
    <row r="442" spans="1:11">
      <c r="A442" s="18">
        <v>19870406</v>
      </c>
      <c r="B442" s="50">
        <v>2.5222222222222199</v>
      </c>
      <c r="C442" s="51">
        <f t="shared" si="30"/>
        <v>2</v>
      </c>
      <c r="D442" s="51">
        <f t="shared" si="31"/>
        <v>3</v>
      </c>
      <c r="I442" s="53">
        <f t="shared" si="35"/>
        <v>2.5222222222222199</v>
      </c>
      <c r="J442" s="71">
        <f t="shared" si="34"/>
        <v>1.8449966193373881</v>
      </c>
      <c r="K442" s="71">
        <f t="shared" si="36"/>
        <v>0.45863451720272391</v>
      </c>
    </row>
    <row r="443" spans="1:11">
      <c r="A443" s="18">
        <v>19870413</v>
      </c>
      <c r="B443" s="50">
        <v>2.5222222222222199</v>
      </c>
      <c r="C443" s="51">
        <f t="shared" si="30"/>
        <v>2</v>
      </c>
      <c r="D443" s="51">
        <f t="shared" si="31"/>
        <v>3</v>
      </c>
      <c r="I443" s="53">
        <f t="shared" si="35"/>
        <v>2.5222222222222199</v>
      </c>
      <c r="J443" s="71">
        <f t="shared" si="34"/>
        <v>1.8449966193373881</v>
      </c>
      <c r="K443" s="71">
        <f t="shared" si="36"/>
        <v>0.45863451720272391</v>
      </c>
    </row>
    <row r="444" spans="1:11">
      <c r="A444" s="6">
        <v>19860401</v>
      </c>
      <c r="B444" s="50">
        <v>2.5222222222222199</v>
      </c>
      <c r="C444" s="52">
        <f t="shared" si="30"/>
        <v>2</v>
      </c>
      <c r="D444" s="52">
        <f t="shared" si="31"/>
        <v>3</v>
      </c>
      <c r="I444" s="53">
        <f t="shared" si="35"/>
        <v>2.5222222222222199</v>
      </c>
      <c r="J444" s="71">
        <f t="shared" si="34"/>
        <v>1.8449966193373881</v>
      </c>
      <c r="K444" s="71">
        <f t="shared" si="36"/>
        <v>0.45863451720272391</v>
      </c>
    </row>
    <row r="445" spans="1:11">
      <c r="A445" s="6">
        <v>19860417</v>
      </c>
      <c r="B445" s="50">
        <v>2.5222222222222199</v>
      </c>
      <c r="C445" s="52">
        <f t="shared" si="30"/>
        <v>2</v>
      </c>
      <c r="D445" s="52">
        <f t="shared" si="31"/>
        <v>3</v>
      </c>
      <c r="I445" s="53">
        <f t="shared" si="35"/>
        <v>2.5222222222222199</v>
      </c>
      <c r="J445" s="71">
        <f t="shared" si="34"/>
        <v>1.8449966193373881</v>
      </c>
      <c r="K445" s="71">
        <f t="shared" si="36"/>
        <v>0.45863451720272391</v>
      </c>
    </row>
    <row r="446" spans="1:11">
      <c r="A446" s="6">
        <v>19830407</v>
      </c>
      <c r="B446" s="50">
        <v>2.5222222222222199</v>
      </c>
      <c r="C446" s="52">
        <f t="shared" si="30"/>
        <v>2</v>
      </c>
      <c r="D446" s="52">
        <f t="shared" si="31"/>
        <v>3</v>
      </c>
      <c r="I446" s="53">
        <f t="shared" si="35"/>
        <v>2.5222222222222199</v>
      </c>
      <c r="J446" s="71">
        <f t="shared" si="34"/>
        <v>1.8449966193373881</v>
      </c>
      <c r="K446" s="71">
        <f t="shared" si="36"/>
        <v>0.45863451720272391</v>
      </c>
    </row>
    <row r="447" spans="1:11">
      <c r="A447" s="6">
        <v>19790401</v>
      </c>
      <c r="B447" s="50">
        <v>2.5222222222222199</v>
      </c>
      <c r="C447" s="52">
        <f t="shared" si="30"/>
        <v>2</v>
      </c>
      <c r="D447" s="52">
        <f t="shared" si="31"/>
        <v>3</v>
      </c>
      <c r="I447" s="53">
        <f t="shared" si="35"/>
        <v>2.5222222222222199</v>
      </c>
      <c r="J447" s="71">
        <f t="shared" si="34"/>
        <v>1.8449966193373881</v>
      </c>
      <c r="K447" s="71">
        <f t="shared" si="36"/>
        <v>0.45863451720272391</v>
      </c>
    </row>
    <row r="448" spans="1:11">
      <c r="A448" s="6">
        <v>19790405</v>
      </c>
      <c r="B448" s="50">
        <v>2.5222222222222199</v>
      </c>
      <c r="C448" s="52">
        <f t="shared" si="30"/>
        <v>2</v>
      </c>
      <c r="D448" s="52">
        <f t="shared" si="31"/>
        <v>3</v>
      </c>
      <c r="I448" s="53">
        <f t="shared" si="35"/>
        <v>2.5222222222222199</v>
      </c>
      <c r="J448" s="71">
        <f t="shared" si="34"/>
        <v>1.8449966193373881</v>
      </c>
      <c r="K448" s="71">
        <f t="shared" si="36"/>
        <v>0.45863451720272391</v>
      </c>
    </row>
    <row r="449" spans="1:11">
      <c r="A449" s="18">
        <v>19770408</v>
      </c>
      <c r="B449" s="50">
        <v>2.5222222222222199</v>
      </c>
      <c r="C449" s="51">
        <f t="shared" si="30"/>
        <v>2</v>
      </c>
      <c r="D449" s="51">
        <f t="shared" si="31"/>
        <v>3</v>
      </c>
      <c r="I449" s="53">
        <f t="shared" si="35"/>
        <v>2.5222222222222199</v>
      </c>
      <c r="J449" s="71">
        <f t="shared" si="34"/>
        <v>1.8449966193373881</v>
      </c>
      <c r="K449" s="71">
        <f t="shared" si="36"/>
        <v>0.45863451720272391</v>
      </c>
    </row>
    <row r="450" spans="1:11">
      <c r="A450" s="18">
        <v>19770423</v>
      </c>
      <c r="B450" s="50">
        <v>2.5222222222222199</v>
      </c>
      <c r="C450" s="51">
        <f t="shared" ref="C450:C494" si="37">INT(B450)</f>
        <v>2</v>
      </c>
      <c r="D450" s="51">
        <f t="shared" ref="D450:D494" si="38">C450+1</f>
        <v>3</v>
      </c>
      <c r="I450" s="53">
        <f t="shared" si="35"/>
        <v>2.5222222222222199</v>
      </c>
      <c r="J450" s="71">
        <f t="shared" si="34"/>
        <v>1.8449966193373881</v>
      </c>
      <c r="K450" s="71">
        <f t="shared" si="36"/>
        <v>0.45863451720272391</v>
      </c>
    </row>
    <row r="451" spans="1:11">
      <c r="A451" s="6">
        <v>19760403</v>
      </c>
      <c r="B451" s="50">
        <v>2.5222222222222199</v>
      </c>
      <c r="C451" s="52">
        <f t="shared" si="37"/>
        <v>2</v>
      </c>
      <c r="D451" s="52">
        <f t="shared" si="38"/>
        <v>3</v>
      </c>
      <c r="I451" s="53">
        <f t="shared" si="35"/>
        <v>2.5222222222222199</v>
      </c>
      <c r="J451" s="71">
        <f t="shared" si="34"/>
        <v>1.8449966193373881</v>
      </c>
      <c r="K451" s="71">
        <f t="shared" si="36"/>
        <v>0.45863451720272391</v>
      </c>
    </row>
    <row r="452" spans="1:11">
      <c r="A452" s="6">
        <v>19760409</v>
      </c>
      <c r="B452" s="50">
        <v>2.5222222222222199</v>
      </c>
      <c r="C452" s="52">
        <f t="shared" si="37"/>
        <v>2</v>
      </c>
      <c r="D452" s="52">
        <f t="shared" si="38"/>
        <v>3</v>
      </c>
      <c r="I452" s="53">
        <f t="shared" si="35"/>
        <v>2.5222222222222199</v>
      </c>
      <c r="J452" s="71">
        <f t="shared" ref="J452:J494" si="39">J451</f>
        <v>1.8449966193373881</v>
      </c>
      <c r="K452" s="71">
        <f t="shared" si="36"/>
        <v>0.45863451720272391</v>
      </c>
    </row>
    <row r="453" spans="1:11">
      <c r="A453" s="6">
        <v>19760415</v>
      </c>
      <c r="B453" s="50">
        <v>2.5222222222222199</v>
      </c>
      <c r="C453" s="52">
        <f t="shared" si="37"/>
        <v>2</v>
      </c>
      <c r="D453" s="52">
        <f t="shared" si="38"/>
        <v>3</v>
      </c>
      <c r="I453" s="53">
        <f t="shared" ref="I453:I494" si="40">B453</f>
        <v>2.5222222222222199</v>
      </c>
      <c r="J453" s="71">
        <f t="shared" si="39"/>
        <v>1.8449966193373881</v>
      </c>
      <c r="K453" s="71">
        <f t="shared" ref="K453:K494" si="41">(I453-J453)*(I453-J453)</f>
        <v>0.45863451720272391</v>
      </c>
    </row>
    <row r="454" spans="1:11">
      <c r="A454" s="6">
        <v>19760418</v>
      </c>
      <c r="B454" s="50">
        <v>2.5222222222222199</v>
      </c>
      <c r="C454" s="52">
        <f t="shared" si="37"/>
        <v>2</v>
      </c>
      <c r="D454" s="52">
        <f t="shared" si="38"/>
        <v>3</v>
      </c>
      <c r="I454" s="53">
        <f t="shared" si="40"/>
        <v>2.5222222222222199</v>
      </c>
      <c r="J454" s="71">
        <f t="shared" si="39"/>
        <v>1.8449966193373881</v>
      </c>
      <c r="K454" s="71">
        <f t="shared" si="41"/>
        <v>0.45863451720272391</v>
      </c>
    </row>
    <row r="455" spans="1:11">
      <c r="A455" s="6">
        <v>19760419</v>
      </c>
      <c r="B455" s="50">
        <v>2.5222222222222199</v>
      </c>
      <c r="C455" s="52">
        <f t="shared" si="37"/>
        <v>2</v>
      </c>
      <c r="D455" s="52">
        <f t="shared" si="38"/>
        <v>3</v>
      </c>
      <c r="I455" s="53">
        <f t="shared" si="40"/>
        <v>2.5222222222222199</v>
      </c>
      <c r="J455" s="71">
        <f t="shared" si="39"/>
        <v>1.8449966193373881</v>
      </c>
      <c r="K455" s="71">
        <f t="shared" si="41"/>
        <v>0.45863451720272391</v>
      </c>
    </row>
    <row r="456" spans="1:11">
      <c r="A456" s="6">
        <v>19760421</v>
      </c>
      <c r="B456" s="50">
        <v>2.5222222222222199</v>
      </c>
      <c r="C456" s="52">
        <f t="shared" si="37"/>
        <v>2</v>
      </c>
      <c r="D456" s="52">
        <f t="shared" si="38"/>
        <v>3</v>
      </c>
      <c r="I456" s="53">
        <f t="shared" si="40"/>
        <v>2.5222222222222199</v>
      </c>
      <c r="J456" s="71">
        <f t="shared" si="39"/>
        <v>1.8449966193373881</v>
      </c>
      <c r="K456" s="71">
        <f t="shared" si="41"/>
        <v>0.45863451720272391</v>
      </c>
    </row>
    <row r="457" spans="1:11">
      <c r="A457" s="6">
        <v>19760422</v>
      </c>
      <c r="B457" s="50">
        <v>2.5222222222222199</v>
      </c>
      <c r="C457" s="52">
        <f t="shared" si="37"/>
        <v>2</v>
      </c>
      <c r="D457" s="52">
        <f t="shared" si="38"/>
        <v>3</v>
      </c>
      <c r="I457" s="53">
        <f t="shared" si="40"/>
        <v>2.5222222222222199</v>
      </c>
      <c r="J457" s="71">
        <f t="shared" si="39"/>
        <v>1.8449966193373881</v>
      </c>
      <c r="K457" s="71">
        <f t="shared" si="41"/>
        <v>0.45863451720272391</v>
      </c>
    </row>
    <row r="458" spans="1:11">
      <c r="A458" s="6">
        <v>19760423</v>
      </c>
      <c r="B458" s="50">
        <v>2.5222222222222199</v>
      </c>
      <c r="C458" s="52">
        <f t="shared" si="37"/>
        <v>2</v>
      </c>
      <c r="D458" s="52">
        <f t="shared" si="38"/>
        <v>3</v>
      </c>
      <c r="I458" s="53">
        <f t="shared" si="40"/>
        <v>2.5222222222222199</v>
      </c>
      <c r="J458" s="71">
        <f t="shared" si="39"/>
        <v>1.8449966193373881</v>
      </c>
      <c r="K458" s="71">
        <f t="shared" si="41"/>
        <v>0.45863451720272391</v>
      </c>
    </row>
    <row r="459" spans="1:11">
      <c r="A459" s="6">
        <v>19760426</v>
      </c>
      <c r="B459" s="50">
        <v>2.5222222222222199</v>
      </c>
      <c r="C459" s="52">
        <f t="shared" si="37"/>
        <v>2</v>
      </c>
      <c r="D459" s="52">
        <f t="shared" si="38"/>
        <v>3</v>
      </c>
      <c r="I459" s="53">
        <f t="shared" si="40"/>
        <v>2.5222222222222199</v>
      </c>
      <c r="J459" s="71">
        <f t="shared" si="39"/>
        <v>1.8449966193373881</v>
      </c>
      <c r="K459" s="71">
        <f t="shared" si="41"/>
        <v>0.45863451720272391</v>
      </c>
    </row>
    <row r="460" spans="1:11">
      <c r="A460" s="6">
        <v>19930401</v>
      </c>
      <c r="B460" s="8">
        <v>2.75</v>
      </c>
      <c r="C460" s="52">
        <f t="shared" si="37"/>
        <v>2</v>
      </c>
      <c r="D460" s="52">
        <f t="shared" si="38"/>
        <v>3</v>
      </c>
      <c r="I460" s="53">
        <f t="shared" si="40"/>
        <v>2.75</v>
      </c>
      <c r="J460" s="71">
        <f t="shared" si="39"/>
        <v>1.8449966193373881</v>
      </c>
      <c r="K460" s="71">
        <f t="shared" si="41"/>
        <v>0.81903111901075643</v>
      </c>
    </row>
    <row r="461" spans="1:11">
      <c r="A461" s="6">
        <v>19930403</v>
      </c>
      <c r="B461" s="8">
        <v>2.75</v>
      </c>
      <c r="C461" s="52">
        <f t="shared" si="37"/>
        <v>2</v>
      </c>
      <c r="D461" s="52">
        <f t="shared" si="38"/>
        <v>3</v>
      </c>
      <c r="I461" s="53">
        <f t="shared" si="40"/>
        <v>2.75</v>
      </c>
      <c r="J461" s="71">
        <f t="shared" si="39"/>
        <v>1.8449966193373881</v>
      </c>
      <c r="K461" s="71">
        <f t="shared" si="41"/>
        <v>0.81903111901075643</v>
      </c>
    </row>
    <row r="462" spans="1:11">
      <c r="A462" s="6">
        <v>19880404</v>
      </c>
      <c r="B462" s="8">
        <v>2.75</v>
      </c>
      <c r="C462" s="52">
        <f t="shared" si="37"/>
        <v>2</v>
      </c>
      <c r="D462" s="52">
        <f t="shared" si="38"/>
        <v>3</v>
      </c>
      <c r="I462" s="53">
        <f t="shared" si="40"/>
        <v>2.75</v>
      </c>
      <c r="J462" s="71">
        <f t="shared" si="39"/>
        <v>1.8449966193373881</v>
      </c>
      <c r="K462" s="71">
        <f t="shared" si="41"/>
        <v>0.81903111901075643</v>
      </c>
    </row>
    <row r="463" spans="1:11">
      <c r="A463" s="6">
        <v>19860410</v>
      </c>
      <c r="B463" s="8">
        <v>2.75</v>
      </c>
      <c r="C463" s="52">
        <f t="shared" si="37"/>
        <v>2</v>
      </c>
      <c r="D463" s="52">
        <f t="shared" si="38"/>
        <v>3</v>
      </c>
      <c r="I463" s="53">
        <f t="shared" si="40"/>
        <v>2.75</v>
      </c>
      <c r="J463" s="71">
        <f t="shared" si="39"/>
        <v>1.8449966193373881</v>
      </c>
      <c r="K463" s="71">
        <f t="shared" si="41"/>
        <v>0.81903111901075643</v>
      </c>
    </row>
    <row r="464" spans="1:11">
      <c r="A464" s="6">
        <v>19840415</v>
      </c>
      <c r="B464" s="8">
        <v>2.75</v>
      </c>
      <c r="C464" s="52">
        <f t="shared" si="37"/>
        <v>2</v>
      </c>
      <c r="D464" s="52">
        <f t="shared" si="38"/>
        <v>3</v>
      </c>
      <c r="I464" s="53">
        <f t="shared" si="40"/>
        <v>2.75</v>
      </c>
      <c r="J464" s="71">
        <f t="shared" si="39"/>
        <v>1.8449966193373881</v>
      </c>
      <c r="K464" s="71">
        <f t="shared" si="41"/>
        <v>0.81903111901075643</v>
      </c>
    </row>
    <row r="465" spans="1:11">
      <c r="A465" s="6">
        <v>19790423</v>
      </c>
      <c r="B465" s="8">
        <v>2.75</v>
      </c>
      <c r="C465" s="52">
        <f t="shared" si="37"/>
        <v>2</v>
      </c>
      <c r="D465" s="52">
        <f t="shared" si="38"/>
        <v>3</v>
      </c>
      <c r="I465" s="53">
        <f t="shared" si="40"/>
        <v>2.75</v>
      </c>
      <c r="J465" s="71">
        <f t="shared" si="39"/>
        <v>1.8449966193373881</v>
      </c>
      <c r="K465" s="71">
        <f t="shared" si="41"/>
        <v>0.81903111901075643</v>
      </c>
    </row>
    <row r="466" spans="1:11">
      <c r="A466" s="6">
        <v>19790430</v>
      </c>
      <c r="B466" s="8">
        <v>2.75</v>
      </c>
      <c r="C466" s="52">
        <f t="shared" si="37"/>
        <v>2</v>
      </c>
      <c r="D466" s="52">
        <f t="shared" si="38"/>
        <v>3</v>
      </c>
      <c r="I466" s="53">
        <f t="shared" si="40"/>
        <v>2.75</v>
      </c>
      <c r="J466" s="71">
        <f t="shared" si="39"/>
        <v>1.8449966193373881</v>
      </c>
      <c r="K466" s="71">
        <f t="shared" si="41"/>
        <v>0.81903111901075643</v>
      </c>
    </row>
    <row r="467" spans="1:11">
      <c r="A467" s="6">
        <v>19760407</v>
      </c>
      <c r="B467" s="8">
        <v>2.75</v>
      </c>
      <c r="C467" s="52">
        <f t="shared" si="37"/>
        <v>2</v>
      </c>
      <c r="D467" s="52">
        <f t="shared" si="38"/>
        <v>3</v>
      </c>
      <c r="I467" s="53">
        <f t="shared" si="40"/>
        <v>2.75</v>
      </c>
      <c r="J467" s="71">
        <f t="shared" si="39"/>
        <v>1.8449966193373881</v>
      </c>
      <c r="K467" s="71">
        <f t="shared" si="41"/>
        <v>0.81903111901075643</v>
      </c>
    </row>
    <row r="468" spans="1:11">
      <c r="A468" s="18" t="s">
        <v>585</v>
      </c>
      <c r="B468" s="50">
        <v>2.7777777777777777</v>
      </c>
      <c r="C468" s="51">
        <f t="shared" si="37"/>
        <v>2</v>
      </c>
      <c r="D468" s="51">
        <f t="shared" si="38"/>
        <v>3</v>
      </c>
      <c r="I468" s="53">
        <f t="shared" si="40"/>
        <v>2.7777777777777777</v>
      </c>
      <c r="J468" s="71">
        <f t="shared" si="39"/>
        <v>1.8449966193373881</v>
      </c>
      <c r="K468" s="71">
        <f t="shared" si="41"/>
        <v>0.87008068954139517</v>
      </c>
    </row>
    <row r="469" spans="1:11">
      <c r="A469" s="18" t="s">
        <v>636</v>
      </c>
      <c r="B469" s="50">
        <v>2.7777777777777777</v>
      </c>
      <c r="C469" s="51">
        <f t="shared" si="37"/>
        <v>2</v>
      </c>
      <c r="D469" s="51">
        <f t="shared" si="38"/>
        <v>3</v>
      </c>
      <c r="I469" s="53">
        <f t="shared" si="40"/>
        <v>2.7777777777777777</v>
      </c>
      <c r="J469" s="71">
        <f t="shared" si="39"/>
        <v>1.8449966193373881</v>
      </c>
      <c r="K469" s="71">
        <f t="shared" si="41"/>
        <v>0.87008068954139517</v>
      </c>
    </row>
    <row r="470" spans="1:11">
      <c r="A470" s="18" t="s">
        <v>646</v>
      </c>
      <c r="B470" s="50">
        <v>2.7777777777777777</v>
      </c>
      <c r="C470" s="51">
        <f t="shared" si="37"/>
        <v>2</v>
      </c>
      <c r="D470" s="51">
        <f t="shared" si="38"/>
        <v>3</v>
      </c>
      <c r="I470" s="53">
        <f t="shared" si="40"/>
        <v>2.7777777777777777</v>
      </c>
      <c r="J470" s="71">
        <f t="shared" si="39"/>
        <v>1.8449966193373881</v>
      </c>
      <c r="K470" s="71">
        <f t="shared" si="41"/>
        <v>0.87008068954139517</v>
      </c>
    </row>
    <row r="471" spans="1:11">
      <c r="A471" s="18" t="s">
        <v>2236</v>
      </c>
      <c r="B471" s="50">
        <v>2.7777777777777777</v>
      </c>
      <c r="C471" s="51">
        <f t="shared" si="37"/>
        <v>2</v>
      </c>
      <c r="D471" s="51">
        <f t="shared" si="38"/>
        <v>3</v>
      </c>
      <c r="I471" s="53">
        <f t="shared" si="40"/>
        <v>2.7777777777777777</v>
      </c>
      <c r="J471" s="71">
        <f t="shared" si="39"/>
        <v>1.8449966193373881</v>
      </c>
      <c r="K471" s="71">
        <f t="shared" si="41"/>
        <v>0.87008068954139517</v>
      </c>
    </row>
    <row r="472" spans="1:11">
      <c r="A472" s="18" t="s">
        <v>649</v>
      </c>
      <c r="B472" s="50">
        <v>2.7777777777777777</v>
      </c>
      <c r="C472" s="51">
        <f t="shared" si="37"/>
        <v>2</v>
      </c>
      <c r="D472" s="51">
        <f t="shared" si="38"/>
        <v>3</v>
      </c>
      <c r="I472" s="53">
        <f t="shared" si="40"/>
        <v>2.7777777777777777</v>
      </c>
      <c r="J472" s="71">
        <f t="shared" si="39"/>
        <v>1.8449966193373881</v>
      </c>
      <c r="K472" s="71">
        <f t="shared" si="41"/>
        <v>0.87008068954139517</v>
      </c>
    </row>
    <row r="473" spans="1:11">
      <c r="A473" s="18" t="s">
        <v>686</v>
      </c>
      <c r="B473" s="50">
        <v>2.7777777777777777</v>
      </c>
      <c r="C473" s="51">
        <f t="shared" si="37"/>
        <v>2</v>
      </c>
      <c r="D473" s="51">
        <f t="shared" si="38"/>
        <v>3</v>
      </c>
      <c r="I473" s="53">
        <f t="shared" si="40"/>
        <v>2.7777777777777777</v>
      </c>
      <c r="J473" s="71">
        <f t="shared" si="39"/>
        <v>1.8449966193373881</v>
      </c>
      <c r="K473" s="71">
        <f t="shared" si="41"/>
        <v>0.87008068954139517</v>
      </c>
    </row>
    <row r="474" spans="1:11">
      <c r="A474" s="18" t="s">
        <v>2315</v>
      </c>
      <c r="B474" s="50">
        <v>2.7777777777777777</v>
      </c>
      <c r="C474" s="51">
        <f t="shared" si="37"/>
        <v>2</v>
      </c>
      <c r="D474" s="51">
        <f t="shared" si="38"/>
        <v>3</v>
      </c>
      <c r="I474" s="53">
        <f t="shared" si="40"/>
        <v>2.7777777777777777</v>
      </c>
      <c r="J474" s="71">
        <f t="shared" si="39"/>
        <v>1.8449966193373881</v>
      </c>
      <c r="K474" s="71">
        <f t="shared" si="41"/>
        <v>0.87008068954139517</v>
      </c>
    </row>
    <row r="475" spans="1:11">
      <c r="A475" s="18" t="s">
        <v>2198</v>
      </c>
      <c r="B475" s="8">
        <v>3.6333333333333302</v>
      </c>
      <c r="C475" s="51">
        <f t="shared" si="37"/>
        <v>3</v>
      </c>
      <c r="D475" s="51">
        <f t="shared" si="38"/>
        <v>4</v>
      </c>
      <c r="I475" s="53">
        <f t="shared" si="40"/>
        <v>3.6333333333333302</v>
      </c>
      <c r="J475" s="71">
        <f t="shared" si="39"/>
        <v>1.8449966193373881</v>
      </c>
      <c r="K475" s="71">
        <f t="shared" si="41"/>
        <v>3.1981482026258039</v>
      </c>
    </row>
    <row r="476" spans="1:11">
      <c r="A476" s="18" t="s">
        <v>612</v>
      </c>
      <c r="B476" s="8">
        <v>3.6333333333333302</v>
      </c>
      <c r="C476" s="51">
        <f t="shared" si="37"/>
        <v>3</v>
      </c>
      <c r="D476" s="51">
        <f t="shared" si="38"/>
        <v>4</v>
      </c>
      <c r="I476" s="53">
        <f t="shared" si="40"/>
        <v>3.6333333333333302</v>
      </c>
      <c r="J476" s="71">
        <f t="shared" si="39"/>
        <v>1.8449966193373881</v>
      </c>
      <c r="K476" s="71">
        <f t="shared" si="41"/>
        <v>3.1981482026258039</v>
      </c>
    </row>
    <row r="477" spans="1:11">
      <c r="A477" s="18" t="s">
        <v>2206</v>
      </c>
      <c r="B477" s="8">
        <v>3.6333333333333302</v>
      </c>
      <c r="C477" s="51">
        <f t="shared" si="37"/>
        <v>3</v>
      </c>
      <c r="D477" s="51">
        <f t="shared" si="38"/>
        <v>4</v>
      </c>
      <c r="I477" s="53">
        <f t="shared" si="40"/>
        <v>3.6333333333333302</v>
      </c>
      <c r="J477" s="71">
        <f t="shared" si="39"/>
        <v>1.8449966193373881</v>
      </c>
      <c r="K477" s="71">
        <f t="shared" si="41"/>
        <v>3.1981482026258039</v>
      </c>
    </row>
    <row r="478" spans="1:11">
      <c r="A478" s="18" t="s">
        <v>2207</v>
      </c>
      <c r="B478" s="8">
        <v>3.6333333333333302</v>
      </c>
      <c r="C478" s="51">
        <f t="shared" si="37"/>
        <v>3</v>
      </c>
      <c r="D478" s="51">
        <f t="shared" si="38"/>
        <v>4</v>
      </c>
      <c r="I478" s="53">
        <f t="shared" si="40"/>
        <v>3.6333333333333302</v>
      </c>
      <c r="J478" s="71">
        <f t="shared" si="39"/>
        <v>1.8449966193373881</v>
      </c>
      <c r="K478" s="71">
        <f t="shared" si="41"/>
        <v>3.1981482026258039</v>
      </c>
    </row>
    <row r="479" spans="1:11">
      <c r="A479" s="18" t="s">
        <v>616</v>
      </c>
      <c r="B479" s="8">
        <v>3.6333333333333302</v>
      </c>
      <c r="C479" s="51">
        <f t="shared" si="37"/>
        <v>3</v>
      </c>
      <c r="D479" s="51">
        <f t="shared" si="38"/>
        <v>4</v>
      </c>
      <c r="I479" s="53">
        <f t="shared" si="40"/>
        <v>3.6333333333333302</v>
      </c>
      <c r="J479" s="71">
        <f t="shared" si="39"/>
        <v>1.8449966193373881</v>
      </c>
      <c r="K479" s="71">
        <f t="shared" si="41"/>
        <v>3.1981482026258039</v>
      </c>
    </row>
    <row r="480" spans="1:11">
      <c r="A480" s="18" t="s">
        <v>620</v>
      </c>
      <c r="B480" s="8">
        <v>3.6333333333333302</v>
      </c>
      <c r="C480" s="51">
        <f t="shared" si="37"/>
        <v>3</v>
      </c>
      <c r="D480" s="51">
        <f t="shared" si="38"/>
        <v>4</v>
      </c>
      <c r="I480" s="53">
        <f t="shared" si="40"/>
        <v>3.6333333333333302</v>
      </c>
      <c r="J480" s="71">
        <f t="shared" si="39"/>
        <v>1.8449966193373881</v>
      </c>
      <c r="K480" s="71">
        <f t="shared" si="41"/>
        <v>3.1981482026258039</v>
      </c>
    </row>
    <row r="481" spans="1:11">
      <c r="A481" s="18" t="s">
        <v>2255</v>
      </c>
      <c r="B481" s="8">
        <v>3.6333333333333302</v>
      </c>
      <c r="C481" s="51">
        <f t="shared" si="37"/>
        <v>3</v>
      </c>
      <c r="D481" s="51">
        <f t="shared" si="38"/>
        <v>4</v>
      </c>
      <c r="I481" s="53">
        <f t="shared" si="40"/>
        <v>3.6333333333333302</v>
      </c>
      <c r="J481" s="71">
        <f t="shared" si="39"/>
        <v>1.8449966193373881</v>
      </c>
      <c r="K481" s="71">
        <f t="shared" si="41"/>
        <v>3.1981482026258039</v>
      </c>
    </row>
    <row r="482" spans="1:11">
      <c r="A482" s="18" t="s">
        <v>2345</v>
      </c>
      <c r="B482" s="8">
        <v>3.6333333333333302</v>
      </c>
      <c r="C482" s="51">
        <f t="shared" si="37"/>
        <v>3</v>
      </c>
      <c r="D482" s="51">
        <f t="shared" si="38"/>
        <v>4</v>
      </c>
      <c r="I482" s="53">
        <f t="shared" si="40"/>
        <v>3.6333333333333302</v>
      </c>
      <c r="J482" s="71">
        <f t="shared" si="39"/>
        <v>1.8449966193373881</v>
      </c>
      <c r="K482" s="71">
        <f t="shared" si="41"/>
        <v>3.1981482026258039</v>
      </c>
    </row>
    <row r="483" spans="1:11">
      <c r="A483" s="6">
        <v>19890401</v>
      </c>
      <c r="B483" s="8">
        <v>3.6333333333333302</v>
      </c>
      <c r="C483" s="52">
        <f t="shared" si="37"/>
        <v>3</v>
      </c>
      <c r="D483" s="52">
        <f t="shared" si="38"/>
        <v>4</v>
      </c>
      <c r="I483" s="53">
        <f t="shared" si="40"/>
        <v>3.6333333333333302</v>
      </c>
      <c r="J483" s="71">
        <f t="shared" si="39"/>
        <v>1.8449966193373881</v>
      </c>
      <c r="K483" s="71">
        <f t="shared" si="41"/>
        <v>3.1981482026258039</v>
      </c>
    </row>
    <row r="484" spans="1:11">
      <c r="A484" s="6">
        <v>19890410</v>
      </c>
      <c r="B484" s="8">
        <v>3.6333333333333302</v>
      </c>
      <c r="C484" s="52">
        <f t="shared" si="37"/>
        <v>3</v>
      </c>
      <c r="D484" s="52">
        <f t="shared" si="38"/>
        <v>4</v>
      </c>
      <c r="I484" s="53">
        <f t="shared" si="40"/>
        <v>3.6333333333333302</v>
      </c>
      <c r="J484" s="71">
        <f t="shared" si="39"/>
        <v>1.8449966193373881</v>
      </c>
      <c r="K484" s="71">
        <f t="shared" si="41"/>
        <v>3.1981482026258039</v>
      </c>
    </row>
    <row r="485" spans="1:11">
      <c r="A485" s="6">
        <v>19890414</v>
      </c>
      <c r="B485" s="8">
        <v>3.6333333333333302</v>
      </c>
      <c r="C485" s="52">
        <f t="shared" si="37"/>
        <v>3</v>
      </c>
      <c r="D485" s="52">
        <f t="shared" si="38"/>
        <v>4</v>
      </c>
      <c r="I485" s="53">
        <f t="shared" si="40"/>
        <v>3.6333333333333302</v>
      </c>
      <c r="J485" s="71">
        <f t="shared" si="39"/>
        <v>1.8449966193373881</v>
      </c>
      <c r="K485" s="71">
        <f t="shared" si="41"/>
        <v>3.1981482026258039</v>
      </c>
    </row>
    <row r="486" spans="1:11">
      <c r="A486" s="18">
        <v>19870416</v>
      </c>
      <c r="B486" s="8">
        <v>3.6333333333333302</v>
      </c>
      <c r="C486" s="51">
        <f t="shared" si="37"/>
        <v>3</v>
      </c>
      <c r="D486" s="51">
        <f t="shared" si="38"/>
        <v>4</v>
      </c>
      <c r="I486" s="53">
        <f t="shared" si="40"/>
        <v>3.6333333333333302</v>
      </c>
      <c r="J486" s="71">
        <f t="shared" si="39"/>
        <v>1.8449966193373881</v>
      </c>
      <c r="K486" s="71">
        <f t="shared" si="41"/>
        <v>3.1981482026258039</v>
      </c>
    </row>
    <row r="487" spans="1:11">
      <c r="A487" s="6">
        <v>19830427</v>
      </c>
      <c r="B487" s="8">
        <v>3.6333333333333302</v>
      </c>
      <c r="C487" s="52">
        <f t="shared" si="37"/>
        <v>3</v>
      </c>
      <c r="D487" s="52">
        <f t="shared" si="38"/>
        <v>4</v>
      </c>
      <c r="I487" s="53">
        <f t="shared" si="40"/>
        <v>3.6333333333333302</v>
      </c>
      <c r="J487" s="71">
        <f t="shared" si="39"/>
        <v>1.8449966193373881</v>
      </c>
      <c r="K487" s="71">
        <f t="shared" si="41"/>
        <v>3.1981482026258039</v>
      </c>
    </row>
    <row r="488" spans="1:11">
      <c r="A488" s="6">
        <v>19790415</v>
      </c>
      <c r="B488" s="8">
        <v>3.6333333333333302</v>
      </c>
      <c r="C488" s="52">
        <f t="shared" si="37"/>
        <v>3</v>
      </c>
      <c r="D488" s="52">
        <f t="shared" si="38"/>
        <v>4</v>
      </c>
      <c r="I488" s="53">
        <f t="shared" si="40"/>
        <v>3.6333333333333302</v>
      </c>
      <c r="J488" s="71">
        <f t="shared" si="39"/>
        <v>1.8449966193373881</v>
      </c>
      <c r="K488" s="71">
        <f t="shared" si="41"/>
        <v>3.1981482026258039</v>
      </c>
    </row>
    <row r="489" spans="1:11">
      <c r="A489" s="6">
        <v>19880410</v>
      </c>
      <c r="B489" s="50">
        <v>4.8444444444444397</v>
      </c>
      <c r="C489" s="52">
        <f t="shared" si="37"/>
        <v>4</v>
      </c>
      <c r="D489" s="52">
        <f t="shared" si="38"/>
        <v>5</v>
      </c>
      <c r="I489" s="53">
        <f t="shared" si="40"/>
        <v>4.8444444444444397</v>
      </c>
      <c r="J489" s="71">
        <f t="shared" si="39"/>
        <v>1.8449966193373881</v>
      </c>
      <c r="K489" s="71">
        <f t="shared" si="41"/>
        <v>8.9966872555394222</v>
      </c>
    </row>
    <row r="490" spans="1:11">
      <c r="A490" s="18" t="s">
        <v>2200</v>
      </c>
      <c r="B490" s="50">
        <v>4.8444444444444397</v>
      </c>
      <c r="C490" s="51">
        <f t="shared" si="37"/>
        <v>4</v>
      </c>
      <c r="D490" s="51">
        <f t="shared" si="38"/>
        <v>5</v>
      </c>
      <c r="I490" s="53">
        <f t="shared" si="40"/>
        <v>4.8444444444444397</v>
      </c>
      <c r="J490" s="71">
        <f t="shared" si="39"/>
        <v>1.8449966193373881</v>
      </c>
      <c r="K490" s="71">
        <f t="shared" si="41"/>
        <v>8.9966872555394222</v>
      </c>
    </row>
    <row r="491" spans="1:11">
      <c r="A491" s="18" t="s">
        <v>614</v>
      </c>
      <c r="B491" s="50">
        <v>4.8444444444444397</v>
      </c>
      <c r="C491" s="51">
        <f t="shared" si="37"/>
        <v>4</v>
      </c>
      <c r="D491" s="51">
        <f t="shared" si="38"/>
        <v>5</v>
      </c>
      <c r="I491" s="53">
        <f t="shared" si="40"/>
        <v>4.8444444444444397</v>
      </c>
      <c r="J491" s="71">
        <f t="shared" si="39"/>
        <v>1.8449966193373881</v>
      </c>
      <c r="K491" s="71">
        <f t="shared" si="41"/>
        <v>8.9966872555394222</v>
      </c>
    </row>
    <row r="492" spans="1:11">
      <c r="A492" s="18" t="s">
        <v>2214</v>
      </c>
      <c r="B492" s="50">
        <v>4.8444444444444397</v>
      </c>
      <c r="C492" s="51">
        <f t="shared" si="37"/>
        <v>4</v>
      </c>
      <c r="D492" s="51">
        <f t="shared" si="38"/>
        <v>5</v>
      </c>
      <c r="I492" s="53">
        <f t="shared" si="40"/>
        <v>4.8444444444444397</v>
      </c>
      <c r="J492" s="71">
        <f t="shared" si="39"/>
        <v>1.8449966193373881</v>
      </c>
      <c r="K492" s="71">
        <f t="shared" si="41"/>
        <v>8.9966872555394222</v>
      </c>
    </row>
    <row r="493" spans="1:11">
      <c r="A493" s="18" t="s">
        <v>656</v>
      </c>
      <c r="B493" s="50">
        <v>4.8444444444444397</v>
      </c>
      <c r="C493" s="51">
        <f t="shared" si="37"/>
        <v>4</v>
      </c>
      <c r="D493" s="51">
        <f t="shared" si="38"/>
        <v>5</v>
      </c>
      <c r="I493" s="53">
        <f t="shared" si="40"/>
        <v>4.8444444444444397</v>
      </c>
      <c r="J493" s="71">
        <f t="shared" si="39"/>
        <v>1.8449966193373881</v>
      </c>
      <c r="K493" s="71">
        <f t="shared" si="41"/>
        <v>8.9966872555394222</v>
      </c>
    </row>
    <row r="494" spans="1:11">
      <c r="A494" s="6">
        <v>19830422</v>
      </c>
      <c r="B494" s="8">
        <v>6.6388888888888893</v>
      </c>
      <c r="C494" s="52">
        <f t="shared" si="37"/>
        <v>6</v>
      </c>
      <c r="D494" s="52">
        <f t="shared" si="38"/>
        <v>7</v>
      </c>
      <c r="I494" s="53">
        <f t="shared" si="40"/>
        <v>6.6388888888888893</v>
      </c>
      <c r="J494" s="71">
        <f t="shared" si="39"/>
        <v>1.8449966193373881</v>
      </c>
      <c r="K494" s="71">
        <f t="shared" si="41"/>
        <v>22.981403092065637</v>
      </c>
    </row>
    <row r="495" spans="1:11">
      <c r="A495" s="18"/>
      <c r="B495" s="50"/>
      <c r="C495" s="51"/>
      <c r="D495" s="51"/>
      <c r="I495" s="53"/>
      <c r="J495" s="71"/>
      <c r="K495" s="71"/>
    </row>
    <row r="496" spans="1:11">
      <c r="A496" s="18"/>
      <c r="B496" s="50"/>
      <c r="C496" s="51"/>
      <c r="D496" s="51"/>
      <c r="I496" s="53"/>
      <c r="J496" s="71"/>
      <c r="K496" s="71"/>
    </row>
    <row r="497" spans="1:11">
      <c r="A497" s="18"/>
      <c r="B497" s="50"/>
      <c r="C497" s="51"/>
      <c r="D497" s="51"/>
      <c r="I497" s="53"/>
      <c r="J497" s="71"/>
      <c r="K497" s="71"/>
    </row>
    <row r="498" spans="1:11">
      <c r="A498" s="6"/>
      <c r="B498" s="8"/>
      <c r="C498" s="52"/>
      <c r="D498" s="52"/>
      <c r="I498" s="53"/>
      <c r="J498" s="71"/>
      <c r="K498" s="71"/>
    </row>
    <row r="499" spans="1:11">
      <c r="A499" s="6"/>
      <c r="B499" s="8"/>
      <c r="C499" s="52"/>
      <c r="D499" s="52"/>
      <c r="I499" s="53"/>
      <c r="J499" s="71"/>
      <c r="K499" s="71"/>
    </row>
    <row r="500" spans="1:11">
      <c r="A500" s="6"/>
      <c r="B500" s="8"/>
      <c r="C500" s="52"/>
      <c r="D500" s="52"/>
      <c r="I500" s="53"/>
      <c r="J500" s="71"/>
      <c r="K500" s="71"/>
    </row>
    <row r="501" spans="1:11">
      <c r="A501" s="6"/>
      <c r="B501" s="8"/>
      <c r="C501" s="52"/>
      <c r="D501" s="52"/>
      <c r="I501" s="53"/>
      <c r="J501" s="71"/>
      <c r="K501" s="71"/>
    </row>
    <row r="502" spans="1:11">
      <c r="A502" s="6"/>
      <c r="B502" s="8"/>
      <c r="C502" s="52"/>
      <c r="D502" s="52"/>
      <c r="I502" s="53"/>
      <c r="J502" s="71"/>
      <c r="K502" s="71"/>
    </row>
    <row r="503" spans="1:11">
      <c r="A503" s="6"/>
      <c r="B503" s="8"/>
      <c r="C503" s="52"/>
      <c r="D503" s="52"/>
      <c r="I503" s="53"/>
      <c r="J503" s="71"/>
      <c r="K503" s="71"/>
    </row>
    <row r="504" spans="1:11">
      <c r="A504" s="6"/>
      <c r="B504" s="8"/>
      <c r="C504" s="52"/>
      <c r="D504" s="52"/>
      <c r="I504" s="53"/>
      <c r="J504" s="71"/>
      <c r="K504" s="71"/>
    </row>
    <row r="505" spans="1:11">
      <c r="A505" s="6"/>
      <c r="B505" s="8"/>
      <c r="C505" s="52"/>
      <c r="D505" s="52"/>
      <c r="I505" s="53"/>
      <c r="J505" s="71"/>
      <c r="K505" s="71"/>
    </row>
    <row r="506" spans="1:11">
      <c r="A506" s="6"/>
      <c r="B506" s="8"/>
      <c r="C506" s="52"/>
      <c r="D506" s="52"/>
      <c r="I506" s="53"/>
      <c r="J506" s="71"/>
      <c r="K506" s="71"/>
    </row>
    <row r="507" spans="1:11">
      <c r="A507" s="6"/>
      <c r="B507" s="8"/>
      <c r="C507" s="52"/>
      <c r="D507" s="52"/>
    </row>
    <row r="508" spans="1:11">
      <c r="A508" s="6"/>
      <c r="B508" s="8"/>
      <c r="C508" s="52"/>
      <c r="D508" s="52"/>
    </row>
    <row r="509" spans="1:11">
      <c r="A509" s="6"/>
      <c r="B509" s="8"/>
      <c r="C509" s="52"/>
      <c r="D509" s="52"/>
    </row>
    <row r="510" spans="1:11">
      <c r="A510" s="6"/>
      <c r="B510" s="8"/>
      <c r="C510" s="52"/>
      <c r="D510" s="52"/>
    </row>
    <row r="511" spans="1:11">
      <c r="A511" s="6"/>
      <c r="B511" s="8"/>
      <c r="C511" s="52"/>
      <c r="D511" s="52"/>
    </row>
    <row r="512" spans="1:11">
      <c r="A512" s="6"/>
      <c r="B512" s="8"/>
      <c r="C512" s="52"/>
      <c r="D512" s="52"/>
    </row>
    <row r="513" spans="1:4">
      <c r="A513" s="6"/>
      <c r="B513" s="8"/>
      <c r="C513" s="52"/>
      <c r="D513" s="52"/>
    </row>
    <row r="514" spans="1:4">
      <c r="A514" s="6"/>
      <c r="B514" s="8"/>
      <c r="C514" s="52"/>
      <c r="D514" s="52"/>
    </row>
    <row r="515" spans="1:4">
      <c r="A515" s="6"/>
      <c r="B515" s="8"/>
      <c r="C515" s="52"/>
      <c r="D515" s="52"/>
    </row>
    <row r="516" spans="1:4">
      <c r="A516" s="6"/>
      <c r="B516" s="8"/>
      <c r="C516" s="52"/>
      <c r="D516" s="52"/>
    </row>
    <row r="517" spans="1:4">
      <c r="A517" s="6"/>
      <c r="B517" s="8"/>
      <c r="C517" s="52"/>
      <c r="D517" s="52"/>
    </row>
    <row r="518" spans="1:4">
      <c r="A518" s="6"/>
      <c r="B518" s="8"/>
      <c r="C518" s="52"/>
      <c r="D518" s="52"/>
    </row>
    <row r="519" spans="1:4">
      <c r="A519" s="6"/>
      <c r="B519" s="8"/>
      <c r="C519" s="52"/>
      <c r="D519" s="52"/>
    </row>
    <row r="520" spans="1:4">
      <c r="A520" s="18"/>
      <c r="B520" s="50"/>
      <c r="C520" s="51"/>
      <c r="D520" s="51"/>
    </row>
    <row r="521" spans="1:4">
      <c r="A521" s="18"/>
      <c r="B521" s="50"/>
      <c r="C521" s="51"/>
      <c r="D521" s="51"/>
    </row>
    <row r="522" spans="1:4">
      <c r="A522" s="18"/>
      <c r="B522" s="50"/>
      <c r="C522" s="51"/>
      <c r="D522" s="51"/>
    </row>
    <row r="523" spans="1:4">
      <c r="A523" s="18"/>
      <c r="B523" s="50"/>
      <c r="C523" s="51"/>
      <c r="D523" s="51"/>
    </row>
    <row r="524" spans="1:4">
      <c r="A524" s="18"/>
      <c r="B524" s="50"/>
      <c r="C524" s="51"/>
      <c r="D524" s="51"/>
    </row>
    <row r="525" spans="1:4">
      <c r="A525" s="18"/>
      <c r="B525" s="50"/>
      <c r="C525" s="51"/>
      <c r="D525" s="51"/>
    </row>
    <row r="526" spans="1:4">
      <c r="A526" s="18"/>
      <c r="B526" s="50"/>
      <c r="C526" s="51"/>
      <c r="D526" s="51"/>
    </row>
    <row r="527" spans="1:4">
      <c r="A527" s="18"/>
      <c r="B527" s="50"/>
      <c r="C527" s="51"/>
      <c r="D527" s="51"/>
    </row>
    <row r="528" spans="1:4">
      <c r="A528" s="18"/>
      <c r="B528" s="50"/>
      <c r="C528" s="51"/>
      <c r="D528" s="51"/>
    </row>
    <row r="529" spans="1:4">
      <c r="A529" s="18"/>
      <c r="B529" s="50"/>
      <c r="C529" s="51"/>
      <c r="D529" s="51"/>
    </row>
    <row r="530" spans="1:4">
      <c r="A530" s="18"/>
      <c r="B530" s="50"/>
      <c r="C530" s="51"/>
      <c r="D530" s="51"/>
    </row>
    <row r="531" spans="1:4">
      <c r="A531" s="18"/>
      <c r="B531" s="50"/>
      <c r="C531" s="51"/>
      <c r="D531" s="51"/>
    </row>
    <row r="532" spans="1:4">
      <c r="A532" s="18"/>
      <c r="B532" s="50"/>
      <c r="C532" s="51"/>
      <c r="D532" s="51"/>
    </row>
    <row r="533" spans="1:4">
      <c r="A533" s="18"/>
      <c r="B533" s="50"/>
      <c r="C533" s="51"/>
      <c r="D533" s="51"/>
    </row>
    <row r="534" spans="1:4">
      <c r="A534" s="18"/>
      <c r="B534" s="50"/>
      <c r="C534" s="51"/>
      <c r="D534" s="51"/>
    </row>
    <row r="535" spans="1:4">
      <c r="A535" s="18"/>
      <c r="B535" s="50"/>
      <c r="C535" s="51"/>
      <c r="D535" s="51"/>
    </row>
    <row r="536" spans="1:4">
      <c r="A536" s="18"/>
      <c r="B536" s="50"/>
      <c r="C536" s="51"/>
      <c r="D536" s="51"/>
    </row>
    <row r="537" spans="1:4">
      <c r="A537" s="18"/>
      <c r="B537" s="50"/>
      <c r="C537" s="51"/>
      <c r="D537" s="51"/>
    </row>
    <row r="538" spans="1:4">
      <c r="A538" s="18"/>
      <c r="B538" s="50"/>
      <c r="C538" s="51"/>
      <c r="D538" s="51"/>
    </row>
    <row r="539" spans="1:4">
      <c r="A539" s="5"/>
      <c r="B539" s="50"/>
      <c r="C539" s="51"/>
      <c r="D539" s="51"/>
    </row>
    <row r="540" spans="1:4">
      <c r="A540" s="5"/>
      <c r="B540" s="50"/>
      <c r="C540" s="51"/>
      <c r="D540" s="51"/>
    </row>
    <row r="541" spans="1:4">
      <c r="A541" s="5"/>
      <c r="B541" s="50"/>
      <c r="C541" s="51"/>
      <c r="D541" s="51"/>
    </row>
    <row r="542" spans="1:4">
      <c r="A542" s="5"/>
      <c r="B542" s="50"/>
      <c r="C542" s="51"/>
      <c r="D542" s="51"/>
    </row>
    <row r="543" spans="1:4">
      <c r="A543" s="5"/>
      <c r="B543" s="50"/>
      <c r="C543" s="51"/>
      <c r="D543" s="51"/>
    </row>
    <row r="544" spans="1:4">
      <c r="A544" s="5"/>
      <c r="B544" s="50"/>
      <c r="C544" s="51"/>
      <c r="D544" s="51"/>
    </row>
    <row r="545" spans="1:4">
      <c r="A545" s="5"/>
      <c r="B545" s="50"/>
      <c r="C545" s="51"/>
      <c r="D545" s="51"/>
    </row>
    <row r="546" spans="1:4">
      <c r="A546" s="5"/>
      <c r="B546" s="50"/>
      <c r="C546" s="51"/>
      <c r="D546" s="51"/>
    </row>
    <row r="547" spans="1:4">
      <c r="A547" s="5"/>
      <c r="B547" s="50"/>
      <c r="C547" s="51"/>
      <c r="D547" s="51"/>
    </row>
    <row r="548" spans="1:4">
      <c r="A548" s="5"/>
      <c r="B548" s="50"/>
      <c r="C548" s="51"/>
      <c r="D548" s="51"/>
    </row>
    <row r="549" spans="1:4">
      <c r="A549" s="5"/>
      <c r="B549" s="50"/>
      <c r="C549" s="51"/>
      <c r="D549" s="51"/>
    </row>
    <row r="550" spans="1:4">
      <c r="A550" s="5"/>
      <c r="B550" s="50"/>
      <c r="C550" s="51"/>
      <c r="D550" s="51"/>
    </row>
    <row r="551" spans="1:4">
      <c r="A551" s="5"/>
      <c r="B551" s="50"/>
      <c r="C551" s="51"/>
      <c r="D551" s="51"/>
    </row>
    <row r="552" spans="1:4">
      <c r="A552" s="5"/>
      <c r="B552" s="50"/>
      <c r="C552" s="51"/>
      <c r="D552" s="51"/>
    </row>
    <row r="553" spans="1:4">
      <c r="A553" s="5"/>
      <c r="B553" s="50"/>
      <c r="C553" s="51"/>
      <c r="D553" s="51"/>
    </row>
    <row r="554" spans="1:4">
      <c r="A554" s="5"/>
      <c r="B554" s="50"/>
      <c r="C554" s="51"/>
      <c r="D554" s="51"/>
    </row>
    <row r="555" spans="1:4">
      <c r="A555" s="5"/>
      <c r="B555" s="50"/>
      <c r="C555" s="51"/>
      <c r="D555" s="51"/>
    </row>
    <row r="556" spans="1:4">
      <c r="A556" s="5"/>
      <c r="B556" s="50"/>
      <c r="C556" s="51"/>
      <c r="D556" s="51"/>
    </row>
    <row r="557" spans="1:4">
      <c r="A557" s="5"/>
      <c r="B557" s="50"/>
      <c r="C557" s="51"/>
      <c r="D557" s="51"/>
    </row>
    <row r="558" spans="1:4">
      <c r="A558" s="5"/>
      <c r="B558" s="50"/>
      <c r="C558" s="51"/>
      <c r="D558" s="51"/>
    </row>
    <row r="559" spans="1:4">
      <c r="A559" s="5"/>
      <c r="B559" s="50"/>
      <c r="C559" s="51"/>
      <c r="D559" s="51"/>
    </row>
    <row r="560" spans="1:4">
      <c r="A560" s="5"/>
      <c r="B560" s="50"/>
      <c r="C560" s="51"/>
      <c r="D560" s="51"/>
    </row>
    <row r="561" spans="1:4">
      <c r="A561" s="5"/>
      <c r="B561" s="50"/>
      <c r="C561" s="51"/>
      <c r="D561" s="51"/>
    </row>
    <row r="562" spans="1:4">
      <c r="A562" s="5"/>
      <c r="B562" s="50"/>
      <c r="C562" s="51"/>
      <c r="D562" s="51"/>
    </row>
    <row r="563" spans="1:4">
      <c r="A563" s="5"/>
      <c r="B563" s="50"/>
      <c r="C563" s="51"/>
      <c r="D563" s="51"/>
    </row>
    <row r="564" spans="1:4">
      <c r="A564" s="5"/>
      <c r="B564" s="50"/>
      <c r="C564" s="51"/>
      <c r="D564" s="51"/>
    </row>
    <row r="565" spans="1:4">
      <c r="A565" s="5"/>
      <c r="B565" s="50"/>
      <c r="C565" s="51"/>
      <c r="D565" s="51"/>
    </row>
    <row r="566" spans="1:4">
      <c r="A566" s="6"/>
      <c r="B566" s="8"/>
      <c r="C566" s="52"/>
      <c r="D566" s="52"/>
    </row>
    <row r="567" spans="1:4">
      <c r="A567" s="6"/>
      <c r="B567" s="8"/>
      <c r="C567" s="52"/>
      <c r="D567" s="52"/>
    </row>
    <row r="568" spans="1:4">
      <c r="A568" s="6"/>
      <c r="B568" s="8"/>
      <c r="C568" s="52"/>
      <c r="D568" s="52"/>
    </row>
    <row r="569" spans="1:4">
      <c r="A569" s="6"/>
      <c r="B569" s="8"/>
      <c r="C569" s="52"/>
      <c r="D569" s="52"/>
    </row>
    <row r="570" spans="1:4">
      <c r="A570" s="6"/>
      <c r="B570" s="8"/>
      <c r="C570" s="52"/>
      <c r="D570" s="52"/>
    </row>
    <row r="571" spans="1:4">
      <c r="A571" s="6"/>
      <c r="B571" s="8"/>
      <c r="C571" s="52"/>
      <c r="D571" s="52"/>
    </row>
    <row r="572" spans="1:4">
      <c r="A572" s="6"/>
      <c r="B572" s="8"/>
      <c r="C572" s="52"/>
      <c r="D572" s="52"/>
    </row>
    <row r="573" spans="1:4">
      <c r="A573" s="6"/>
      <c r="B573" s="8"/>
      <c r="C573" s="52"/>
      <c r="D573" s="52"/>
    </row>
    <row r="574" spans="1:4">
      <c r="A574" s="6"/>
      <c r="B574" s="8"/>
      <c r="C574" s="52"/>
      <c r="D574" s="52"/>
    </row>
    <row r="575" spans="1:4">
      <c r="A575" s="6"/>
      <c r="B575" s="8"/>
      <c r="C575" s="52"/>
      <c r="D575" s="52"/>
    </row>
    <row r="576" spans="1:4">
      <c r="A576" s="6"/>
      <c r="B576" s="8"/>
      <c r="C576" s="52"/>
      <c r="D576" s="52"/>
    </row>
    <row r="577" spans="1:4">
      <c r="A577" s="6"/>
      <c r="B577" s="8"/>
      <c r="C577" s="52"/>
      <c r="D577" s="52"/>
    </row>
    <row r="578" spans="1:4">
      <c r="A578" s="6"/>
      <c r="B578" s="8"/>
      <c r="C578" s="52"/>
      <c r="D578" s="52"/>
    </row>
    <row r="579" spans="1:4">
      <c r="A579" s="6"/>
      <c r="B579" s="8"/>
      <c r="C579" s="52"/>
      <c r="D579" s="52"/>
    </row>
    <row r="580" spans="1:4">
      <c r="A580" s="6"/>
      <c r="B580" s="8"/>
      <c r="C580" s="52"/>
      <c r="D580" s="52"/>
    </row>
    <row r="581" spans="1:4">
      <c r="A581" s="6"/>
      <c r="B581" s="8"/>
      <c r="C581" s="52"/>
      <c r="D581" s="52"/>
    </row>
    <row r="582" spans="1:4">
      <c r="A582" s="6"/>
      <c r="B582" s="8"/>
      <c r="C582" s="52"/>
      <c r="D582" s="52"/>
    </row>
    <row r="583" spans="1:4">
      <c r="A583" s="6"/>
      <c r="B583" s="8"/>
      <c r="C583" s="52"/>
      <c r="D583" s="52"/>
    </row>
    <row r="584" spans="1:4">
      <c r="A584" s="6"/>
      <c r="B584" s="8"/>
      <c r="C584" s="52"/>
      <c r="D584" s="52"/>
    </row>
    <row r="585" spans="1:4">
      <c r="A585" s="6"/>
      <c r="B585" s="8"/>
      <c r="C585" s="52"/>
      <c r="D585" s="52"/>
    </row>
    <row r="586" spans="1:4">
      <c r="A586" s="6"/>
      <c r="B586" s="8"/>
      <c r="C586" s="52"/>
      <c r="D586" s="52"/>
    </row>
    <row r="587" spans="1:4">
      <c r="A587" s="6"/>
      <c r="B587" s="8"/>
      <c r="C587" s="52"/>
      <c r="D587" s="52"/>
    </row>
    <row r="588" spans="1:4">
      <c r="A588" s="6"/>
      <c r="B588" s="8"/>
      <c r="C588" s="52"/>
      <c r="D588" s="52"/>
    </row>
    <row r="589" spans="1:4">
      <c r="A589" s="6"/>
      <c r="B589" s="8"/>
      <c r="C589" s="52"/>
      <c r="D589" s="52"/>
    </row>
    <row r="590" spans="1:4">
      <c r="A590" s="18"/>
      <c r="B590" s="50"/>
      <c r="C590" s="51"/>
      <c r="D590" s="51"/>
    </row>
    <row r="591" spans="1:4">
      <c r="A591" s="18"/>
      <c r="B591" s="50"/>
      <c r="C591" s="51"/>
      <c r="D591" s="51"/>
    </row>
    <row r="592" spans="1:4">
      <c r="A592" s="18"/>
      <c r="B592" s="50"/>
      <c r="C592" s="51"/>
      <c r="D592" s="51"/>
    </row>
    <row r="593" spans="1:4">
      <c r="A593" s="18"/>
      <c r="B593" s="50"/>
      <c r="C593" s="51"/>
      <c r="D593" s="51"/>
    </row>
    <row r="594" spans="1:4">
      <c r="A594" s="18"/>
      <c r="B594" s="50"/>
      <c r="C594" s="51"/>
      <c r="D594" s="51"/>
    </row>
    <row r="595" spans="1:4">
      <c r="A595" s="18"/>
      <c r="B595" s="50"/>
      <c r="C595" s="51"/>
      <c r="D595" s="51"/>
    </row>
    <row r="596" spans="1:4">
      <c r="A596" s="18"/>
      <c r="B596" s="50"/>
      <c r="C596" s="51"/>
      <c r="D596" s="51"/>
    </row>
    <row r="597" spans="1:4">
      <c r="A597" s="18"/>
      <c r="B597" s="50"/>
      <c r="C597" s="51"/>
      <c r="D597" s="51"/>
    </row>
    <row r="598" spans="1:4">
      <c r="A598" s="18"/>
      <c r="B598" s="50"/>
      <c r="C598" s="51"/>
      <c r="D598" s="51"/>
    </row>
    <row r="599" spans="1:4">
      <c r="A599" s="18"/>
      <c r="B599" s="50"/>
      <c r="C599" s="51"/>
      <c r="D599" s="51"/>
    </row>
    <row r="600" spans="1:4">
      <c r="A600" s="18"/>
      <c r="B600" s="50"/>
      <c r="C600" s="51"/>
      <c r="D600" s="51"/>
    </row>
    <row r="601" spans="1:4">
      <c r="A601" s="18"/>
      <c r="B601" s="50"/>
      <c r="C601" s="51"/>
      <c r="D601" s="51"/>
    </row>
    <row r="602" spans="1:4">
      <c r="A602" s="18"/>
      <c r="B602" s="50"/>
      <c r="C602" s="51"/>
      <c r="D602" s="51"/>
    </row>
    <row r="603" spans="1:4">
      <c r="A603" s="18"/>
      <c r="B603" s="50"/>
      <c r="C603" s="51"/>
      <c r="D603" s="51"/>
    </row>
    <row r="604" spans="1:4">
      <c r="A604" s="18"/>
      <c r="B604" s="50"/>
      <c r="C604" s="51"/>
      <c r="D604" s="51"/>
    </row>
    <row r="605" spans="1:4">
      <c r="A605" s="18"/>
      <c r="B605" s="50"/>
      <c r="C605" s="51"/>
      <c r="D605" s="51"/>
    </row>
    <row r="606" spans="1:4">
      <c r="A606" s="18"/>
      <c r="B606" s="50"/>
      <c r="C606" s="51"/>
      <c r="D606" s="51"/>
    </row>
    <row r="607" spans="1:4">
      <c r="A607" s="18"/>
      <c r="B607" s="50"/>
      <c r="C607" s="51"/>
      <c r="D607" s="51"/>
    </row>
    <row r="608" spans="1:4">
      <c r="A608" s="6"/>
      <c r="B608" s="8"/>
      <c r="C608" s="52"/>
      <c r="D608" s="52"/>
    </row>
    <row r="609" spans="1:4">
      <c r="A609" s="6"/>
      <c r="B609" s="8"/>
      <c r="C609" s="52"/>
      <c r="D609" s="52"/>
    </row>
    <row r="610" spans="1:4">
      <c r="A610" s="6"/>
      <c r="B610" s="8"/>
      <c r="C610" s="52"/>
      <c r="D610" s="52"/>
    </row>
    <row r="611" spans="1:4">
      <c r="A611" s="6"/>
      <c r="B611" s="8"/>
      <c r="C611" s="52"/>
      <c r="D611" s="52"/>
    </row>
    <row r="612" spans="1:4">
      <c r="A612" s="6"/>
      <c r="B612" s="8"/>
      <c r="C612" s="52"/>
      <c r="D612" s="52"/>
    </row>
    <row r="613" spans="1:4">
      <c r="A613" s="6"/>
      <c r="B613" s="8"/>
      <c r="C613" s="52"/>
      <c r="D613" s="52"/>
    </row>
    <row r="614" spans="1:4">
      <c r="A614" s="6"/>
      <c r="B614" s="8"/>
      <c r="C614" s="52"/>
      <c r="D614" s="52"/>
    </row>
    <row r="615" spans="1:4">
      <c r="A615" s="6"/>
      <c r="B615" s="8"/>
      <c r="C615" s="52"/>
      <c r="D615" s="52"/>
    </row>
    <row r="616" spans="1:4">
      <c r="A616" s="6"/>
      <c r="B616" s="8"/>
      <c r="C616" s="52"/>
      <c r="D616" s="52"/>
    </row>
    <row r="617" spans="1:4">
      <c r="A617" s="6"/>
      <c r="B617" s="8"/>
      <c r="C617" s="52"/>
      <c r="D617" s="52"/>
    </row>
    <row r="618" spans="1:4">
      <c r="A618" s="6"/>
      <c r="B618" s="8"/>
      <c r="C618" s="52"/>
      <c r="D618" s="52"/>
    </row>
    <row r="619" spans="1:4">
      <c r="A619" s="6"/>
      <c r="B619" s="8"/>
      <c r="C619" s="52"/>
      <c r="D619" s="52"/>
    </row>
    <row r="620" spans="1:4">
      <c r="A620" s="6"/>
      <c r="B620" s="8"/>
      <c r="C620" s="52"/>
      <c r="D620" s="52"/>
    </row>
    <row r="621" spans="1:4">
      <c r="A621" s="6"/>
      <c r="B621" s="8"/>
      <c r="C621" s="52"/>
      <c r="D621" s="52"/>
    </row>
    <row r="622" spans="1:4">
      <c r="A622" s="6"/>
      <c r="B622" s="8"/>
      <c r="C622" s="52"/>
      <c r="D622" s="52"/>
    </row>
    <row r="623" spans="1:4">
      <c r="A623" s="6"/>
      <c r="B623" s="8"/>
      <c r="C623" s="52"/>
      <c r="D623" s="52"/>
    </row>
    <row r="624" spans="1:4">
      <c r="A624" s="6"/>
      <c r="B624" s="8"/>
      <c r="C624" s="52"/>
      <c r="D624" s="52"/>
    </row>
    <row r="625" spans="1:4">
      <c r="A625" s="6"/>
      <c r="B625" s="8"/>
      <c r="C625" s="52"/>
      <c r="D625" s="52"/>
    </row>
    <row r="626" spans="1:4">
      <c r="A626" s="6"/>
      <c r="B626" s="8"/>
      <c r="C626" s="52"/>
      <c r="D626" s="52"/>
    </row>
    <row r="627" spans="1:4">
      <c r="A627" s="6"/>
      <c r="B627" s="8"/>
      <c r="C627" s="52"/>
      <c r="D627" s="52"/>
    </row>
    <row r="628" spans="1:4">
      <c r="A628" s="6"/>
      <c r="B628" s="8"/>
      <c r="C628" s="52"/>
      <c r="D628" s="52"/>
    </row>
    <row r="629" spans="1:4">
      <c r="A629" s="6"/>
      <c r="B629" s="8"/>
      <c r="C629" s="52"/>
      <c r="D629" s="52"/>
    </row>
    <row r="630" spans="1:4">
      <c r="A630" s="6"/>
      <c r="B630" s="8"/>
      <c r="C630" s="52"/>
      <c r="D630" s="52"/>
    </row>
    <row r="631" spans="1:4">
      <c r="A631" s="6"/>
      <c r="B631" s="8"/>
      <c r="C631" s="52"/>
      <c r="D631" s="52"/>
    </row>
    <row r="632" spans="1:4">
      <c r="A632" s="57"/>
      <c r="B632" s="55"/>
      <c r="C632" s="56"/>
      <c r="D632" s="56"/>
    </row>
    <row r="633" spans="1:4">
      <c r="A633" s="57"/>
      <c r="B633" s="55"/>
      <c r="C633" s="56"/>
      <c r="D633" s="56"/>
    </row>
    <row r="634" spans="1:4">
      <c r="A634" s="57"/>
      <c r="B634" s="55"/>
      <c r="C634" s="56"/>
      <c r="D634" s="56"/>
    </row>
    <row r="635" spans="1:4">
      <c r="A635" s="57"/>
      <c r="B635" s="55"/>
      <c r="C635" s="56"/>
      <c r="D635" s="56"/>
    </row>
    <row r="636" spans="1:4">
      <c r="A636" s="6"/>
      <c r="B636" s="8"/>
      <c r="C636" s="52"/>
      <c r="D636" s="52"/>
    </row>
    <row r="637" spans="1:4">
      <c r="A637" s="6"/>
      <c r="B637" s="8"/>
      <c r="C637" s="52"/>
      <c r="D637" s="52"/>
    </row>
    <row r="638" spans="1:4">
      <c r="A638" s="6"/>
      <c r="B638" s="8"/>
      <c r="C638" s="52"/>
      <c r="D638" s="52"/>
    </row>
    <row r="639" spans="1:4">
      <c r="A639" s="6"/>
      <c r="B639" s="8"/>
      <c r="C639" s="52"/>
      <c r="D639" s="52"/>
    </row>
    <row r="640" spans="1:4">
      <c r="A640" s="6"/>
      <c r="B640" s="8"/>
      <c r="C640" s="52"/>
      <c r="D640" s="52"/>
    </row>
    <row r="641" spans="1:4">
      <c r="A641" s="6"/>
      <c r="B641" s="8"/>
      <c r="C641" s="52"/>
      <c r="D641" s="52"/>
    </row>
    <row r="642" spans="1:4">
      <c r="A642" s="6"/>
      <c r="B642" s="8"/>
      <c r="C642" s="52"/>
      <c r="D642" s="52"/>
    </row>
    <row r="643" spans="1:4">
      <c r="A643" s="6"/>
      <c r="B643" s="8"/>
      <c r="C643" s="52"/>
      <c r="D643" s="52"/>
    </row>
    <row r="644" spans="1:4">
      <c r="A644" s="58"/>
      <c r="B644" s="8"/>
      <c r="C644" s="52"/>
      <c r="D644" s="52"/>
    </row>
    <row r="645" spans="1:4">
      <c r="A645" s="18"/>
      <c r="B645" s="3"/>
      <c r="C645" s="2"/>
      <c r="D645" s="2"/>
    </row>
    <row r="646" spans="1:4">
      <c r="A646" s="18"/>
      <c r="B646" s="3"/>
      <c r="C646" s="2"/>
      <c r="D646" s="2"/>
    </row>
    <row r="647" spans="1:4">
      <c r="A647" s="18"/>
      <c r="B647" s="3"/>
      <c r="C647" s="2"/>
      <c r="D647" s="2"/>
    </row>
    <row r="648" spans="1:4">
      <c r="A648" s="18"/>
      <c r="B648" s="3"/>
      <c r="C648" s="2"/>
      <c r="D648" s="2"/>
    </row>
    <row r="649" spans="1:4">
      <c r="A649" s="18"/>
      <c r="B649" s="3"/>
      <c r="C649" s="2"/>
      <c r="D649" s="2"/>
    </row>
    <row r="650" spans="1:4">
      <c r="A650" s="18"/>
      <c r="B650" s="3"/>
      <c r="C650" s="2"/>
      <c r="D650" s="2"/>
    </row>
    <row r="651" spans="1:4">
      <c r="A651" s="18"/>
      <c r="B651" s="3"/>
      <c r="C651" s="2"/>
      <c r="D651" s="2"/>
    </row>
    <row r="652" spans="1:4">
      <c r="A652" s="18"/>
      <c r="B652" s="3"/>
      <c r="C652" s="2"/>
      <c r="D652" s="2"/>
    </row>
    <row r="653" spans="1:4">
      <c r="A653" s="18"/>
      <c r="B653" s="3"/>
      <c r="C653" s="2"/>
      <c r="D653" s="2"/>
    </row>
    <row r="654" spans="1:4">
      <c r="A654" s="18"/>
      <c r="B654" s="3"/>
      <c r="C654" s="2"/>
      <c r="D654" s="2"/>
    </row>
    <row r="655" spans="1:4">
      <c r="A655" s="18"/>
      <c r="B655" s="3"/>
      <c r="C655" s="2"/>
      <c r="D655" s="2"/>
    </row>
    <row r="656" spans="1:4">
      <c r="A656" s="18"/>
      <c r="B656" s="3"/>
      <c r="C656" s="2"/>
      <c r="D656" s="2"/>
    </row>
    <row r="657" spans="1:4">
      <c r="A657" s="18"/>
      <c r="B657" s="3"/>
      <c r="C657" s="2"/>
      <c r="D657" s="2"/>
    </row>
    <row r="658" spans="1:4">
      <c r="A658" s="18"/>
      <c r="B658" s="3"/>
      <c r="C658" s="2"/>
      <c r="D658" s="2"/>
    </row>
    <row r="659" spans="1:4">
      <c r="A659" s="18"/>
      <c r="B659" s="3"/>
      <c r="C659" s="2"/>
      <c r="D659" s="2"/>
    </row>
    <row r="660" spans="1:4">
      <c r="A660" s="18"/>
      <c r="B660" s="3"/>
      <c r="C660" s="2"/>
      <c r="D660" s="2"/>
    </row>
    <row r="661" spans="1:4">
      <c r="A661" s="18"/>
      <c r="B661" s="3"/>
      <c r="C661" s="2"/>
      <c r="D661" s="2"/>
    </row>
    <row r="662" spans="1:4">
      <c r="A662" s="18"/>
      <c r="B662" s="3"/>
      <c r="C662" s="2"/>
      <c r="D662" s="2"/>
    </row>
    <row r="663" spans="1:4">
      <c r="A663" s="18"/>
      <c r="B663" s="3"/>
      <c r="C663" s="2"/>
      <c r="D663" s="2"/>
    </row>
    <row r="664" spans="1:4">
      <c r="A664" s="18"/>
      <c r="B664" s="3"/>
      <c r="C664" s="2"/>
      <c r="D664" s="2"/>
    </row>
    <row r="665" spans="1:4">
      <c r="A665" s="18"/>
      <c r="B665" s="3"/>
      <c r="C665" s="2"/>
      <c r="D665" s="2"/>
    </row>
    <row r="666" spans="1:4">
      <c r="A666" s="18"/>
      <c r="B666" s="3"/>
      <c r="C666" s="2"/>
      <c r="D666" s="2"/>
    </row>
    <row r="667" spans="1:4">
      <c r="A667" s="18"/>
      <c r="B667" s="3"/>
      <c r="C667" s="2"/>
      <c r="D667" s="2"/>
    </row>
    <row r="668" spans="1:4">
      <c r="A668" s="18"/>
      <c r="B668" s="3"/>
      <c r="C668" s="2"/>
      <c r="D668" s="2"/>
    </row>
    <row r="669" spans="1:4">
      <c r="A669" s="18"/>
      <c r="B669" s="3"/>
      <c r="C669" s="2"/>
      <c r="D669" s="2"/>
    </row>
    <row r="670" spans="1:4">
      <c r="A670" s="18"/>
      <c r="B670" s="3"/>
      <c r="C670" s="2"/>
      <c r="D670" s="2"/>
    </row>
    <row r="671" spans="1:4">
      <c r="A671" s="18"/>
      <c r="B671" s="3"/>
      <c r="C671" s="2"/>
      <c r="D671" s="2"/>
    </row>
    <row r="672" spans="1:4">
      <c r="A672" s="18"/>
      <c r="B672" s="3"/>
      <c r="C672" s="2"/>
      <c r="D672" s="2"/>
    </row>
    <row r="673" spans="1:4">
      <c r="A673" s="18"/>
      <c r="B673" s="3"/>
      <c r="C673" s="2"/>
      <c r="D673" s="2"/>
    </row>
    <row r="674" spans="1:4">
      <c r="A674" s="18"/>
      <c r="B674" s="3"/>
      <c r="C674" s="2"/>
      <c r="D674" s="2"/>
    </row>
    <row r="675" spans="1:4">
      <c r="A675" s="18"/>
      <c r="B675" s="3"/>
      <c r="C675" s="2"/>
      <c r="D675" s="2"/>
    </row>
    <row r="676" spans="1:4">
      <c r="A676" s="18"/>
      <c r="B676" s="3"/>
      <c r="C676" s="2"/>
      <c r="D676" s="2"/>
    </row>
    <row r="677" spans="1:4">
      <c r="A677" s="18"/>
      <c r="B677" s="3"/>
      <c r="C677" s="2"/>
      <c r="D677" s="2"/>
    </row>
    <row r="678" spans="1:4">
      <c r="A678" s="18"/>
      <c r="B678" s="3"/>
      <c r="C678" s="2"/>
      <c r="D678" s="2"/>
    </row>
    <row r="679" spans="1:4">
      <c r="A679" s="18"/>
      <c r="B679" s="3"/>
      <c r="C679" s="2"/>
      <c r="D679" s="2"/>
    </row>
    <row r="680" spans="1:4">
      <c r="A680" s="18"/>
      <c r="B680" s="3"/>
      <c r="C680" s="2"/>
      <c r="D680" s="2"/>
    </row>
    <row r="681" spans="1:4">
      <c r="A681" s="6"/>
      <c r="B681" s="3"/>
      <c r="C681" s="2"/>
      <c r="D681" s="2"/>
    </row>
    <row r="682" spans="1:4">
      <c r="A682" s="6"/>
      <c r="B682" s="3"/>
      <c r="C682" s="2"/>
      <c r="D682" s="2"/>
    </row>
    <row r="683" spans="1:4">
      <c r="A683" s="6"/>
      <c r="B683" s="3"/>
      <c r="C683" s="2"/>
      <c r="D683" s="2"/>
    </row>
    <row r="684" spans="1:4">
      <c r="A684" s="6"/>
      <c r="B684" s="3"/>
      <c r="C684" s="2"/>
      <c r="D684" s="2"/>
    </row>
    <row r="685" spans="1:4">
      <c r="A685" s="6"/>
      <c r="B685" s="3"/>
      <c r="C685" s="2"/>
      <c r="D685" s="2"/>
    </row>
    <row r="686" spans="1:4">
      <c r="A686" s="6"/>
      <c r="B686" s="3"/>
      <c r="C686" s="2"/>
      <c r="D686" s="2"/>
    </row>
    <row r="687" spans="1:4">
      <c r="A687" s="6"/>
      <c r="B687" s="3"/>
      <c r="C687" s="2"/>
      <c r="D687" s="2"/>
    </row>
    <row r="688" spans="1:4">
      <c r="A688" s="6"/>
      <c r="B688" s="3"/>
      <c r="C688" s="2"/>
      <c r="D688" s="2"/>
    </row>
    <row r="689" spans="1:4">
      <c r="A689" s="6"/>
      <c r="B689" s="3"/>
      <c r="C689" s="2"/>
      <c r="D689" s="2"/>
    </row>
    <row r="690" spans="1:4">
      <c r="A690" s="6"/>
      <c r="B690" s="3"/>
      <c r="C690" s="2"/>
      <c r="D690" s="2"/>
    </row>
    <row r="691" spans="1:4">
      <c r="A691" s="6"/>
      <c r="B691" s="3"/>
      <c r="C691" s="2"/>
      <c r="D691" s="2"/>
    </row>
    <row r="692" spans="1:4">
      <c r="A692" s="6"/>
      <c r="B692" s="3"/>
      <c r="C692" s="2"/>
      <c r="D692" s="2"/>
    </row>
    <row r="693" spans="1:4">
      <c r="A693" s="6"/>
      <c r="B693" s="3"/>
      <c r="C693" s="2"/>
      <c r="D693" s="2"/>
    </row>
    <row r="694" spans="1:4">
      <c r="A694" s="6"/>
      <c r="B694" s="3"/>
      <c r="C694" s="2"/>
      <c r="D694" s="2"/>
    </row>
    <row r="695" spans="1:4">
      <c r="A695" s="6"/>
      <c r="B695" s="3"/>
      <c r="C695" s="2"/>
      <c r="D695" s="2"/>
    </row>
    <row r="696" spans="1:4">
      <c r="A696" s="6"/>
      <c r="B696" s="3"/>
      <c r="C696" s="2"/>
      <c r="D696" s="2"/>
    </row>
    <row r="697" spans="1:4">
      <c r="A697" s="6"/>
      <c r="B697" s="3"/>
      <c r="C697" s="2"/>
      <c r="D697" s="2"/>
    </row>
    <row r="698" spans="1:4">
      <c r="A698" s="6"/>
      <c r="B698" s="3"/>
      <c r="C698" s="2"/>
      <c r="D698" s="2"/>
    </row>
    <row r="699" spans="1:4">
      <c r="A699" s="6"/>
      <c r="B699" s="3"/>
      <c r="C699" s="2"/>
      <c r="D699" s="2"/>
    </row>
    <row r="700" spans="1:4">
      <c r="A700" s="6"/>
      <c r="B700" s="3"/>
      <c r="C700" s="2"/>
      <c r="D700" s="2"/>
    </row>
    <row r="701" spans="1:4">
      <c r="A701" s="6"/>
      <c r="B701" s="3"/>
      <c r="C701" s="2"/>
      <c r="D701" s="2"/>
    </row>
    <row r="702" spans="1:4">
      <c r="A702" s="6"/>
      <c r="B702" s="3"/>
      <c r="C702" s="2"/>
      <c r="D702" s="2"/>
    </row>
    <row r="703" spans="1:4">
      <c r="A703" s="6"/>
      <c r="B703" s="3"/>
      <c r="C703" s="2"/>
      <c r="D703" s="2"/>
    </row>
    <row r="704" spans="1:4">
      <c r="A704" s="6"/>
      <c r="B704" s="3"/>
      <c r="C704" s="2"/>
      <c r="D704" s="2"/>
    </row>
    <row r="705" spans="1:4">
      <c r="A705" s="6"/>
      <c r="B705" s="3"/>
      <c r="C705" s="2"/>
      <c r="D705" s="2"/>
    </row>
    <row r="706" spans="1:4">
      <c r="A706" s="6"/>
      <c r="B706" s="3"/>
      <c r="C706" s="2"/>
      <c r="D706" s="2"/>
    </row>
    <row r="707" spans="1:4">
      <c r="A707" s="6"/>
      <c r="B707" s="3"/>
      <c r="C707" s="2"/>
      <c r="D707" s="2"/>
    </row>
    <row r="708" spans="1:4">
      <c r="A708" s="6"/>
      <c r="B708" s="3"/>
      <c r="C708" s="2"/>
      <c r="D708" s="2"/>
    </row>
    <row r="709" spans="1:4">
      <c r="A709" s="6"/>
      <c r="B709" s="3"/>
      <c r="C709" s="2"/>
      <c r="D709" s="2"/>
    </row>
    <row r="710" spans="1:4">
      <c r="A710" s="6"/>
      <c r="B710" s="3"/>
      <c r="C710" s="2"/>
      <c r="D710" s="2"/>
    </row>
    <row r="711" spans="1:4">
      <c r="A711" s="6"/>
      <c r="B711" s="3"/>
      <c r="C711" s="2"/>
      <c r="D711" s="2"/>
    </row>
    <row r="712" spans="1:4">
      <c r="A712" s="6"/>
      <c r="B712" s="3"/>
      <c r="C712" s="2"/>
      <c r="D712" s="2"/>
    </row>
    <row r="713" spans="1:4">
      <c r="A713" s="6"/>
      <c r="B713" s="3"/>
      <c r="C713" s="2"/>
      <c r="D713" s="2"/>
    </row>
    <row r="714" spans="1:4">
      <c r="A714" s="6"/>
      <c r="B714" s="3"/>
      <c r="C714" s="2"/>
      <c r="D714" s="2"/>
    </row>
    <row r="715" spans="1:4">
      <c r="A715" s="6"/>
      <c r="B715" s="3"/>
      <c r="C715" s="2"/>
      <c r="D715" s="2"/>
    </row>
    <row r="716" spans="1:4">
      <c r="A716" s="18"/>
      <c r="B716" s="3"/>
      <c r="C716" s="2"/>
      <c r="D716" s="2"/>
    </row>
    <row r="717" spans="1:4">
      <c r="A717" s="18"/>
      <c r="B717" s="3"/>
      <c r="C717" s="2"/>
      <c r="D717" s="2"/>
    </row>
    <row r="718" spans="1:4">
      <c r="A718" s="18"/>
      <c r="B718" s="3"/>
      <c r="C718" s="2"/>
      <c r="D718" s="2"/>
    </row>
    <row r="719" spans="1:4">
      <c r="A719" s="18"/>
      <c r="B719" s="3"/>
      <c r="C719" s="2"/>
      <c r="D719" s="2"/>
    </row>
    <row r="720" spans="1:4">
      <c r="A720" s="18"/>
      <c r="B720" s="3"/>
      <c r="C720" s="2"/>
      <c r="D720" s="2"/>
    </row>
    <row r="721" spans="1:4">
      <c r="A721" s="18"/>
      <c r="B721" s="3"/>
      <c r="C721" s="2"/>
      <c r="D721" s="2"/>
    </row>
    <row r="722" spans="1:4">
      <c r="A722" s="18"/>
      <c r="B722" s="3"/>
      <c r="C722" s="2"/>
      <c r="D722" s="2"/>
    </row>
    <row r="723" spans="1:4">
      <c r="A723" s="18"/>
      <c r="B723" s="3"/>
      <c r="C723" s="2"/>
      <c r="D723" s="2"/>
    </row>
    <row r="724" spans="1:4">
      <c r="A724" s="18"/>
      <c r="B724" s="3"/>
      <c r="C724" s="2"/>
      <c r="D724" s="2"/>
    </row>
    <row r="725" spans="1:4">
      <c r="A725" s="18"/>
      <c r="B725" s="3"/>
      <c r="C725" s="2"/>
      <c r="D725" s="2"/>
    </row>
    <row r="726" spans="1:4">
      <c r="A726" s="18"/>
      <c r="B726" s="3"/>
      <c r="C726" s="2"/>
      <c r="D726" s="2"/>
    </row>
    <row r="727" spans="1:4">
      <c r="A727" s="18"/>
      <c r="B727" s="3"/>
      <c r="C727" s="2"/>
      <c r="D727" s="2"/>
    </row>
    <row r="728" spans="1:4">
      <c r="A728" s="18"/>
      <c r="B728" s="3"/>
      <c r="C728" s="2"/>
      <c r="D728" s="2"/>
    </row>
    <row r="729" spans="1:4">
      <c r="A729" s="18"/>
      <c r="B729" s="3"/>
      <c r="C729" s="2"/>
      <c r="D729" s="2"/>
    </row>
    <row r="730" spans="1:4">
      <c r="A730" s="18"/>
      <c r="B730" s="3"/>
      <c r="C730" s="2"/>
      <c r="D730" s="2"/>
    </row>
    <row r="731" spans="1:4">
      <c r="A731" s="18"/>
      <c r="B731" s="3"/>
      <c r="C731" s="2"/>
      <c r="D731" s="2"/>
    </row>
    <row r="732" spans="1:4">
      <c r="A732" s="18"/>
      <c r="B732" s="3"/>
      <c r="C732" s="2"/>
      <c r="D732" s="2"/>
    </row>
    <row r="733" spans="1:4">
      <c r="A733" s="18"/>
      <c r="B733" s="3"/>
      <c r="C733" s="2"/>
      <c r="D733" s="2"/>
    </row>
    <row r="734" spans="1:4">
      <c r="A734" s="18"/>
      <c r="B734" s="3"/>
      <c r="C734" s="2"/>
      <c r="D734" s="2"/>
    </row>
    <row r="735" spans="1:4">
      <c r="A735" s="18"/>
      <c r="B735" s="3"/>
      <c r="C735" s="2"/>
      <c r="D735" s="2"/>
    </row>
    <row r="736" spans="1:4">
      <c r="A736" s="18"/>
      <c r="B736" s="3"/>
      <c r="C736" s="2"/>
      <c r="D736" s="2"/>
    </row>
    <row r="737" spans="1:4">
      <c r="A737" s="18"/>
      <c r="B737" s="3"/>
      <c r="C737" s="2"/>
      <c r="D737" s="2"/>
    </row>
    <row r="738" spans="1:4">
      <c r="A738" s="18"/>
      <c r="B738" s="3"/>
      <c r="C738" s="2"/>
      <c r="D738" s="2"/>
    </row>
    <row r="739" spans="1:4">
      <c r="A739" s="18"/>
      <c r="B739" s="3"/>
      <c r="C739" s="2"/>
      <c r="D739" s="2"/>
    </row>
    <row r="740" spans="1:4">
      <c r="A740" s="18"/>
      <c r="B740" s="3"/>
      <c r="C740" s="2"/>
      <c r="D740" s="2"/>
    </row>
    <row r="741" spans="1:4">
      <c r="A741" s="18"/>
      <c r="B741" s="3"/>
      <c r="C741" s="2"/>
      <c r="D741" s="2"/>
    </row>
    <row r="742" spans="1:4">
      <c r="A742" s="18"/>
      <c r="B742" s="3"/>
      <c r="C742" s="2"/>
      <c r="D742" s="2"/>
    </row>
    <row r="743" spans="1:4">
      <c r="A743" s="18"/>
      <c r="B743" s="3"/>
      <c r="C743" s="2"/>
      <c r="D743" s="2"/>
    </row>
    <row r="744" spans="1:4">
      <c r="A744" s="18"/>
      <c r="B744" s="3"/>
      <c r="C744" s="2"/>
      <c r="D744" s="2"/>
    </row>
    <row r="745" spans="1:4">
      <c r="A745" s="18"/>
      <c r="B745" s="3"/>
      <c r="C745" s="2"/>
      <c r="D745" s="2"/>
    </row>
    <row r="746" spans="1:4">
      <c r="A746" s="18"/>
      <c r="B746" s="3"/>
      <c r="C746" s="2"/>
      <c r="D746" s="2"/>
    </row>
    <row r="747" spans="1:4">
      <c r="A747" s="18"/>
      <c r="B747" s="3"/>
      <c r="C747" s="2"/>
      <c r="D747" s="2"/>
    </row>
    <row r="748" spans="1:4">
      <c r="A748" s="18"/>
      <c r="B748" s="3"/>
      <c r="C748" s="2"/>
      <c r="D748" s="2"/>
    </row>
    <row r="749" spans="1:4">
      <c r="A749" s="18"/>
      <c r="B749" s="3"/>
      <c r="C749" s="2"/>
      <c r="D749" s="2"/>
    </row>
    <row r="750" spans="1:4">
      <c r="A750" s="18"/>
      <c r="B750" s="3"/>
      <c r="C750" s="2"/>
      <c r="D750" s="2"/>
    </row>
    <row r="751" spans="1:4">
      <c r="A751" s="18"/>
      <c r="B751" s="3"/>
      <c r="C751" s="2"/>
      <c r="D751" s="2"/>
    </row>
    <row r="752" spans="1:4">
      <c r="A752" s="18"/>
      <c r="B752" s="3"/>
      <c r="C752" s="2"/>
      <c r="D752" s="2"/>
    </row>
    <row r="753" spans="1:4">
      <c r="A753" s="18"/>
      <c r="B753" s="3"/>
      <c r="C753" s="2"/>
      <c r="D753" s="2"/>
    </row>
    <row r="754" spans="1:4">
      <c r="A754" s="18"/>
      <c r="B754" s="3"/>
      <c r="C754" s="2"/>
      <c r="D754" s="2"/>
    </row>
    <row r="755" spans="1:4">
      <c r="A755" s="18"/>
      <c r="B755" s="3"/>
      <c r="C755" s="2"/>
      <c r="D755" s="2"/>
    </row>
    <row r="756" spans="1:4">
      <c r="A756" s="18"/>
      <c r="B756" s="3"/>
      <c r="C756" s="2"/>
      <c r="D756" s="2"/>
    </row>
    <row r="757" spans="1:4">
      <c r="A757" s="18"/>
      <c r="B757" s="3"/>
      <c r="C757" s="2"/>
      <c r="D757" s="2"/>
    </row>
    <row r="758" spans="1:4">
      <c r="A758" s="18"/>
      <c r="B758" s="3"/>
      <c r="C758" s="2"/>
      <c r="D758" s="2"/>
    </row>
    <row r="759" spans="1:4">
      <c r="A759" s="18"/>
      <c r="B759" s="3"/>
      <c r="C759" s="2"/>
      <c r="D759" s="2"/>
    </row>
    <row r="760" spans="1:4">
      <c r="A760" s="18"/>
      <c r="B760" s="3"/>
      <c r="C760" s="2"/>
      <c r="D760" s="2"/>
    </row>
    <row r="761" spans="1:4">
      <c r="A761" s="18"/>
      <c r="B761" s="3"/>
      <c r="C761" s="2"/>
      <c r="D761" s="2"/>
    </row>
    <row r="762" spans="1:4">
      <c r="A762" s="18"/>
      <c r="B762" s="3"/>
      <c r="C762" s="2"/>
      <c r="D762" s="2"/>
    </row>
    <row r="763" spans="1:4">
      <c r="A763" s="18"/>
      <c r="B763" s="3"/>
      <c r="C763" s="2"/>
      <c r="D763" s="2"/>
    </row>
    <row r="764" spans="1:4">
      <c r="A764" s="18"/>
      <c r="B764" s="3"/>
      <c r="C764" s="2"/>
      <c r="D764" s="2"/>
    </row>
    <row r="765" spans="1:4">
      <c r="A765" s="18"/>
      <c r="B765" s="3"/>
      <c r="C765" s="2"/>
      <c r="D765" s="2"/>
    </row>
    <row r="766" spans="1:4">
      <c r="A766" s="18"/>
      <c r="B766" s="3"/>
      <c r="C766" s="2"/>
      <c r="D766" s="2"/>
    </row>
    <row r="767" spans="1:4">
      <c r="A767" s="18"/>
      <c r="B767" s="3"/>
      <c r="C767" s="2"/>
      <c r="D767" s="2"/>
    </row>
    <row r="768" spans="1:4">
      <c r="A768" s="5"/>
      <c r="B768" s="3"/>
      <c r="C768" s="2"/>
      <c r="D768" s="2"/>
    </row>
    <row r="769" spans="1:4">
      <c r="A769" s="5"/>
      <c r="B769" s="3"/>
      <c r="C769" s="2"/>
      <c r="D769" s="2"/>
    </row>
    <row r="770" spans="1:4">
      <c r="A770" s="5"/>
      <c r="B770" s="3"/>
      <c r="C770" s="2"/>
      <c r="D770" s="2"/>
    </row>
    <row r="771" spans="1:4">
      <c r="A771" s="5"/>
      <c r="B771" s="3"/>
      <c r="C771" s="2"/>
      <c r="D771" s="2"/>
    </row>
    <row r="772" spans="1:4">
      <c r="A772" s="5"/>
      <c r="B772" s="3"/>
      <c r="C772" s="2"/>
      <c r="D772" s="2"/>
    </row>
    <row r="773" spans="1:4">
      <c r="A773" s="5"/>
      <c r="B773" s="3"/>
      <c r="C773" s="2"/>
      <c r="D773" s="2"/>
    </row>
    <row r="774" spans="1:4">
      <c r="A774" s="5"/>
      <c r="B774" s="3"/>
      <c r="C774" s="2"/>
      <c r="D774" s="2"/>
    </row>
    <row r="775" spans="1:4">
      <c r="A775" s="5"/>
      <c r="B775" s="3"/>
      <c r="C775" s="2"/>
      <c r="D775" s="2"/>
    </row>
    <row r="776" spans="1:4">
      <c r="A776" s="5"/>
      <c r="B776" s="3"/>
      <c r="C776" s="2"/>
      <c r="D776" s="2"/>
    </row>
    <row r="777" spans="1:4">
      <c r="A777" s="5"/>
      <c r="B777" s="3"/>
      <c r="C777" s="2"/>
      <c r="D777" s="2"/>
    </row>
    <row r="778" spans="1:4">
      <c r="A778" s="5"/>
      <c r="B778" s="3"/>
      <c r="C778" s="2"/>
      <c r="D778" s="2"/>
    </row>
    <row r="779" spans="1:4">
      <c r="A779" s="5"/>
      <c r="B779" s="3"/>
      <c r="C779" s="2"/>
      <c r="D779" s="2"/>
    </row>
    <row r="780" spans="1:4">
      <c r="A780" s="5"/>
      <c r="B780" s="3"/>
      <c r="C780" s="2"/>
      <c r="D780" s="2"/>
    </row>
    <row r="781" spans="1:4">
      <c r="A781" s="5"/>
      <c r="B781" s="3"/>
      <c r="C781" s="2"/>
      <c r="D781" s="2"/>
    </row>
    <row r="782" spans="1:4">
      <c r="A782" s="18"/>
      <c r="B782" s="3"/>
      <c r="C782" s="2"/>
      <c r="D782" s="2"/>
    </row>
    <row r="783" spans="1:4">
      <c r="A783" s="18"/>
      <c r="B783" s="3"/>
      <c r="C783" s="2"/>
      <c r="D783" s="2"/>
    </row>
    <row r="784" spans="1:4">
      <c r="A784" s="18"/>
      <c r="B784" s="3"/>
      <c r="C784" s="2"/>
      <c r="D784" s="2"/>
    </row>
    <row r="785" spans="1:4">
      <c r="A785" s="18"/>
      <c r="B785" s="3"/>
      <c r="C785" s="2"/>
      <c r="D785" s="2"/>
    </row>
    <row r="786" spans="1:4">
      <c r="A786" s="18"/>
      <c r="B786" s="3"/>
      <c r="C786" s="2"/>
      <c r="D786" s="2"/>
    </row>
    <row r="787" spans="1:4">
      <c r="A787" s="18"/>
      <c r="B787" s="3"/>
      <c r="C787" s="2"/>
      <c r="D787" s="2"/>
    </row>
    <row r="788" spans="1:4">
      <c r="A788" s="18"/>
      <c r="B788" s="3"/>
      <c r="C788" s="2"/>
      <c r="D788" s="2"/>
    </row>
    <row r="789" spans="1:4">
      <c r="A789" s="18"/>
      <c r="B789" s="3"/>
      <c r="C789" s="2"/>
      <c r="D789" s="2"/>
    </row>
    <row r="790" spans="1:4">
      <c r="A790" s="18"/>
      <c r="B790" s="3"/>
      <c r="C790" s="2"/>
      <c r="D790" s="2"/>
    </row>
    <row r="791" spans="1:4">
      <c r="A791" s="18"/>
      <c r="B791" s="3"/>
      <c r="C791" s="2"/>
      <c r="D791" s="2"/>
    </row>
    <row r="792" spans="1:4">
      <c r="A792" s="18"/>
      <c r="B792" s="3"/>
      <c r="C792" s="2"/>
      <c r="D792" s="2"/>
    </row>
    <row r="793" spans="1:4">
      <c r="A793" s="18"/>
      <c r="B793" s="3"/>
      <c r="C793" s="2"/>
      <c r="D793" s="2"/>
    </row>
    <row r="794" spans="1:4">
      <c r="A794" s="18"/>
      <c r="B794" s="3"/>
      <c r="C794" s="2"/>
      <c r="D794" s="2"/>
    </row>
    <row r="795" spans="1:4">
      <c r="A795" s="18"/>
      <c r="B795" s="3"/>
      <c r="C795" s="2"/>
      <c r="D795" s="2"/>
    </row>
    <row r="796" spans="1:4">
      <c r="A796" s="18"/>
      <c r="B796" s="3"/>
      <c r="C796" s="2"/>
      <c r="D796" s="2"/>
    </row>
    <row r="797" spans="1:4">
      <c r="A797" s="18"/>
      <c r="B797" s="3"/>
      <c r="C797" s="2"/>
      <c r="D797" s="2"/>
    </row>
    <row r="798" spans="1:4">
      <c r="A798" s="18"/>
      <c r="B798" s="3"/>
      <c r="C798" s="2"/>
      <c r="D798" s="2"/>
    </row>
    <row r="799" spans="1:4">
      <c r="A799" s="18"/>
      <c r="B799" s="3"/>
      <c r="C799" s="2"/>
      <c r="D799" s="2"/>
    </row>
    <row r="800" spans="1:4">
      <c r="A800" s="18"/>
      <c r="B800" s="3"/>
      <c r="C800" s="2"/>
      <c r="D800" s="2"/>
    </row>
    <row r="801" spans="1:4">
      <c r="A801" s="18"/>
      <c r="B801" s="3"/>
      <c r="C801" s="2"/>
      <c r="D801" s="2"/>
    </row>
    <row r="802" spans="1:4">
      <c r="A802" s="18"/>
      <c r="B802" s="3"/>
      <c r="C802" s="2"/>
      <c r="D802" s="2"/>
    </row>
    <row r="803" spans="1:4">
      <c r="A803" s="18"/>
      <c r="B803" s="3"/>
      <c r="C803" s="2"/>
      <c r="D803" s="2"/>
    </row>
    <row r="804" spans="1:4">
      <c r="A804" s="18"/>
      <c r="B804" s="3"/>
      <c r="C804" s="2"/>
      <c r="D804" s="2"/>
    </row>
    <row r="805" spans="1:4">
      <c r="A805" s="18"/>
      <c r="B805" s="3"/>
      <c r="C805" s="2"/>
      <c r="D805" s="2"/>
    </row>
    <row r="806" spans="1:4">
      <c r="A806" s="18"/>
      <c r="B806" s="3"/>
      <c r="C806" s="2"/>
      <c r="D806" s="2"/>
    </row>
    <row r="807" spans="1:4">
      <c r="A807" s="18"/>
      <c r="B807" s="3"/>
      <c r="C807" s="2"/>
      <c r="D807" s="2"/>
    </row>
    <row r="808" spans="1:4">
      <c r="A808" s="18"/>
      <c r="B808" s="3"/>
      <c r="C808" s="2"/>
      <c r="D808" s="2"/>
    </row>
    <row r="809" spans="1:4">
      <c r="A809" s="18"/>
      <c r="B809" s="3"/>
      <c r="C809" s="2"/>
      <c r="D809" s="2"/>
    </row>
    <row r="810" spans="1:4">
      <c r="A810" s="18"/>
      <c r="B810" s="3"/>
      <c r="C810" s="2"/>
      <c r="D810" s="2"/>
    </row>
    <row r="811" spans="1:4">
      <c r="A811" s="6"/>
      <c r="B811" s="3"/>
      <c r="C811" s="2"/>
      <c r="D811" s="2"/>
    </row>
    <row r="812" spans="1:4">
      <c r="A812" s="6"/>
      <c r="B812" s="3"/>
      <c r="C812" s="2"/>
      <c r="D812" s="2"/>
    </row>
    <row r="813" spans="1:4">
      <c r="A813" s="6"/>
      <c r="B813" s="3"/>
      <c r="C813" s="2"/>
      <c r="D813" s="2"/>
    </row>
    <row r="814" spans="1:4">
      <c r="A814" s="6"/>
      <c r="B814" s="3"/>
      <c r="C814" s="2"/>
      <c r="D814" s="2"/>
    </row>
    <row r="815" spans="1:4">
      <c r="A815" s="6"/>
      <c r="B815" s="3"/>
      <c r="C815" s="2"/>
      <c r="D815" s="2"/>
    </row>
    <row r="816" spans="1:4">
      <c r="A816" s="6"/>
      <c r="B816" s="3"/>
      <c r="C816" s="2"/>
      <c r="D816" s="2"/>
    </row>
    <row r="817" spans="1:4">
      <c r="A817" s="6"/>
      <c r="B817" s="3"/>
      <c r="C817" s="2"/>
      <c r="D817" s="2"/>
    </row>
    <row r="818" spans="1:4">
      <c r="A818" s="6"/>
      <c r="B818" s="3"/>
      <c r="C818" s="2"/>
      <c r="D818" s="2"/>
    </row>
    <row r="819" spans="1:4">
      <c r="A819" s="6"/>
      <c r="B819" s="3"/>
      <c r="C819" s="2"/>
      <c r="D819" s="2"/>
    </row>
    <row r="820" spans="1:4">
      <c r="A820" s="6"/>
      <c r="B820" s="3"/>
      <c r="C820" s="2"/>
      <c r="D820" s="2"/>
    </row>
    <row r="821" spans="1:4">
      <c r="A821" s="6"/>
      <c r="B821" s="3"/>
      <c r="C821" s="2"/>
      <c r="D821" s="2"/>
    </row>
    <row r="822" spans="1:4">
      <c r="A822" s="6"/>
      <c r="B822" s="3"/>
      <c r="C822" s="2"/>
      <c r="D822" s="2"/>
    </row>
    <row r="823" spans="1:4">
      <c r="A823" s="6"/>
      <c r="B823" s="3"/>
      <c r="C823" s="2"/>
      <c r="D823" s="2"/>
    </row>
    <row r="824" spans="1:4">
      <c r="A824" s="6"/>
      <c r="B824" s="3"/>
      <c r="C824" s="2"/>
      <c r="D824" s="2"/>
    </row>
    <row r="825" spans="1:4">
      <c r="A825" s="6"/>
      <c r="B825" s="3"/>
      <c r="C825" s="2"/>
      <c r="D825" s="2"/>
    </row>
    <row r="826" spans="1:4">
      <c r="A826" s="6"/>
      <c r="B826" s="3"/>
      <c r="C826" s="2"/>
      <c r="D826" s="2"/>
    </row>
    <row r="827" spans="1:4">
      <c r="A827" s="6"/>
      <c r="B827" s="3"/>
      <c r="C827" s="2"/>
      <c r="D827" s="2"/>
    </row>
    <row r="828" spans="1:4">
      <c r="A828" s="6"/>
      <c r="B828" s="3"/>
      <c r="C828" s="2"/>
      <c r="D828" s="2"/>
    </row>
    <row r="829" spans="1:4">
      <c r="A829" s="6"/>
      <c r="B829" s="3"/>
      <c r="C829" s="2"/>
      <c r="D829" s="2"/>
    </row>
    <row r="830" spans="1:4">
      <c r="A830" s="6"/>
      <c r="B830" s="3"/>
      <c r="C830" s="2"/>
      <c r="D830" s="2"/>
    </row>
    <row r="831" spans="1:4">
      <c r="A831" s="6"/>
      <c r="B831" s="3"/>
      <c r="C831" s="2"/>
      <c r="D831" s="2"/>
    </row>
    <row r="832" spans="1:4">
      <c r="A832" s="6"/>
      <c r="B832" s="3"/>
      <c r="C832" s="2"/>
      <c r="D832" s="2"/>
    </row>
    <row r="833" spans="1:4">
      <c r="A833" s="6"/>
      <c r="B833" s="3"/>
      <c r="C833" s="2"/>
      <c r="D833" s="2"/>
    </row>
    <row r="834" spans="1:4">
      <c r="A834" s="6"/>
      <c r="B834" s="3"/>
      <c r="C834" s="2"/>
      <c r="D834" s="2"/>
    </row>
    <row r="835" spans="1:4">
      <c r="A835" s="6"/>
      <c r="B835" s="3"/>
      <c r="C835" s="2"/>
      <c r="D835" s="2"/>
    </row>
    <row r="836" spans="1:4">
      <c r="A836" s="6"/>
      <c r="B836" s="3"/>
      <c r="C836" s="2"/>
      <c r="D836" s="2"/>
    </row>
    <row r="837" spans="1:4">
      <c r="A837" s="6"/>
      <c r="B837" s="3"/>
      <c r="C837" s="2"/>
      <c r="D837" s="2"/>
    </row>
    <row r="838" spans="1:4">
      <c r="A838" s="6"/>
      <c r="B838" s="3"/>
      <c r="C838" s="2"/>
      <c r="D838" s="2"/>
    </row>
    <row r="839" spans="1:4">
      <c r="A839" s="6"/>
      <c r="B839" s="3"/>
      <c r="C839" s="2"/>
      <c r="D839" s="2"/>
    </row>
    <row r="840" spans="1:4">
      <c r="A840" s="6"/>
      <c r="B840" s="3"/>
      <c r="C840" s="2"/>
      <c r="D840" s="2"/>
    </row>
    <row r="841" spans="1:4">
      <c r="A841" s="6"/>
      <c r="B841" s="3"/>
      <c r="C841" s="2"/>
      <c r="D841" s="2"/>
    </row>
    <row r="842" spans="1:4">
      <c r="A842" s="6"/>
      <c r="B842" s="3"/>
      <c r="C842" s="2"/>
      <c r="D842" s="2"/>
    </row>
    <row r="843" spans="1:4">
      <c r="A843" s="6"/>
      <c r="B843" s="3"/>
      <c r="C843" s="2"/>
      <c r="D843" s="2"/>
    </row>
    <row r="844" spans="1:4">
      <c r="A844" s="6"/>
      <c r="B844" s="3"/>
      <c r="C844" s="2"/>
      <c r="D844" s="2"/>
    </row>
    <row r="845" spans="1:4">
      <c r="A845" s="6"/>
      <c r="B845" s="3"/>
      <c r="C845" s="2"/>
      <c r="D845" s="2"/>
    </row>
    <row r="846" spans="1:4">
      <c r="A846" s="6"/>
      <c r="B846" s="3"/>
      <c r="C846" s="2"/>
      <c r="D846" s="2"/>
    </row>
    <row r="847" spans="1:4">
      <c r="A847" s="6"/>
      <c r="B847" s="3"/>
      <c r="C847" s="2"/>
      <c r="D847" s="2"/>
    </row>
    <row r="848" spans="1:4">
      <c r="A848" s="6"/>
      <c r="B848" s="3"/>
      <c r="C848" s="2"/>
      <c r="D848" s="2"/>
    </row>
    <row r="849" spans="1:7">
      <c r="A849" s="6"/>
      <c r="B849" s="3"/>
      <c r="C849" s="2"/>
      <c r="D849" s="2"/>
    </row>
    <row r="850" spans="1:7">
      <c r="A850" s="6"/>
      <c r="B850" s="3"/>
      <c r="C850" s="2"/>
      <c r="D850" s="2"/>
    </row>
    <row r="851" spans="1:7">
      <c r="A851" s="6"/>
      <c r="B851" s="3"/>
      <c r="C851" s="2"/>
      <c r="D851" s="2"/>
    </row>
    <row r="852" spans="1:7">
      <c r="A852" s="6"/>
      <c r="B852" s="3"/>
      <c r="C852" s="2"/>
      <c r="D852" s="2"/>
    </row>
    <row r="853" spans="1:7">
      <c r="A853" s="6"/>
      <c r="B853" s="3"/>
      <c r="C853" s="2"/>
      <c r="D853" s="2"/>
    </row>
    <row r="854" spans="1:7">
      <c r="A854" s="6"/>
      <c r="B854" s="3"/>
      <c r="C854" s="2"/>
      <c r="D854" s="2"/>
    </row>
    <row r="855" spans="1:7">
      <c r="A855" s="6"/>
      <c r="B855" s="3"/>
      <c r="C855" s="2"/>
      <c r="D855" s="2"/>
    </row>
    <row r="856" spans="1:7">
      <c r="A856" s="6"/>
      <c r="B856" s="3"/>
      <c r="C856" s="2"/>
      <c r="D856" s="2"/>
    </row>
    <row r="857" spans="1:7">
      <c r="A857" s="6"/>
      <c r="B857" s="3"/>
      <c r="C857" s="2"/>
      <c r="D857" s="2"/>
    </row>
    <row r="858" spans="1:7">
      <c r="A858" s="6"/>
      <c r="B858" s="3"/>
      <c r="C858" s="2"/>
      <c r="D858" s="2"/>
    </row>
    <row r="859" spans="1:7">
      <c r="A859" s="6"/>
      <c r="B859" s="3"/>
      <c r="C859" s="2"/>
      <c r="D859" s="2"/>
    </row>
    <row r="860" spans="1:7" s="6" customFormat="1">
      <c r="A860" s="18"/>
      <c r="B860" s="7"/>
      <c r="C860" s="8"/>
      <c r="D860" s="8"/>
      <c r="E860"/>
      <c r="F860" s="4"/>
      <c r="G860" s="4"/>
    </row>
    <row r="861" spans="1:7" s="6" customFormat="1">
      <c r="A861" s="18"/>
      <c r="B861" s="7"/>
      <c r="C861" s="8"/>
      <c r="D861" s="8"/>
      <c r="E861"/>
      <c r="F861" s="4"/>
      <c r="G861" s="4"/>
    </row>
    <row r="862" spans="1:7" s="6" customFormat="1">
      <c r="A862" s="18"/>
      <c r="B862" s="7"/>
      <c r="C862" s="8"/>
      <c r="D862" s="8"/>
      <c r="E862"/>
      <c r="F862" s="4"/>
      <c r="G862" s="4"/>
    </row>
    <row r="863" spans="1:7" s="6" customFormat="1">
      <c r="A863" s="18"/>
      <c r="B863" s="7"/>
      <c r="C863" s="8"/>
      <c r="D863" s="8"/>
      <c r="E863"/>
      <c r="F863" s="4"/>
      <c r="G863" s="4"/>
    </row>
    <row r="864" spans="1:7" s="6" customFormat="1">
      <c r="A864" s="18"/>
      <c r="B864" s="7"/>
      <c r="C864" s="8"/>
      <c r="D864" s="8"/>
      <c r="E864"/>
      <c r="F864" s="4"/>
      <c r="G864" s="4"/>
    </row>
    <row r="865" spans="1:7" s="6" customFormat="1">
      <c r="A865" s="18"/>
      <c r="B865" s="7"/>
      <c r="C865" s="8"/>
      <c r="D865" s="8"/>
      <c r="E865"/>
      <c r="F865" s="4"/>
      <c r="G865" s="4"/>
    </row>
    <row r="866" spans="1:7" s="6" customFormat="1">
      <c r="A866" s="18"/>
      <c r="B866" s="7"/>
      <c r="C866" s="8"/>
      <c r="D866" s="8"/>
      <c r="E866"/>
      <c r="F866" s="4"/>
      <c r="G866" s="4"/>
    </row>
    <row r="867" spans="1:7" s="6" customFormat="1">
      <c r="A867" s="18"/>
      <c r="B867" s="7"/>
      <c r="C867" s="8"/>
      <c r="D867" s="8"/>
      <c r="E867"/>
      <c r="F867" s="4"/>
      <c r="G867" s="4"/>
    </row>
    <row r="868" spans="1:7" s="6" customFormat="1">
      <c r="A868" s="18"/>
      <c r="B868" s="7"/>
      <c r="C868" s="8"/>
      <c r="D868" s="8"/>
      <c r="E868"/>
      <c r="F868" s="4"/>
      <c r="G868" s="4"/>
    </row>
    <row r="869" spans="1:7" s="6" customFormat="1">
      <c r="A869" s="18"/>
      <c r="B869" s="7"/>
      <c r="C869" s="8"/>
      <c r="D869" s="8"/>
      <c r="E869"/>
      <c r="F869" s="4"/>
      <c r="G869" s="4"/>
    </row>
    <row r="870" spans="1:7" s="6" customFormat="1">
      <c r="A870" s="18"/>
      <c r="B870" s="7"/>
      <c r="C870" s="8"/>
      <c r="D870" s="8"/>
    </row>
    <row r="871" spans="1:7" s="6" customFormat="1">
      <c r="A871" s="18"/>
      <c r="B871" s="7"/>
      <c r="C871" s="8"/>
      <c r="D871" s="8"/>
    </row>
    <row r="872" spans="1:7" s="6" customFormat="1">
      <c r="A872" s="18"/>
      <c r="B872" s="7"/>
      <c r="C872" s="8"/>
      <c r="D872" s="8"/>
    </row>
    <row r="873" spans="1:7" s="6" customFormat="1">
      <c r="A873" s="18"/>
      <c r="B873" s="7"/>
      <c r="C873" s="8"/>
      <c r="D873" s="8"/>
    </row>
    <row r="874" spans="1:7" s="6" customFormat="1">
      <c r="A874" s="18"/>
      <c r="B874" s="7"/>
      <c r="C874" s="8"/>
      <c r="D874" s="8"/>
    </row>
    <row r="875" spans="1:7" s="6" customFormat="1">
      <c r="A875" s="18"/>
      <c r="B875" s="7"/>
      <c r="C875" s="8"/>
      <c r="D875" s="8"/>
    </row>
    <row r="876" spans="1:7" s="6" customFormat="1">
      <c r="A876" s="18"/>
      <c r="B876" s="7"/>
      <c r="C876" s="8"/>
      <c r="D876" s="8"/>
    </row>
    <row r="877" spans="1:7" s="6" customFormat="1">
      <c r="A877" s="18"/>
      <c r="B877" s="7"/>
      <c r="C877" s="8"/>
      <c r="D877" s="8"/>
    </row>
    <row r="878" spans="1:7">
      <c r="A878" s="6"/>
    </row>
    <row r="879" spans="1:7">
      <c r="A879" s="6"/>
    </row>
    <row r="880" spans="1:7">
      <c r="A880" s="6"/>
    </row>
    <row r="881" spans="1:1">
      <c r="A881" s="6"/>
    </row>
    <row r="882" spans="1:1">
      <c r="A882" s="6"/>
    </row>
    <row r="883" spans="1:1">
      <c r="A883" s="6"/>
    </row>
    <row r="884" spans="1:1">
      <c r="A884" s="6"/>
    </row>
    <row r="885" spans="1:1">
      <c r="A885" s="6"/>
    </row>
    <row r="886" spans="1:1">
      <c r="A886" s="6"/>
    </row>
    <row r="887" spans="1:1">
      <c r="A887" s="6"/>
    </row>
    <row r="888" spans="1:1">
      <c r="A888" s="6"/>
    </row>
    <row r="889" spans="1:1">
      <c r="A889" s="6"/>
    </row>
    <row r="890" spans="1:1">
      <c r="A890" s="6"/>
    </row>
    <row r="891" spans="1:1">
      <c r="A891" s="6"/>
    </row>
    <row r="892" spans="1:1">
      <c r="A892" s="6"/>
    </row>
    <row r="893" spans="1:1">
      <c r="A893" s="6"/>
    </row>
    <row r="894" spans="1:1">
      <c r="A894" s="6"/>
    </row>
    <row r="895" spans="1:1">
      <c r="A895" s="6"/>
    </row>
    <row r="896" spans="1:1">
      <c r="A896" s="6"/>
    </row>
    <row r="897" spans="1:1">
      <c r="A897" s="6"/>
    </row>
    <row r="898" spans="1:1">
      <c r="A898" s="6"/>
    </row>
    <row r="899" spans="1:1">
      <c r="A899" s="6"/>
    </row>
    <row r="900" spans="1:1">
      <c r="A900" s="6"/>
    </row>
    <row r="901" spans="1:1">
      <c r="A901" s="6"/>
    </row>
    <row r="902" spans="1:1">
      <c r="A902" s="6"/>
    </row>
    <row r="903" spans="1:1">
      <c r="A903" s="6"/>
    </row>
    <row r="904" spans="1:1">
      <c r="A904" s="6"/>
    </row>
    <row r="905" spans="1:1">
      <c r="A905" s="6"/>
    </row>
    <row r="906" spans="1:1">
      <c r="A906" s="6"/>
    </row>
    <row r="907" spans="1:1">
      <c r="A907" s="6"/>
    </row>
    <row r="908" spans="1:1">
      <c r="A908" s="6"/>
    </row>
    <row r="909" spans="1:1">
      <c r="A909" s="6"/>
    </row>
    <row r="910" spans="1:1">
      <c r="A910" s="6"/>
    </row>
    <row r="911" spans="1:1">
      <c r="A911" s="6"/>
    </row>
    <row r="912" spans="1:1">
      <c r="A912" s="6"/>
    </row>
    <row r="913" spans="1:1">
      <c r="A913" s="6"/>
    </row>
    <row r="914" spans="1:1">
      <c r="A914" s="6"/>
    </row>
    <row r="915" spans="1:1">
      <c r="A915" s="6"/>
    </row>
    <row r="916" spans="1:1">
      <c r="A916" s="6"/>
    </row>
    <row r="917" spans="1:1">
      <c r="A917" s="6"/>
    </row>
    <row r="918" spans="1:1">
      <c r="A918" s="6"/>
    </row>
    <row r="919" spans="1:1">
      <c r="A919" s="6"/>
    </row>
    <row r="920" spans="1:1">
      <c r="A920" s="6"/>
    </row>
    <row r="921" spans="1:1">
      <c r="A921" s="6"/>
    </row>
    <row r="922" spans="1:1">
      <c r="A922" s="6"/>
    </row>
    <row r="923" spans="1:1">
      <c r="A923" s="6"/>
    </row>
    <row r="924" spans="1:1">
      <c r="A924" s="6"/>
    </row>
    <row r="925" spans="1:1">
      <c r="A925" s="6"/>
    </row>
    <row r="926" spans="1:1">
      <c r="A926" s="6"/>
    </row>
    <row r="927" spans="1:1">
      <c r="A927" s="6"/>
    </row>
    <row r="928" spans="1:1">
      <c r="A928" s="6"/>
    </row>
    <row r="929" spans="1:1">
      <c r="A929" s="6"/>
    </row>
    <row r="930" spans="1:1">
      <c r="A930" s="6"/>
    </row>
    <row r="931" spans="1:1">
      <c r="A931" s="6"/>
    </row>
    <row r="932" spans="1:1">
      <c r="A932" s="6"/>
    </row>
    <row r="933" spans="1:1">
      <c r="A933" s="6"/>
    </row>
    <row r="934" spans="1:1">
      <c r="A934" s="6"/>
    </row>
    <row r="935" spans="1:1">
      <c r="A935" s="6"/>
    </row>
    <row r="936" spans="1:1">
      <c r="A936" s="6"/>
    </row>
    <row r="937" spans="1:1">
      <c r="A937" s="6"/>
    </row>
    <row r="938" spans="1:1">
      <c r="A938" s="6"/>
    </row>
    <row r="939" spans="1:1">
      <c r="A939" s="6"/>
    </row>
    <row r="940" spans="1:1">
      <c r="A940" s="18"/>
    </row>
    <row r="941" spans="1:1">
      <c r="A941" s="18"/>
    </row>
    <row r="942" spans="1:1">
      <c r="A942" s="18"/>
    </row>
    <row r="943" spans="1:1">
      <c r="A943" s="18"/>
    </row>
    <row r="944" spans="1:1">
      <c r="A944" s="18"/>
    </row>
    <row r="945" spans="1:1">
      <c r="A945" s="18"/>
    </row>
    <row r="946" spans="1:1">
      <c r="A946" s="18"/>
    </row>
    <row r="947" spans="1:1">
      <c r="A947" s="18"/>
    </row>
    <row r="948" spans="1:1">
      <c r="A948" s="18"/>
    </row>
    <row r="949" spans="1:1">
      <c r="A949" s="18"/>
    </row>
    <row r="950" spans="1:1">
      <c r="A950" s="18"/>
    </row>
    <row r="951" spans="1:1">
      <c r="A951" s="18"/>
    </row>
    <row r="952" spans="1:1">
      <c r="A952" s="18"/>
    </row>
    <row r="953" spans="1:1">
      <c r="A953" s="18"/>
    </row>
    <row r="954" spans="1:1">
      <c r="A954" s="18"/>
    </row>
    <row r="955" spans="1:1">
      <c r="A955" s="18"/>
    </row>
    <row r="956" spans="1:1">
      <c r="A956" s="6"/>
    </row>
    <row r="957" spans="1:1">
      <c r="A957" s="6"/>
    </row>
    <row r="958" spans="1:1">
      <c r="A958" s="6"/>
    </row>
    <row r="959" spans="1:1">
      <c r="A959" s="6"/>
    </row>
    <row r="960" spans="1:1">
      <c r="A960" s="6"/>
    </row>
    <row r="961" spans="1:1">
      <c r="A961" s="6"/>
    </row>
    <row r="962" spans="1:1">
      <c r="A962" s="6"/>
    </row>
    <row r="963" spans="1:1">
      <c r="A963" s="6"/>
    </row>
    <row r="964" spans="1:1">
      <c r="A964" s="6"/>
    </row>
    <row r="965" spans="1:1">
      <c r="A965" s="6"/>
    </row>
    <row r="966" spans="1:1">
      <c r="A966" s="6"/>
    </row>
    <row r="967" spans="1:1">
      <c r="A967" s="6"/>
    </row>
    <row r="968" spans="1:1">
      <c r="A968" s="6"/>
    </row>
    <row r="969" spans="1:1">
      <c r="A969" s="6"/>
    </row>
    <row r="970" spans="1:1">
      <c r="A970" s="6"/>
    </row>
    <row r="971" spans="1:1">
      <c r="A971" s="6"/>
    </row>
    <row r="972" spans="1:1">
      <c r="A972" s="6"/>
    </row>
    <row r="973" spans="1:1">
      <c r="A973" s="6"/>
    </row>
    <row r="974" spans="1:1">
      <c r="A974" s="6"/>
    </row>
    <row r="975" spans="1:1">
      <c r="A975" s="6"/>
    </row>
    <row r="976" spans="1:1">
      <c r="A976" s="6"/>
    </row>
    <row r="977" spans="1:1">
      <c r="A977" s="6"/>
    </row>
    <row r="978" spans="1:1">
      <c r="A978" s="6"/>
    </row>
    <row r="979" spans="1:1">
      <c r="A979" s="6"/>
    </row>
    <row r="980" spans="1:1">
      <c r="A980" s="6"/>
    </row>
    <row r="981" spans="1:1">
      <c r="A981" s="6"/>
    </row>
    <row r="982" spans="1:1">
      <c r="A982" s="6"/>
    </row>
    <row r="983" spans="1:1">
      <c r="A983" s="6"/>
    </row>
    <row r="984" spans="1:1">
      <c r="A984" s="6"/>
    </row>
    <row r="985" spans="1:1">
      <c r="A985" s="6"/>
    </row>
    <row r="986" spans="1:1">
      <c r="A986" s="6"/>
    </row>
    <row r="987" spans="1:1">
      <c r="A987" s="6"/>
    </row>
    <row r="988" spans="1:1">
      <c r="A988" s="6"/>
    </row>
    <row r="989" spans="1:1">
      <c r="A989" s="6"/>
    </row>
    <row r="990" spans="1:1">
      <c r="A990" s="6"/>
    </row>
    <row r="991" spans="1:1">
      <c r="A991" s="6"/>
    </row>
    <row r="992" spans="1:1">
      <c r="A992" s="6"/>
    </row>
    <row r="993" spans="1:1">
      <c r="A993" s="6"/>
    </row>
    <row r="994" spans="1:1">
      <c r="A994" s="6"/>
    </row>
    <row r="995" spans="1:1">
      <c r="A995" s="6"/>
    </row>
    <row r="996" spans="1:1">
      <c r="A996" s="6"/>
    </row>
    <row r="997" spans="1:1">
      <c r="A997" s="6"/>
    </row>
    <row r="998" spans="1:1">
      <c r="A998" s="6"/>
    </row>
    <row r="999" spans="1:1">
      <c r="A999" s="6"/>
    </row>
    <row r="1000" spans="1:1">
      <c r="A1000" s="6"/>
    </row>
    <row r="1001" spans="1:1">
      <c r="A1001" s="6"/>
    </row>
    <row r="1002" spans="1:1">
      <c r="A1002" s="6"/>
    </row>
    <row r="1003" spans="1:1">
      <c r="A1003" s="6"/>
    </row>
    <row r="1004" spans="1:1">
      <c r="A1004" s="6"/>
    </row>
    <row r="1005" spans="1:1">
      <c r="A1005" s="6"/>
    </row>
    <row r="1006" spans="1:1">
      <c r="A1006" s="6"/>
    </row>
    <row r="1007" spans="1:1">
      <c r="A1007" s="6"/>
    </row>
    <row r="1008" spans="1:1">
      <c r="A1008" s="6"/>
    </row>
    <row r="1009" spans="1:1">
      <c r="A1009" s="6"/>
    </row>
    <row r="1010" spans="1:1">
      <c r="A1010" s="6"/>
    </row>
    <row r="1011" spans="1:1">
      <c r="A1011" s="6"/>
    </row>
    <row r="1012" spans="1:1">
      <c r="A1012" s="6"/>
    </row>
    <row r="1013" spans="1:1">
      <c r="A1013" s="6"/>
    </row>
    <row r="1014" spans="1:1">
      <c r="A1014" s="6"/>
    </row>
    <row r="1015" spans="1:1">
      <c r="A1015" s="6"/>
    </row>
    <row r="1016" spans="1:1">
      <c r="A1016" s="6"/>
    </row>
    <row r="1017" spans="1:1">
      <c r="A1017" s="6"/>
    </row>
    <row r="1018" spans="1:1">
      <c r="A1018" s="6"/>
    </row>
    <row r="1019" spans="1:1">
      <c r="A1019" s="6"/>
    </row>
    <row r="1020" spans="1:1">
      <c r="A1020" s="6"/>
    </row>
    <row r="1021" spans="1:1">
      <c r="A1021" s="6"/>
    </row>
    <row r="1022" spans="1:1">
      <c r="A1022" s="6"/>
    </row>
    <row r="1023" spans="1:1">
      <c r="A1023" s="6"/>
    </row>
    <row r="1024" spans="1:1">
      <c r="A1024" s="6"/>
    </row>
    <row r="1025" spans="1:1">
      <c r="A1025" s="6"/>
    </row>
    <row r="1026" spans="1:1">
      <c r="A1026" s="6"/>
    </row>
    <row r="1027" spans="1:1">
      <c r="A1027" s="6"/>
    </row>
    <row r="1028" spans="1:1">
      <c r="A1028" s="6"/>
    </row>
    <row r="1029" spans="1:1">
      <c r="A1029" s="6"/>
    </row>
    <row r="1030" spans="1:1">
      <c r="A1030" s="6"/>
    </row>
    <row r="1031" spans="1:1">
      <c r="A1031" s="6"/>
    </row>
    <row r="1032" spans="1:1">
      <c r="A1032" s="6"/>
    </row>
    <row r="1033" spans="1:1">
      <c r="A1033" s="6"/>
    </row>
    <row r="1034" spans="1:1">
      <c r="A1034" s="6"/>
    </row>
    <row r="1035" spans="1:1">
      <c r="A1035" s="6"/>
    </row>
    <row r="1036" spans="1:1">
      <c r="A1036" s="6"/>
    </row>
    <row r="1037" spans="1:1">
      <c r="A1037" s="6"/>
    </row>
    <row r="1038" spans="1:1">
      <c r="A1038" s="6"/>
    </row>
    <row r="1039" spans="1:1">
      <c r="A1039" s="6"/>
    </row>
    <row r="1040" spans="1:1">
      <c r="A1040" s="6"/>
    </row>
    <row r="1041" spans="1:1">
      <c r="A1041" s="6"/>
    </row>
    <row r="1042" spans="1:1">
      <c r="A1042" s="6"/>
    </row>
    <row r="1043" spans="1:1">
      <c r="A1043" s="6"/>
    </row>
    <row r="1044" spans="1:1">
      <c r="A1044" s="6"/>
    </row>
    <row r="1045" spans="1:1">
      <c r="A1045" s="6"/>
    </row>
    <row r="1046" spans="1:1">
      <c r="A1046" s="6"/>
    </row>
    <row r="1047" spans="1:1">
      <c r="A1047" s="6"/>
    </row>
    <row r="1048" spans="1:1">
      <c r="A1048" s="6"/>
    </row>
    <row r="1049" spans="1:1">
      <c r="A1049" s="6"/>
    </row>
    <row r="1050" spans="1:1">
      <c r="A1050" s="6"/>
    </row>
    <row r="1051" spans="1:1">
      <c r="A1051" s="6"/>
    </row>
    <row r="1052" spans="1:1">
      <c r="A1052" s="6"/>
    </row>
    <row r="1053" spans="1:1">
      <c r="A1053" s="6"/>
    </row>
    <row r="1054" spans="1:1">
      <c r="A1054" s="6"/>
    </row>
    <row r="1055" spans="1:1">
      <c r="A1055" s="6"/>
    </row>
    <row r="1056" spans="1:1">
      <c r="A1056" s="6"/>
    </row>
    <row r="1057" spans="1:1">
      <c r="A1057" s="6"/>
    </row>
    <row r="1058" spans="1:1">
      <c r="A1058" s="6"/>
    </row>
    <row r="1059" spans="1:1">
      <c r="A1059" s="6"/>
    </row>
    <row r="1060" spans="1:1">
      <c r="A1060" s="6"/>
    </row>
    <row r="1061" spans="1:1">
      <c r="A1061" s="6"/>
    </row>
    <row r="1062" spans="1:1">
      <c r="A1062" s="6"/>
    </row>
    <row r="1063" spans="1:1">
      <c r="A1063" s="6"/>
    </row>
    <row r="1064" spans="1:1">
      <c r="A1064" s="6"/>
    </row>
    <row r="1065" spans="1:1">
      <c r="A1065" s="6"/>
    </row>
    <row r="1066" spans="1:1">
      <c r="A1066" s="6"/>
    </row>
    <row r="1067" spans="1:1">
      <c r="A1067" s="6"/>
    </row>
    <row r="1068" spans="1:1">
      <c r="A1068" s="6"/>
    </row>
    <row r="1069" spans="1:1">
      <c r="A1069" s="6"/>
    </row>
    <row r="1070" spans="1:1">
      <c r="A1070" s="6"/>
    </row>
    <row r="1071" spans="1:1">
      <c r="A1071" s="6"/>
    </row>
    <row r="1072" spans="1:1">
      <c r="A1072" s="6"/>
    </row>
    <row r="1073" spans="1:1">
      <c r="A1073" s="6"/>
    </row>
    <row r="1074" spans="1:1">
      <c r="A1074" s="6"/>
    </row>
    <row r="1075" spans="1:1">
      <c r="A1075" s="6"/>
    </row>
    <row r="1076" spans="1:1">
      <c r="A1076" s="18"/>
    </row>
    <row r="1077" spans="1:1">
      <c r="A1077" s="18"/>
    </row>
    <row r="1078" spans="1:1">
      <c r="A1078" s="18"/>
    </row>
    <row r="1079" spans="1:1">
      <c r="A1079" s="18"/>
    </row>
    <row r="1080" spans="1:1">
      <c r="A1080" s="18"/>
    </row>
    <row r="1081" spans="1:1">
      <c r="A1081" s="18"/>
    </row>
    <row r="1082" spans="1:1">
      <c r="A1082" s="18"/>
    </row>
    <row r="1083" spans="1:1">
      <c r="A1083" s="18"/>
    </row>
    <row r="1084" spans="1:1">
      <c r="A1084" s="18"/>
    </row>
    <row r="1085" spans="1:1">
      <c r="A1085" s="18"/>
    </row>
    <row r="1086" spans="1:1">
      <c r="A1086" s="18"/>
    </row>
    <row r="1205" spans="1:1">
      <c r="A1205" s="46"/>
    </row>
    <row r="1206" spans="1:1">
      <c r="A1206" s="46"/>
    </row>
    <row r="1207" spans="1:1">
      <c r="A1207" s="46"/>
    </row>
    <row r="1208" spans="1:1">
      <c r="A1208" s="46"/>
    </row>
    <row r="1209" spans="1:1">
      <c r="A1209" s="46"/>
    </row>
    <row r="1210" spans="1:1">
      <c r="A1210" s="46"/>
    </row>
    <row r="1211" spans="1:1">
      <c r="A1211" s="46"/>
    </row>
    <row r="1212" spans="1:1">
      <c r="A1212" s="46"/>
    </row>
    <row r="1213" spans="1:1">
      <c r="A1213" s="46"/>
    </row>
    <row r="1214" spans="1:1">
      <c r="A1214" s="46"/>
    </row>
    <row r="1215" spans="1:1">
      <c r="A1215" s="46"/>
    </row>
    <row r="1216" spans="1:1">
      <c r="A1216" s="46"/>
    </row>
    <row r="1217" spans="1:1">
      <c r="A1217" s="46"/>
    </row>
    <row r="1218" spans="1:1">
      <c r="A1218" s="46"/>
    </row>
    <row r="1219" spans="1:1">
      <c r="A1219" s="46"/>
    </row>
    <row r="1220" spans="1:1">
      <c r="A1220" s="46"/>
    </row>
    <row r="1221" spans="1:1">
      <c r="A1221" s="46"/>
    </row>
    <row r="1222" spans="1:1">
      <c r="A1222" s="46"/>
    </row>
    <row r="1223" spans="1:1">
      <c r="A1223" s="46"/>
    </row>
    <row r="1224" spans="1:1">
      <c r="A1224" s="46"/>
    </row>
    <row r="1225" spans="1:1">
      <c r="A1225" s="46"/>
    </row>
    <row r="1226" spans="1:1">
      <c r="A1226" s="46"/>
    </row>
    <row r="1227" spans="1:1">
      <c r="A1227" s="46"/>
    </row>
    <row r="1228" spans="1:1">
      <c r="A1228" s="46"/>
    </row>
    <row r="1229" spans="1:1">
      <c r="A1229" s="46"/>
    </row>
    <row r="1230" spans="1:1">
      <c r="A1230" s="46"/>
    </row>
    <row r="1231" spans="1:1">
      <c r="A1231" s="46"/>
    </row>
    <row r="1232" spans="1:1">
      <c r="A1232" s="46"/>
    </row>
    <row r="1233" spans="1:1">
      <c r="A1233" s="46"/>
    </row>
    <row r="1234" spans="1:1">
      <c r="A1234" s="46"/>
    </row>
    <row r="1235" spans="1:1">
      <c r="A1235" s="46"/>
    </row>
    <row r="1236" spans="1:1">
      <c r="A1236" s="46"/>
    </row>
    <row r="1237" spans="1:1">
      <c r="A1237" s="46"/>
    </row>
    <row r="1238" spans="1:1">
      <c r="A1238" s="46"/>
    </row>
    <row r="1239" spans="1:1">
      <c r="A1239" s="46"/>
    </row>
    <row r="1240" spans="1:1">
      <c r="A1240" s="46"/>
    </row>
    <row r="1241" spans="1:1">
      <c r="A1241" s="46"/>
    </row>
    <row r="1242" spans="1:1">
      <c r="A1242" s="46"/>
    </row>
    <row r="1243" spans="1:1">
      <c r="A1243" s="46"/>
    </row>
    <row r="1244" spans="1:1">
      <c r="A1244" s="46"/>
    </row>
    <row r="1245" spans="1:1">
      <c r="A1245" s="46"/>
    </row>
    <row r="1246" spans="1:1">
      <c r="A1246" s="46"/>
    </row>
    <row r="1247" spans="1:1">
      <c r="A1247" s="46"/>
    </row>
    <row r="1248" spans="1:1">
      <c r="A1248" s="46"/>
    </row>
    <row r="1249" spans="1:1">
      <c r="A1249" s="46"/>
    </row>
    <row r="1250" spans="1:1">
      <c r="A1250" s="46"/>
    </row>
    <row r="1251" spans="1:1">
      <c r="A1251" s="46"/>
    </row>
    <row r="1252" spans="1:1">
      <c r="A1252" s="46"/>
    </row>
    <row r="1253" spans="1:1">
      <c r="A1253" s="46"/>
    </row>
    <row r="1254" spans="1:1">
      <c r="A1254" s="46"/>
    </row>
    <row r="1255" spans="1:1">
      <c r="A1255" s="46"/>
    </row>
    <row r="1256" spans="1:1">
      <c r="A1256" s="46"/>
    </row>
    <row r="1257" spans="1:1">
      <c r="A1257" s="46"/>
    </row>
    <row r="1258" spans="1:1">
      <c r="A1258" s="46"/>
    </row>
    <row r="1259" spans="1:1">
      <c r="A1259" s="46"/>
    </row>
    <row r="1260" spans="1:1">
      <c r="A1260" s="46"/>
    </row>
    <row r="1261" spans="1:1">
      <c r="A1261" s="46"/>
    </row>
    <row r="1262" spans="1:1">
      <c r="A1262" s="46"/>
    </row>
    <row r="1263" spans="1:1">
      <c r="A1263" s="46"/>
    </row>
    <row r="1264" spans="1:1">
      <c r="A1264" s="46"/>
    </row>
    <row r="1265" spans="1:1">
      <c r="A1265" s="46"/>
    </row>
    <row r="1266" spans="1:1">
      <c r="A1266" s="46"/>
    </row>
    <row r="1267" spans="1:1">
      <c r="A1267" s="46"/>
    </row>
    <row r="1268" spans="1:1">
      <c r="A1268" s="46"/>
    </row>
    <row r="1269" spans="1:1">
      <c r="A1269" s="46"/>
    </row>
    <row r="1270" spans="1:1">
      <c r="A1270" s="46"/>
    </row>
    <row r="1271" spans="1:1">
      <c r="A1271" s="46"/>
    </row>
    <row r="1272" spans="1:1">
      <c r="A1272" s="46"/>
    </row>
    <row r="1273" spans="1:1">
      <c r="A1273" s="46"/>
    </row>
    <row r="1274" spans="1:1">
      <c r="A1274" s="46"/>
    </row>
    <row r="1275" spans="1:1">
      <c r="A1275" s="46"/>
    </row>
    <row r="1276" spans="1:1">
      <c r="A1276" s="46"/>
    </row>
    <row r="1277" spans="1:1">
      <c r="A1277" s="46"/>
    </row>
    <row r="1278" spans="1:1">
      <c r="A1278" s="46"/>
    </row>
    <row r="1279" spans="1:1">
      <c r="A1279" s="46"/>
    </row>
    <row r="1280" spans="1:1">
      <c r="A1280" s="46"/>
    </row>
    <row r="1281" spans="1:1">
      <c r="A1281" s="46"/>
    </row>
    <row r="1282" spans="1:1">
      <c r="A1282" s="46"/>
    </row>
    <row r="1283" spans="1:1">
      <c r="A1283" s="46"/>
    </row>
    <row r="1284" spans="1:1">
      <c r="A1284" s="46"/>
    </row>
    <row r="1285" spans="1:1">
      <c r="A1285" s="46"/>
    </row>
    <row r="1286" spans="1:1">
      <c r="A1286" s="46"/>
    </row>
    <row r="1287" spans="1:1">
      <c r="A1287" s="46"/>
    </row>
    <row r="1288" spans="1:1">
      <c r="A1288" s="46"/>
    </row>
    <row r="1289" spans="1:1">
      <c r="A1289" s="46"/>
    </row>
    <row r="1290" spans="1:1">
      <c r="A1290" s="46"/>
    </row>
    <row r="1291" spans="1:1">
      <c r="A1291" s="46"/>
    </row>
    <row r="1292" spans="1:1">
      <c r="A1292" s="46"/>
    </row>
    <row r="1293" spans="1:1">
      <c r="A1293" s="46"/>
    </row>
    <row r="1294" spans="1:1">
      <c r="A1294" s="46"/>
    </row>
    <row r="1295" spans="1:1">
      <c r="A1295" s="46"/>
    </row>
    <row r="1296" spans="1:1">
      <c r="A1296" s="46"/>
    </row>
    <row r="1297" spans="1:1">
      <c r="A1297" s="46"/>
    </row>
    <row r="1298" spans="1:1">
      <c r="A1298" s="46"/>
    </row>
    <row r="1299" spans="1:1">
      <c r="A1299" s="46"/>
    </row>
    <row r="1300" spans="1:1">
      <c r="A1300" s="46"/>
    </row>
    <row r="1301" spans="1:1">
      <c r="A1301" s="46"/>
    </row>
    <row r="1302" spans="1:1">
      <c r="A1302" s="46"/>
    </row>
    <row r="1303" spans="1:1">
      <c r="A1303" s="46"/>
    </row>
    <row r="1304" spans="1:1">
      <c r="A1304" s="46"/>
    </row>
    <row r="1305" spans="1:1">
      <c r="A1305" s="46"/>
    </row>
    <row r="1306" spans="1:1">
      <c r="A1306" s="46"/>
    </row>
    <row r="1307" spans="1:1">
      <c r="A1307" s="46"/>
    </row>
    <row r="1308" spans="1:1">
      <c r="A1308" s="46"/>
    </row>
    <row r="1309" spans="1:1">
      <c r="A1309" s="46"/>
    </row>
    <row r="1310" spans="1:1">
      <c r="A1310" s="46"/>
    </row>
  </sheetData>
  <autoFilter ref="A1:D1310">
    <sortState ref="A2:D1310">
      <sortCondition ref="B1:B1310"/>
    </sortState>
  </autoFilter>
  <mergeCells count="1">
    <mergeCell ref="F13:H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P1310"/>
  <sheetViews>
    <sheetView workbookViewId="0">
      <selection activeCell="I500" sqref="I500:K500"/>
    </sheetView>
  </sheetViews>
  <sheetFormatPr baseColWidth="10" defaultRowHeight="15"/>
  <cols>
    <col min="1" max="1" width="15.85546875" bestFit="1" customWidth="1"/>
    <col min="2" max="2" width="20.5703125" bestFit="1" customWidth="1"/>
    <col min="3" max="3" width="19.140625" bestFit="1" customWidth="1"/>
    <col min="4" max="4" width="20.7109375" bestFit="1" customWidth="1"/>
    <col min="5" max="5" width="5" bestFit="1" customWidth="1"/>
    <col min="6" max="6" width="9" bestFit="1" customWidth="1"/>
    <col min="7" max="7" width="15.5703125" bestFit="1" customWidth="1"/>
    <col min="8" max="8" width="13.42578125" bestFit="1" customWidth="1"/>
    <col min="9" max="9" width="23.42578125" bestFit="1" customWidth="1"/>
    <col min="10" max="10" width="20.140625" customWidth="1"/>
    <col min="11" max="11" width="22.85546875" bestFit="1" customWidth="1"/>
    <col min="12" max="12" width="16.42578125" bestFit="1" customWidth="1"/>
  </cols>
  <sheetData>
    <row r="1" spans="1:12" ht="15.75">
      <c r="A1" s="22" t="s">
        <v>24</v>
      </c>
      <c r="B1" s="25" t="s">
        <v>0</v>
      </c>
      <c r="C1" s="1" t="s">
        <v>1</v>
      </c>
      <c r="D1" s="1" t="s">
        <v>2</v>
      </c>
      <c r="F1" s="1" t="s">
        <v>5</v>
      </c>
      <c r="G1" s="1" t="s">
        <v>6</v>
      </c>
      <c r="H1" s="1" t="s">
        <v>7</v>
      </c>
      <c r="I1" s="1" t="s">
        <v>3567</v>
      </c>
      <c r="J1" s="1" t="s">
        <v>3568</v>
      </c>
      <c r="K1" s="122" t="s">
        <v>3569</v>
      </c>
      <c r="L1" s="122" t="s">
        <v>3570</v>
      </c>
    </row>
    <row r="2" spans="1:12">
      <c r="A2" s="6">
        <v>19770530</v>
      </c>
      <c r="B2" s="8">
        <v>0.52777777777777779</v>
      </c>
      <c r="C2" s="52">
        <f t="shared" ref="C2:C65" si="0">INT(B2)</f>
        <v>0</v>
      </c>
      <c r="D2" s="52">
        <f t="shared" ref="D2:D65" si="1">C2+1</f>
        <v>1</v>
      </c>
      <c r="E2" s="9">
        <f>FREQUENCY(D2:D3000,1)</f>
        <v>2</v>
      </c>
      <c r="F2" s="10">
        <f>E2/E11</f>
        <v>4.0160642570281121E-3</v>
      </c>
      <c r="G2" s="10">
        <f>E2/E11</f>
        <v>4.0160642570281121E-3</v>
      </c>
      <c r="H2" s="9">
        <v>1</v>
      </c>
      <c r="I2" s="53">
        <f>B2</f>
        <v>0.52777777777777779</v>
      </c>
      <c r="J2" s="71">
        <f>F14</f>
        <v>1.8621820615795657</v>
      </c>
      <c r="K2" s="71">
        <f>(I2-J2)*(I2-J2)</f>
        <v>1.7806347926285628</v>
      </c>
      <c r="L2" s="71">
        <f>SUM(K2:K388)</f>
        <v>52.694786047393421</v>
      </c>
    </row>
    <row r="3" spans="1:12">
      <c r="A3" s="18" t="s">
        <v>713</v>
      </c>
      <c r="B3" s="50">
        <v>0.55555555555555558</v>
      </c>
      <c r="C3" s="51">
        <f t="shared" si="0"/>
        <v>0</v>
      </c>
      <c r="D3" s="51">
        <f t="shared" si="1"/>
        <v>1</v>
      </c>
      <c r="E3" s="9">
        <f>FREQUENCY(D2:D3000,2)</f>
        <v>383</v>
      </c>
      <c r="F3" s="10">
        <f>(E3-E2)/E11</f>
        <v>0.76506024096385539</v>
      </c>
      <c r="G3" s="10">
        <f>E3/E11</f>
        <v>0.76907630522088355</v>
      </c>
      <c r="H3" s="9">
        <v>2</v>
      </c>
      <c r="I3" s="53">
        <f t="shared" ref="I3:I66" si="2">B3</f>
        <v>0.55555555555555558</v>
      </c>
      <c r="J3" s="71">
        <f>J2</f>
        <v>1.8621820615795657</v>
      </c>
      <c r="K3" s="71">
        <f t="shared" ref="K3:K66" si="3">(I3-J3)*(I3-J3)</f>
        <v>1.7072728262445125</v>
      </c>
    </row>
    <row r="4" spans="1:12">
      <c r="A4" s="6">
        <v>19730522</v>
      </c>
      <c r="B4" s="8">
        <v>1.333333333333</v>
      </c>
      <c r="C4" s="52">
        <f t="shared" si="0"/>
        <v>1</v>
      </c>
      <c r="D4" s="52">
        <f t="shared" si="1"/>
        <v>2</v>
      </c>
      <c r="E4" s="9">
        <f>FREQUENCY(D2:D3000,3)</f>
        <v>484</v>
      </c>
      <c r="F4" s="10">
        <f>(E4-E3)/E11</f>
        <v>0.20281124497991967</v>
      </c>
      <c r="G4" s="10">
        <f>E4/E11</f>
        <v>0.9718875502008032</v>
      </c>
      <c r="H4" s="9">
        <v>3</v>
      </c>
      <c r="I4" s="53">
        <f t="shared" si="2"/>
        <v>1.333333333333</v>
      </c>
      <c r="J4" s="71">
        <f t="shared" ref="J4:J67" si="4">J3</f>
        <v>1.8621820615795657</v>
      </c>
      <c r="K4" s="71">
        <f t="shared" si="3"/>
        <v>0.2796809773680099</v>
      </c>
    </row>
    <row r="5" spans="1:12">
      <c r="A5" s="18" t="s">
        <v>2399</v>
      </c>
      <c r="B5" s="8">
        <v>1.333333333333</v>
      </c>
      <c r="C5" s="51">
        <f t="shared" si="0"/>
        <v>1</v>
      </c>
      <c r="D5" s="51">
        <f t="shared" si="1"/>
        <v>2</v>
      </c>
      <c r="E5" s="9">
        <f>FREQUENCY(D2:D3000,4)</f>
        <v>493</v>
      </c>
      <c r="F5" s="10">
        <f>(E5-E4)/E11</f>
        <v>1.8072289156626505E-2</v>
      </c>
      <c r="G5" s="10">
        <f>E5/E11</f>
        <v>0.98995983935742971</v>
      </c>
      <c r="H5" s="9">
        <v>4</v>
      </c>
      <c r="I5" s="53">
        <f t="shared" si="2"/>
        <v>1.333333333333</v>
      </c>
      <c r="J5" s="71">
        <f t="shared" si="4"/>
        <v>1.8621820615795657</v>
      </c>
      <c r="K5" s="71">
        <f t="shared" si="3"/>
        <v>0.2796809773680099</v>
      </c>
    </row>
    <row r="6" spans="1:12">
      <c r="A6" s="18" t="s">
        <v>700</v>
      </c>
      <c r="B6" s="8">
        <v>1.333333333333</v>
      </c>
      <c r="C6" s="51">
        <f t="shared" si="0"/>
        <v>1</v>
      </c>
      <c r="D6" s="51">
        <f t="shared" si="1"/>
        <v>2</v>
      </c>
      <c r="E6" s="9">
        <f>FREQUENCY(D2:D3000,5)</f>
        <v>498</v>
      </c>
      <c r="F6" s="10">
        <f>(E6-E5)/E11</f>
        <v>1.0040160642570281E-2</v>
      </c>
      <c r="G6" s="10">
        <f>E6/E11</f>
        <v>1</v>
      </c>
      <c r="H6" s="9">
        <v>5</v>
      </c>
      <c r="I6" s="53">
        <f t="shared" si="2"/>
        <v>1.333333333333</v>
      </c>
      <c r="J6" s="71">
        <f t="shared" si="4"/>
        <v>1.8621820615795657</v>
      </c>
      <c r="K6" s="71">
        <f t="shared" si="3"/>
        <v>0.2796809773680099</v>
      </c>
    </row>
    <row r="7" spans="1:12">
      <c r="A7" s="18" t="s">
        <v>2403</v>
      </c>
      <c r="B7" s="8">
        <v>1.333333333333</v>
      </c>
      <c r="C7" s="51">
        <f t="shared" si="0"/>
        <v>1</v>
      </c>
      <c r="D7" s="51">
        <f t="shared" si="1"/>
        <v>2</v>
      </c>
      <c r="E7" s="9">
        <f>FREQUENCY(D2:D3000,6)</f>
        <v>498</v>
      </c>
      <c r="F7" s="10">
        <f>(E7-E6)/E11</f>
        <v>0</v>
      </c>
      <c r="G7" s="10">
        <f>E7/E11</f>
        <v>1</v>
      </c>
      <c r="H7" s="9">
        <v>6</v>
      </c>
      <c r="I7" s="53">
        <f t="shared" si="2"/>
        <v>1.333333333333</v>
      </c>
      <c r="J7" s="71">
        <f t="shared" si="4"/>
        <v>1.8621820615795657</v>
      </c>
      <c r="K7" s="71">
        <f t="shared" si="3"/>
        <v>0.2796809773680099</v>
      </c>
    </row>
    <row r="8" spans="1:12">
      <c r="A8" s="18" t="s">
        <v>703</v>
      </c>
      <c r="B8" s="8">
        <v>1.333333333333</v>
      </c>
      <c r="C8" s="51">
        <f t="shared" si="0"/>
        <v>1</v>
      </c>
      <c r="D8" s="51">
        <f t="shared" si="1"/>
        <v>2</v>
      </c>
      <c r="E8" s="9">
        <f>FREQUENCY(D2:D3000,7)</f>
        <v>498</v>
      </c>
      <c r="F8" s="10">
        <f>(E8-E7)/E11</f>
        <v>0</v>
      </c>
      <c r="G8" s="10">
        <f>E8/E11</f>
        <v>1</v>
      </c>
      <c r="H8" s="9">
        <v>7</v>
      </c>
      <c r="I8" s="53">
        <f t="shared" si="2"/>
        <v>1.333333333333</v>
      </c>
      <c r="J8" s="71">
        <f t="shared" si="4"/>
        <v>1.8621820615795657</v>
      </c>
      <c r="K8" s="71">
        <f t="shared" si="3"/>
        <v>0.2796809773680099</v>
      </c>
    </row>
    <row r="9" spans="1:12">
      <c r="A9" s="18" t="s">
        <v>704</v>
      </c>
      <c r="B9" s="8">
        <v>1.333333333333</v>
      </c>
      <c r="C9" s="51">
        <f t="shared" si="0"/>
        <v>1</v>
      </c>
      <c r="D9" s="51">
        <f t="shared" si="1"/>
        <v>2</v>
      </c>
      <c r="E9" s="9">
        <f>FREQUENCY(D2:D3000,8)</f>
        <v>498</v>
      </c>
      <c r="F9" s="10">
        <f>(E9-E8)/E11</f>
        <v>0</v>
      </c>
      <c r="G9" s="10">
        <f>E9/E11</f>
        <v>1</v>
      </c>
      <c r="H9" s="9">
        <v>8</v>
      </c>
      <c r="I9" s="53">
        <f t="shared" si="2"/>
        <v>1.333333333333</v>
      </c>
      <c r="J9" s="71">
        <f t="shared" si="4"/>
        <v>1.8621820615795657</v>
      </c>
      <c r="K9" s="71">
        <f t="shared" si="3"/>
        <v>0.2796809773680099</v>
      </c>
    </row>
    <row r="10" spans="1:12">
      <c r="A10" s="18" t="s">
        <v>705</v>
      </c>
      <c r="B10" s="8">
        <v>1.333333333333</v>
      </c>
      <c r="C10" s="51">
        <f t="shared" si="0"/>
        <v>1</v>
      </c>
      <c r="D10" s="51">
        <f t="shared" si="1"/>
        <v>2</v>
      </c>
      <c r="E10" s="9">
        <f>FREQUENCY(D2:D3000,9)</f>
        <v>498</v>
      </c>
      <c r="F10" s="10">
        <f>(E10-E9)/E11</f>
        <v>0</v>
      </c>
      <c r="G10" s="10">
        <f>E10/E11</f>
        <v>1</v>
      </c>
      <c r="H10" s="9">
        <v>9</v>
      </c>
      <c r="I10" s="53">
        <f t="shared" si="2"/>
        <v>1.333333333333</v>
      </c>
      <c r="J10" s="71">
        <f t="shared" si="4"/>
        <v>1.8621820615795657</v>
      </c>
      <c r="K10" s="71">
        <f t="shared" si="3"/>
        <v>0.2796809773680099</v>
      </c>
    </row>
    <row r="11" spans="1:12">
      <c r="A11" s="18" t="s">
        <v>708</v>
      </c>
      <c r="B11" s="8">
        <v>1.333333333333</v>
      </c>
      <c r="C11" s="51">
        <f t="shared" si="0"/>
        <v>1</v>
      </c>
      <c r="D11" s="51">
        <f t="shared" si="1"/>
        <v>2</v>
      </c>
      <c r="E11" s="9">
        <f>FREQUENCY(D2:D3000,10)</f>
        <v>498</v>
      </c>
      <c r="F11" s="10">
        <f>(E11-E10)/E11</f>
        <v>0</v>
      </c>
      <c r="G11" s="10">
        <f>E11/E11</f>
        <v>1</v>
      </c>
      <c r="H11" s="9">
        <v>10</v>
      </c>
      <c r="I11" s="53">
        <f t="shared" si="2"/>
        <v>1.333333333333</v>
      </c>
      <c r="J11" s="71">
        <f t="shared" si="4"/>
        <v>1.8621820615795657</v>
      </c>
      <c r="K11" s="71">
        <f t="shared" si="3"/>
        <v>0.2796809773680099</v>
      </c>
    </row>
    <row r="12" spans="1:12">
      <c r="A12" s="18" t="s">
        <v>712</v>
      </c>
      <c r="B12" s="8">
        <v>1.333333333333</v>
      </c>
      <c r="C12" s="51">
        <f t="shared" si="0"/>
        <v>1</v>
      </c>
      <c r="D12" s="51">
        <f t="shared" si="1"/>
        <v>2</v>
      </c>
      <c r="I12" s="53">
        <f t="shared" si="2"/>
        <v>1.333333333333</v>
      </c>
      <c r="J12" s="71">
        <f t="shared" si="4"/>
        <v>1.8621820615795657</v>
      </c>
      <c r="K12" s="71">
        <f t="shared" si="3"/>
        <v>0.2796809773680099</v>
      </c>
    </row>
    <row r="13" spans="1:12">
      <c r="A13" s="18" t="s">
        <v>715</v>
      </c>
      <c r="B13" s="8">
        <v>1.333333333333</v>
      </c>
      <c r="C13" s="51">
        <f t="shared" si="0"/>
        <v>1</v>
      </c>
      <c r="D13" s="51">
        <f t="shared" si="1"/>
        <v>2</v>
      </c>
      <c r="F13" s="124" t="s">
        <v>25</v>
      </c>
      <c r="G13" s="124"/>
      <c r="H13" s="124"/>
      <c r="I13" s="53">
        <f t="shared" si="2"/>
        <v>1.333333333333</v>
      </c>
      <c r="J13" s="71">
        <f t="shared" si="4"/>
        <v>1.8621820615795657</v>
      </c>
      <c r="K13" s="71">
        <f t="shared" si="3"/>
        <v>0.2796809773680099</v>
      </c>
    </row>
    <row r="14" spans="1:12">
      <c r="A14" s="18" t="s">
        <v>716</v>
      </c>
      <c r="B14" s="8">
        <v>1.333333333333</v>
      </c>
      <c r="C14" s="51">
        <f t="shared" si="0"/>
        <v>1</v>
      </c>
      <c r="D14" s="51">
        <f t="shared" si="1"/>
        <v>2</v>
      </c>
      <c r="F14" s="49">
        <f>AVERAGE(B2:B10000)</f>
        <v>1.8621820615795657</v>
      </c>
      <c r="G14" s="49">
        <f>INT(F14)</f>
        <v>1</v>
      </c>
      <c r="H14" s="49">
        <f>G14+1</f>
        <v>2</v>
      </c>
      <c r="I14" s="53">
        <f t="shared" si="2"/>
        <v>1.333333333333</v>
      </c>
      <c r="J14" s="71">
        <f t="shared" si="4"/>
        <v>1.8621820615795657</v>
      </c>
      <c r="K14" s="71">
        <f t="shared" si="3"/>
        <v>0.2796809773680099</v>
      </c>
    </row>
    <row r="15" spans="1:12">
      <c r="A15" s="18" t="s">
        <v>717</v>
      </c>
      <c r="B15" s="8">
        <v>1.333333333333</v>
      </c>
      <c r="C15" s="51">
        <f t="shared" si="0"/>
        <v>1</v>
      </c>
      <c r="D15" s="51">
        <f t="shared" si="1"/>
        <v>2</v>
      </c>
      <c r="I15" s="53">
        <f t="shared" si="2"/>
        <v>1.333333333333</v>
      </c>
      <c r="J15" s="71">
        <f t="shared" si="4"/>
        <v>1.8621820615795657</v>
      </c>
      <c r="K15" s="71">
        <f t="shared" si="3"/>
        <v>0.2796809773680099</v>
      </c>
    </row>
    <row r="16" spans="1:12">
      <c r="A16" s="18" t="s">
        <v>720</v>
      </c>
      <c r="B16" s="8">
        <v>1.333333333333</v>
      </c>
      <c r="C16" s="51">
        <f t="shared" si="0"/>
        <v>1</v>
      </c>
      <c r="D16" s="51">
        <f t="shared" si="1"/>
        <v>2</v>
      </c>
      <c r="I16" s="53">
        <f t="shared" si="2"/>
        <v>1.333333333333</v>
      </c>
      <c r="J16" s="71">
        <f t="shared" si="4"/>
        <v>1.8621820615795657</v>
      </c>
      <c r="K16" s="71">
        <f t="shared" si="3"/>
        <v>0.2796809773680099</v>
      </c>
    </row>
    <row r="17" spans="1:16">
      <c r="A17" s="18" t="s">
        <v>2408</v>
      </c>
      <c r="B17" s="8">
        <v>1.333333333333</v>
      </c>
      <c r="C17" s="51">
        <f t="shared" si="0"/>
        <v>1</v>
      </c>
      <c r="D17" s="51">
        <f t="shared" si="1"/>
        <v>2</v>
      </c>
      <c r="I17" s="53">
        <f t="shared" si="2"/>
        <v>1.333333333333</v>
      </c>
      <c r="J17" s="71">
        <f t="shared" si="4"/>
        <v>1.8621820615795657</v>
      </c>
      <c r="K17" s="71">
        <f t="shared" si="3"/>
        <v>0.2796809773680099</v>
      </c>
    </row>
    <row r="18" spans="1:16">
      <c r="A18" s="18" t="s">
        <v>2409</v>
      </c>
      <c r="B18" s="8">
        <v>1.333333333333</v>
      </c>
      <c r="C18" s="51">
        <f t="shared" si="0"/>
        <v>1</v>
      </c>
      <c r="D18" s="51">
        <f t="shared" si="1"/>
        <v>2</v>
      </c>
      <c r="I18" s="53">
        <f t="shared" si="2"/>
        <v>1.333333333333</v>
      </c>
      <c r="J18" s="71">
        <f t="shared" si="4"/>
        <v>1.8621820615795657</v>
      </c>
      <c r="K18" s="71">
        <f t="shared" si="3"/>
        <v>0.2796809773680099</v>
      </c>
    </row>
    <row r="19" spans="1:16">
      <c r="A19" s="18" t="s">
        <v>725</v>
      </c>
      <c r="B19" s="8">
        <v>1.333333333333</v>
      </c>
      <c r="C19" s="51">
        <f t="shared" si="0"/>
        <v>1</v>
      </c>
      <c r="D19" s="51">
        <f t="shared" si="1"/>
        <v>2</v>
      </c>
      <c r="I19" s="53">
        <f t="shared" si="2"/>
        <v>1.333333333333</v>
      </c>
      <c r="J19" s="71">
        <f t="shared" si="4"/>
        <v>1.8621820615795657</v>
      </c>
      <c r="K19" s="71">
        <f t="shared" si="3"/>
        <v>0.2796809773680099</v>
      </c>
    </row>
    <row r="20" spans="1:16">
      <c r="A20" s="18" t="s">
        <v>2410</v>
      </c>
      <c r="B20" s="8">
        <v>1.333333333333</v>
      </c>
      <c r="C20" s="51">
        <f t="shared" si="0"/>
        <v>1</v>
      </c>
      <c r="D20" s="51">
        <f t="shared" si="1"/>
        <v>2</v>
      </c>
      <c r="I20" s="53">
        <f t="shared" si="2"/>
        <v>1.333333333333</v>
      </c>
      <c r="J20" s="71">
        <f t="shared" si="4"/>
        <v>1.8621820615795657</v>
      </c>
      <c r="K20" s="71">
        <f t="shared" si="3"/>
        <v>0.2796809773680099</v>
      </c>
    </row>
    <row r="21" spans="1:16">
      <c r="A21" s="18" t="s">
        <v>2412</v>
      </c>
      <c r="B21" s="8">
        <v>1.333333333333</v>
      </c>
      <c r="C21" s="51">
        <f t="shared" si="0"/>
        <v>1</v>
      </c>
      <c r="D21" s="51">
        <f t="shared" si="1"/>
        <v>2</v>
      </c>
      <c r="I21" s="53">
        <f t="shared" si="2"/>
        <v>1.333333333333</v>
      </c>
      <c r="J21" s="71">
        <f t="shared" si="4"/>
        <v>1.8621820615795657</v>
      </c>
      <c r="K21" s="71">
        <f t="shared" si="3"/>
        <v>0.2796809773680099</v>
      </c>
    </row>
    <row r="22" spans="1:16">
      <c r="A22" s="18" t="s">
        <v>733</v>
      </c>
      <c r="B22" s="8">
        <v>1.333333333333</v>
      </c>
      <c r="C22" s="51">
        <f t="shared" si="0"/>
        <v>1</v>
      </c>
      <c r="D22" s="51">
        <f t="shared" si="1"/>
        <v>2</v>
      </c>
      <c r="I22" s="53">
        <f t="shared" si="2"/>
        <v>1.333333333333</v>
      </c>
      <c r="J22" s="71">
        <f t="shared" si="4"/>
        <v>1.8621820615795657</v>
      </c>
      <c r="K22" s="71">
        <f t="shared" si="3"/>
        <v>0.2796809773680099</v>
      </c>
    </row>
    <row r="23" spans="1:16">
      <c r="A23" s="18" t="s">
        <v>737</v>
      </c>
      <c r="B23" s="8">
        <v>1.333333333333</v>
      </c>
      <c r="C23" s="51">
        <f t="shared" si="0"/>
        <v>1</v>
      </c>
      <c r="D23" s="51">
        <f t="shared" si="1"/>
        <v>2</v>
      </c>
      <c r="I23" s="53">
        <f t="shared" si="2"/>
        <v>1.333333333333</v>
      </c>
      <c r="J23" s="71">
        <f t="shared" si="4"/>
        <v>1.8621820615795657</v>
      </c>
      <c r="K23" s="71">
        <f t="shared" si="3"/>
        <v>0.2796809773680099</v>
      </c>
    </row>
    <row r="24" spans="1:16">
      <c r="A24" s="18" t="s">
        <v>2421</v>
      </c>
      <c r="B24" s="8">
        <v>1.333333333333</v>
      </c>
      <c r="C24" s="51">
        <f t="shared" si="0"/>
        <v>1</v>
      </c>
      <c r="D24" s="51">
        <f t="shared" si="1"/>
        <v>2</v>
      </c>
      <c r="I24" s="53">
        <f t="shared" si="2"/>
        <v>1.333333333333</v>
      </c>
      <c r="J24" s="71">
        <f t="shared" si="4"/>
        <v>1.8621820615795657</v>
      </c>
      <c r="K24" s="71">
        <f t="shared" si="3"/>
        <v>0.2796809773680099</v>
      </c>
    </row>
    <row r="25" spans="1:16">
      <c r="A25" s="18" t="s">
        <v>2422</v>
      </c>
      <c r="B25" s="8">
        <v>1.333333333333</v>
      </c>
      <c r="C25" s="51">
        <f t="shared" si="0"/>
        <v>1</v>
      </c>
      <c r="D25" s="51">
        <f t="shared" si="1"/>
        <v>2</v>
      </c>
      <c r="I25" s="53">
        <f t="shared" si="2"/>
        <v>1.333333333333</v>
      </c>
      <c r="J25" s="71">
        <f t="shared" si="4"/>
        <v>1.8621820615795657</v>
      </c>
      <c r="K25" s="71">
        <f t="shared" si="3"/>
        <v>0.2796809773680099</v>
      </c>
    </row>
    <row r="26" spans="1:16">
      <c r="A26" s="18" t="s">
        <v>741</v>
      </c>
      <c r="B26" s="8">
        <v>1.333333333333</v>
      </c>
      <c r="C26" s="51">
        <f t="shared" si="0"/>
        <v>1</v>
      </c>
      <c r="D26" s="51">
        <f t="shared" si="1"/>
        <v>2</v>
      </c>
      <c r="I26" s="53">
        <f t="shared" si="2"/>
        <v>1.333333333333</v>
      </c>
      <c r="J26" s="71">
        <f t="shared" si="4"/>
        <v>1.8621820615795657</v>
      </c>
      <c r="K26" s="71">
        <f t="shared" si="3"/>
        <v>0.2796809773680099</v>
      </c>
    </row>
    <row r="27" spans="1:16">
      <c r="A27" s="18" t="s">
        <v>2425</v>
      </c>
      <c r="B27" s="8">
        <v>1.333333333333</v>
      </c>
      <c r="C27" s="51">
        <f t="shared" si="0"/>
        <v>1</v>
      </c>
      <c r="D27" s="51">
        <f t="shared" si="1"/>
        <v>2</v>
      </c>
      <c r="F27" s="47"/>
      <c r="G27" s="48"/>
      <c r="H27" s="48"/>
      <c r="I27" s="53">
        <f t="shared" si="2"/>
        <v>1.333333333333</v>
      </c>
      <c r="J27" s="71">
        <f t="shared" si="4"/>
        <v>1.8621820615795657</v>
      </c>
      <c r="K27" s="71">
        <f t="shared" si="3"/>
        <v>0.2796809773680099</v>
      </c>
      <c r="L27" s="48"/>
      <c r="M27" s="48"/>
      <c r="N27" s="48"/>
      <c r="O27" s="48"/>
      <c r="P27" s="48"/>
    </row>
    <row r="28" spans="1:16">
      <c r="A28" s="18" t="s">
        <v>2427</v>
      </c>
      <c r="B28" s="8">
        <v>1.333333333333</v>
      </c>
      <c r="C28" s="51">
        <f t="shared" si="0"/>
        <v>1</v>
      </c>
      <c r="D28" s="51">
        <f t="shared" si="1"/>
        <v>2</v>
      </c>
      <c r="F28" s="47"/>
      <c r="G28" s="48"/>
      <c r="H28" s="48"/>
      <c r="I28" s="53">
        <f t="shared" si="2"/>
        <v>1.333333333333</v>
      </c>
      <c r="J28" s="71">
        <f t="shared" si="4"/>
        <v>1.8621820615795657</v>
      </c>
      <c r="K28" s="71">
        <f t="shared" si="3"/>
        <v>0.2796809773680099</v>
      </c>
      <c r="L28" s="48"/>
      <c r="M28" s="48"/>
      <c r="N28" s="48"/>
      <c r="O28" s="48"/>
      <c r="P28" s="48"/>
    </row>
    <row r="29" spans="1:16">
      <c r="A29" s="18" t="s">
        <v>743</v>
      </c>
      <c r="B29" s="8">
        <v>1.333333333333</v>
      </c>
      <c r="C29" s="51">
        <f t="shared" si="0"/>
        <v>1</v>
      </c>
      <c r="D29" s="51">
        <f t="shared" si="1"/>
        <v>2</v>
      </c>
      <c r="F29" s="47"/>
      <c r="G29" s="47"/>
      <c r="H29" s="47"/>
      <c r="I29" s="53">
        <f t="shared" si="2"/>
        <v>1.333333333333</v>
      </c>
      <c r="J29" s="71">
        <f t="shared" si="4"/>
        <v>1.8621820615795657</v>
      </c>
      <c r="K29" s="71">
        <f t="shared" si="3"/>
        <v>0.2796809773680099</v>
      </c>
      <c r="L29" s="47"/>
      <c r="M29" s="47"/>
      <c r="N29" s="47"/>
      <c r="O29" s="47"/>
      <c r="P29" s="47"/>
    </row>
    <row r="30" spans="1:16">
      <c r="A30" s="18" t="s">
        <v>2428</v>
      </c>
      <c r="B30" s="8">
        <v>1.333333333333</v>
      </c>
      <c r="C30" s="51">
        <f t="shared" si="0"/>
        <v>1</v>
      </c>
      <c r="D30" s="51">
        <f t="shared" si="1"/>
        <v>2</v>
      </c>
      <c r="I30" s="53">
        <f t="shared" si="2"/>
        <v>1.333333333333</v>
      </c>
      <c r="J30" s="71">
        <f t="shared" si="4"/>
        <v>1.8621820615795657</v>
      </c>
      <c r="K30" s="71">
        <f t="shared" si="3"/>
        <v>0.2796809773680099</v>
      </c>
    </row>
    <row r="31" spans="1:16">
      <c r="A31" s="18" t="s">
        <v>744</v>
      </c>
      <c r="B31" s="8">
        <v>1.333333333333</v>
      </c>
      <c r="C31" s="51">
        <f t="shared" si="0"/>
        <v>1</v>
      </c>
      <c r="D31" s="51">
        <f t="shared" si="1"/>
        <v>2</v>
      </c>
      <c r="I31" s="53">
        <f t="shared" si="2"/>
        <v>1.333333333333</v>
      </c>
      <c r="J31" s="71">
        <f t="shared" si="4"/>
        <v>1.8621820615795657</v>
      </c>
      <c r="K31" s="71">
        <f t="shared" si="3"/>
        <v>0.2796809773680099</v>
      </c>
    </row>
    <row r="32" spans="1:16">
      <c r="A32" s="18" t="s">
        <v>746</v>
      </c>
      <c r="B32" s="8">
        <v>1.333333333333</v>
      </c>
      <c r="C32" s="51">
        <f t="shared" si="0"/>
        <v>1</v>
      </c>
      <c r="D32" s="51">
        <f t="shared" si="1"/>
        <v>2</v>
      </c>
      <c r="I32" s="53">
        <f t="shared" si="2"/>
        <v>1.333333333333</v>
      </c>
      <c r="J32" s="71">
        <f t="shared" si="4"/>
        <v>1.8621820615795657</v>
      </c>
      <c r="K32" s="71">
        <f t="shared" si="3"/>
        <v>0.2796809773680099</v>
      </c>
    </row>
    <row r="33" spans="1:11">
      <c r="A33" s="18" t="s">
        <v>747</v>
      </c>
      <c r="B33" s="8">
        <v>1.333333333333</v>
      </c>
      <c r="C33" s="51">
        <f t="shared" si="0"/>
        <v>1</v>
      </c>
      <c r="D33" s="51">
        <f t="shared" si="1"/>
        <v>2</v>
      </c>
      <c r="I33" s="53">
        <f t="shared" si="2"/>
        <v>1.333333333333</v>
      </c>
      <c r="J33" s="71">
        <f t="shared" si="4"/>
        <v>1.8621820615795657</v>
      </c>
      <c r="K33" s="71">
        <f t="shared" si="3"/>
        <v>0.2796809773680099</v>
      </c>
    </row>
    <row r="34" spans="1:11">
      <c r="A34" s="18" t="s">
        <v>2431</v>
      </c>
      <c r="B34" s="8">
        <v>1.333333333333</v>
      </c>
      <c r="C34" s="51">
        <f t="shared" si="0"/>
        <v>1</v>
      </c>
      <c r="D34" s="51">
        <f t="shared" si="1"/>
        <v>2</v>
      </c>
      <c r="I34" s="53">
        <f t="shared" si="2"/>
        <v>1.333333333333</v>
      </c>
      <c r="J34" s="71">
        <f t="shared" si="4"/>
        <v>1.8621820615795657</v>
      </c>
      <c r="K34" s="71">
        <f t="shared" si="3"/>
        <v>0.2796809773680099</v>
      </c>
    </row>
    <row r="35" spans="1:11">
      <c r="A35" s="18" t="s">
        <v>2434</v>
      </c>
      <c r="B35" s="8">
        <v>1.333333333333</v>
      </c>
      <c r="C35" s="51">
        <f t="shared" si="0"/>
        <v>1</v>
      </c>
      <c r="D35" s="51">
        <f t="shared" si="1"/>
        <v>2</v>
      </c>
      <c r="I35" s="53">
        <f t="shared" si="2"/>
        <v>1.333333333333</v>
      </c>
      <c r="J35" s="71">
        <f t="shared" si="4"/>
        <v>1.8621820615795657</v>
      </c>
      <c r="K35" s="71">
        <f t="shared" si="3"/>
        <v>0.2796809773680099</v>
      </c>
    </row>
    <row r="36" spans="1:11">
      <c r="A36" s="18" t="s">
        <v>2438</v>
      </c>
      <c r="B36" s="8">
        <v>1.333333333333</v>
      </c>
      <c r="C36" s="51">
        <f t="shared" si="0"/>
        <v>1</v>
      </c>
      <c r="D36" s="51">
        <f t="shared" si="1"/>
        <v>2</v>
      </c>
      <c r="I36" s="53">
        <f t="shared" si="2"/>
        <v>1.333333333333</v>
      </c>
      <c r="J36" s="71">
        <f t="shared" si="4"/>
        <v>1.8621820615795657</v>
      </c>
      <c r="K36" s="71">
        <f t="shared" si="3"/>
        <v>0.2796809773680099</v>
      </c>
    </row>
    <row r="37" spans="1:11">
      <c r="A37" s="18" t="s">
        <v>2441</v>
      </c>
      <c r="B37" s="8">
        <v>1.333333333333</v>
      </c>
      <c r="C37" s="51">
        <f t="shared" si="0"/>
        <v>1</v>
      </c>
      <c r="D37" s="51">
        <f t="shared" si="1"/>
        <v>2</v>
      </c>
      <c r="I37" s="53">
        <f t="shared" si="2"/>
        <v>1.333333333333</v>
      </c>
      <c r="J37" s="71">
        <f t="shared" si="4"/>
        <v>1.8621820615795657</v>
      </c>
      <c r="K37" s="71">
        <f t="shared" si="3"/>
        <v>0.2796809773680099</v>
      </c>
    </row>
    <row r="38" spans="1:11">
      <c r="A38" s="18" t="s">
        <v>2443</v>
      </c>
      <c r="B38" s="8">
        <v>1.333333333333</v>
      </c>
      <c r="C38" s="51">
        <f t="shared" si="0"/>
        <v>1</v>
      </c>
      <c r="D38" s="51">
        <f t="shared" si="1"/>
        <v>2</v>
      </c>
      <c r="I38" s="53">
        <f t="shared" si="2"/>
        <v>1.333333333333</v>
      </c>
      <c r="J38" s="71">
        <f t="shared" si="4"/>
        <v>1.8621820615795657</v>
      </c>
      <c r="K38" s="71">
        <f t="shared" si="3"/>
        <v>0.2796809773680099</v>
      </c>
    </row>
    <row r="39" spans="1:11">
      <c r="A39" s="18" t="s">
        <v>2445</v>
      </c>
      <c r="B39" s="8">
        <v>1.333333333333</v>
      </c>
      <c r="C39" s="51">
        <f t="shared" si="0"/>
        <v>1</v>
      </c>
      <c r="D39" s="51">
        <f t="shared" si="1"/>
        <v>2</v>
      </c>
      <c r="I39" s="53">
        <f t="shared" si="2"/>
        <v>1.333333333333</v>
      </c>
      <c r="J39" s="71">
        <f t="shared" si="4"/>
        <v>1.8621820615795657</v>
      </c>
      <c r="K39" s="71">
        <f t="shared" si="3"/>
        <v>0.2796809773680099</v>
      </c>
    </row>
    <row r="40" spans="1:11">
      <c r="A40" s="18" t="s">
        <v>755</v>
      </c>
      <c r="B40" s="8">
        <v>1.333333333333</v>
      </c>
      <c r="C40" s="51">
        <f t="shared" si="0"/>
        <v>1</v>
      </c>
      <c r="D40" s="51">
        <f t="shared" si="1"/>
        <v>2</v>
      </c>
      <c r="I40" s="53">
        <f t="shared" si="2"/>
        <v>1.333333333333</v>
      </c>
      <c r="J40" s="71">
        <f t="shared" si="4"/>
        <v>1.8621820615795657</v>
      </c>
      <c r="K40" s="71">
        <f t="shared" si="3"/>
        <v>0.2796809773680099</v>
      </c>
    </row>
    <row r="41" spans="1:11">
      <c r="A41" s="18" t="s">
        <v>756</v>
      </c>
      <c r="B41" s="8">
        <v>1.333333333333</v>
      </c>
      <c r="C41" s="51">
        <f t="shared" si="0"/>
        <v>1</v>
      </c>
      <c r="D41" s="51">
        <f t="shared" si="1"/>
        <v>2</v>
      </c>
      <c r="I41" s="53">
        <f t="shared" si="2"/>
        <v>1.333333333333</v>
      </c>
      <c r="J41" s="71">
        <f t="shared" si="4"/>
        <v>1.8621820615795657</v>
      </c>
      <c r="K41" s="71">
        <f t="shared" si="3"/>
        <v>0.2796809773680099</v>
      </c>
    </row>
    <row r="42" spans="1:11">
      <c r="A42" s="18" t="s">
        <v>757</v>
      </c>
      <c r="B42" s="8">
        <v>1.333333333333</v>
      </c>
      <c r="C42" s="51">
        <f t="shared" si="0"/>
        <v>1</v>
      </c>
      <c r="D42" s="51">
        <f t="shared" si="1"/>
        <v>2</v>
      </c>
      <c r="I42" s="53">
        <f t="shared" si="2"/>
        <v>1.333333333333</v>
      </c>
      <c r="J42" s="71">
        <f t="shared" si="4"/>
        <v>1.8621820615795657</v>
      </c>
      <c r="K42" s="71">
        <f t="shared" si="3"/>
        <v>0.2796809773680099</v>
      </c>
    </row>
    <row r="43" spans="1:11">
      <c r="A43" s="18" t="s">
        <v>2447</v>
      </c>
      <c r="B43" s="8">
        <v>1.333333333333</v>
      </c>
      <c r="C43" s="51">
        <f t="shared" si="0"/>
        <v>1</v>
      </c>
      <c r="D43" s="51">
        <f t="shared" si="1"/>
        <v>2</v>
      </c>
      <c r="I43" s="53">
        <f t="shared" si="2"/>
        <v>1.333333333333</v>
      </c>
      <c r="J43" s="71">
        <f t="shared" si="4"/>
        <v>1.8621820615795657</v>
      </c>
      <c r="K43" s="71">
        <f t="shared" si="3"/>
        <v>0.2796809773680099</v>
      </c>
    </row>
    <row r="44" spans="1:11">
      <c r="A44" s="18" t="s">
        <v>759</v>
      </c>
      <c r="B44" s="8">
        <v>1.333333333333</v>
      </c>
      <c r="C44" s="51">
        <f t="shared" si="0"/>
        <v>1</v>
      </c>
      <c r="D44" s="51">
        <f t="shared" si="1"/>
        <v>2</v>
      </c>
      <c r="I44" s="53">
        <f t="shared" si="2"/>
        <v>1.333333333333</v>
      </c>
      <c r="J44" s="71">
        <f t="shared" si="4"/>
        <v>1.8621820615795657</v>
      </c>
      <c r="K44" s="71">
        <f t="shared" si="3"/>
        <v>0.2796809773680099</v>
      </c>
    </row>
    <row r="45" spans="1:11">
      <c r="A45" s="18" t="s">
        <v>2449</v>
      </c>
      <c r="B45" s="8">
        <v>1.333333333333</v>
      </c>
      <c r="C45" s="51">
        <f t="shared" si="0"/>
        <v>1</v>
      </c>
      <c r="D45" s="51">
        <f t="shared" si="1"/>
        <v>2</v>
      </c>
      <c r="I45" s="53">
        <f t="shared" si="2"/>
        <v>1.333333333333</v>
      </c>
      <c r="J45" s="71">
        <f t="shared" si="4"/>
        <v>1.8621820615795657</v>
      </c>
      <c r="K45" s="71">
        <f t="shared" si="3"/>
        <v>0.2796809773680099</v>
      </c>
    </row>
    <row r="46" spans="1:11">
      <c r="A46" s="18" t="s">
        <v>2450</v>
      </c>
      <c r="B46" s="8">
        <v>1.333333333333</v>
      </c>
      <c r="C46" s="51">
        <f t="shared" si="0"/>
        <v>1</v>
      </c>
      <c r="D46" s="51">
        <f t="shared" si="1"/>
        <v>2</v>
      </c>
      <c r="I46" s="53">
        <f t="shared" si="2"/>
        <v>1.333333333333</v>
      </c>
      <c r="J46" s="71">
        <f t="shared" si="4"/>
        <v>1.8621820615795657</v>
      </c>
      <c r="K46" s="71">
        <f t="shared" si="3"/>
        <v>0.2796809773680099</v>
      </c>
    </row>
    <row r="47" spans="1:11">
      <c r="A47" s="18" t="s">
        <v>760</v>
      </c>
      <c r="B47" s="8">
        <v>1.333333333333</v>
      </c>
      <c r="C47" s="51">
        <f t="shared" si="0"/>
        <v>1</v>
      </c>
      <c r="D47" s="51">
        <f t="shared" si="1"/>
        <v>2</v>
      </c>
      <c r="I47" s="53">
        <f t="shared" si="2"/>
        <v>1.333333333333</v>
      </c>
      <c r="J47" s="71">
        <f t="shared" si="4"/>
        <v>1.8621820615795657</v>
      </c>
      <c r="K47" s="71">
        <f t="shared" si="3"/>
        <v>0.2796809773680099</v>
      </c>
    </row>
    <row r="48" spans="1:11">
      <c r="A48" s="18" t="s">
        <v>2453</v>
      </c>
      <c r="B48" s="8">
        <v>1.333333333333</v>
      </c>
      <c r="C48" s="51">
        <f t="shared" si="0"/>
        <v>1</v>
      </c>
      <c r="D48" s="51">
        <f t="shared" si="1"/>
        <v>2</v>
      </c>
      <c r="I48" s="53">
        <f t="shared" si="2"/>
        <v>1.333333333333</v>
      </c>
      <c r="J48" s="71">
        <f t="shared" si="4"/>
        <v>1.8621820615795657</v>
      </c>
      <c r="K48" s="71">
        <f t="shared" si="3"/>
        <v>0.2796809773680099</v>
      </c>
    </row>
    <row r="49" spans="1:11">
      <c r="A49" s="18" t="s">
        <v>2456</v>
      </c>
      <c r="B49" s="8">
        <v>1.333333333333</v>
      </c>
      <c r="C49" s="51">
        <f t="shared" si="0"/>
        <v>1</v>
      </c>
      <c r="D49" s="51">
        <f t="shared" si="1"/>
        <v>2</v>
      </c>
      <c r="I49" s="53">
        <f t="shared" si="2"/>
        <v>1.333333333333</v>
      </c>
      <c r="J49" s="71">
        <f t="shared" si="4"/>
        <v>1.8621820615795657</v>
      </c>
      <c r="K49" s="71">
        <f t="shared" si="3"/>
        <v>0.2796809773680099</v>
      </c>
    </row>
    <row r="50" spans="1:11">
      <c r="A50" s="18" t="s">
        <v>2459</v>
      </c>
      <c r="B50" s="8">
        <v>1.333333333333</v>
      </c>
      <c r="C50" s="51">
        <f t="shared" si="0"/>
        <v>1</v>
      </c>
      <c r="D50" s="51">
        <f t="shared" si="1"/>
        <v>2</v>
      </c>
      <c r="I50" s="53">
        <f t="shared" si="2"/>
        <v>1.333333333333</v>
      </c>
      <c r="J50" s="71">
        <f t="shared" si="4"/>
        <v>1.8621820615795657</v>
      </c>
      <c r="K50" s="71">
        <f t="shared" si="3"/>
        <v>0.2796809773680099</v>
      </c>
    </row>
    <row r="51" spans="1:11">
      <c r="A51" s="18" t="s">
        <v>2463</v>
      </c>
      <c r="B51" s="8">
        <v>1.333333333333</v>
      </c>
      <c r="C51" s="51">
        <f t="shared" si="0"/>
        <v>1</v>
      </c>
      <c r="D51" s="51">
        <f t="shared" si="1"/>
        <v>2</v>
      </c>
      <c r="I51" s="53">
        <f t="shared" si="2"/>
        <v>1.333333333333</v>
      </c>
      <c r="J51" s="71">
        <f t="shared" si="4"/>
        <v>1.8621820615795657</v>
      </c>
      <c r="K51" s="71">
        <f t="shared" si="3"/>
        <v>0.2796809773680099</v>
      </c>
    </row>
    <row r="52" spans="1:11">
      <c r="A52" s="18" t="s">
        <v>765</v>
      </c>
      <c r="B52" s="8">
        <v>1.333333333333</v>
      </c>
      <c r="C52" s="51">
        <f t="shared" si="0"/>
        <v>1</v>
      </c>
      <c r="D52" s="51">
        <f t="shared" si="1"/>
        <v>2</v>
      </c>
      <c r="I52" s="53">
        <f t="shared" si="2"/>
        <v>1.333333333333</v>
      </c>
      <c r="J52" s="71">
        <f t="shared" si="4"/>
        <v>1.8621820615795657</v>
      </c>
      <c r="K52" s="71">
        <f t="shared" si="3"/>
        <v>0.2796809773680099</v>
      </c>
    </row>
    <row r="53" spans="1:11">
      <c r="A53" s="18" t="s">
        <v>766</v>
      </c>
      <c r="B53" s="8">
        <v>1.333333333333</v>
      </c>
      <c r="C53" s="51">
        <f t="shared" si="0"/>
        <v>1</v>
      </c>
      <c r="D53" s="51">
        <f t="shared" si="1"/>
        <v>2</v>
      </c>
      <c r="I53" s="53">
        <f t="shared" si="2"/>
        <v>1.333333333333</v>
      </c>
      <c r="J53" s="71">
        <f t="shared" si="4"/>
        <v>1.8621820615795657</v>
      </c>
      <c r="K53" s="71">
        <f t="shared" si="3"/>
        <v>0.2796809773680099</v>
      </c>
    </row>
    <row r="54" spans="1:11">
      <c r="A54" s="18" t="s">
        <v>767</v>
      </c>
      <c r="B54" s="8">
        <v>1.333333333333</v>
      </c>
      <c r="C54" s="51">
        <f t="shared" si="0"/>
        <v>1</v>
      </c>
      <c r="D54" s="51">
        <f t="shared" si="1"/>
        <v>2</v>
      </c>
      <c r="I54" s="53">
        <f t="shared" si="2"/>
        <v>1.333333333333</v>
      </c>
      <c r="J54" s="71">
        <f t="shared" si="4"/>
        <v>1.8621820615795657</v>
      </c>
      <c r="K54" s="71">
        <f t="shared" si="3"/>
        <v>0.2796809773680099</v>
      </c>
    </row>
    <row r="55" spans="1:11">
      <c r="A55" s="18" t="s">
        <v>768</v>
      </c>
      <c r="B55" s="8">
        <v>1.333333333333</v>
      </c>
      <c r="C55" s="51">
        <f t="shared" si="0"/>
        <v>1</v>
      </c>
      <c r="D55" s="51">
        <f t="shared" si="1"/>
        <v>2</v>
      </c>
      <c r="I55" s="53">
        <f t="shared" si="2"/>
        <v>1.333333333333</v>
      </c>
      <c r="J55" s="71">
        <f t="shared" si="4"/>
        <v>1.8621820615795657</v>
      </c>
      <c r="K55" s="71">
        <f t="shared" si="3"/>
        <v>0.2796809773680099</v>
      </c>
    </row>
    <row r="56" spans="1:11">
      <c r="A56" s="18" t="s">
        <v>2464</v>
      </c>
      <c r="B56" s="8">
        <v>1.333333333333</v>
      </c>
      <c r="C56" s="51">
        <f t="shared" si="0"/>
        <v>1</v>
      </c>
      <c r="D56" s="51">
        <f t="shared" si="1"/>
        <v>2</v>
      </c>
      <c r="I56" s="53">
        <f t="shared" si="2"/>
        <v>1.333333333333</v>
      </c>
      <c r="J56" s="71">
        <f t="shared" si="4"/>
        <v>1.8621820615795657</v>
      </c>
      <c r="K56" s="71">
        <f t="shared" si="3"/>
        <v>0.2796809773680099</v>
      </c>
    </row>
    <row r="57" spans="1:11">
      <c r="A57" s="18" t="s">
        <v>770</v>
      </c>
      <c r="B57" s="8">
        <v>1.333333333333</v>
      </c>
      <c r="C57" s="51">
        <f t="shared" si="0"/>
        <v>1</v>
      </c>
      <c r="D57" s="51">
        <f t="shared" si="1"/>
        <v>2</v>
      </c>
      <c r="I57" s="53">
        <f t="shared" si="2"/>
        <v>1.333333333333</v>
      </c>
      <c r="J57" s="71">
        <f t="shared" si="4"/>
        <v>1.8621820615795657</v>
      </c>
      <c r="K57" s="71">
        <f t="shared" si="3"/>
        <v>0.2796809773680099</v>
      </c>
    </row>
    <row r="58" spans="1:11">
      <c r="A58" s="18" t="s">
        <v>2466</v>
      </c>
      <c r="B58" s="8">
        <v>1.333333333333</v>
      </c>
      <c r="C58" s="51">
        <f t="shared" si="0"/>
        <v>1</v>
      </c>
      <c r="D58" s="51">
        <f t="shared" si="1"/>
        <v>2</v>
      </c>
      <c r="I58" s="53">
        <f t="shared" si="2"/>
        <v>1.333333333333</v>
      </c>
      <c r="J58" s="71">
        <f t="shared" si="4"/>
        <v>1.8621820615795657</v>
      </c>
      <c r="K58" s="71">
        <f t="shared" si="3"/>
        <v>0.2796809773680099</v>
      </c>
    </row>
    <row r="59" spans="1:11">
      <c r="A59" s="18" t="s">
        <v>2467</v>
      </c>
      <c r="B59" s="8">
        <v>1.333333333333</v>
      </c>
      <c r="C59" s="51">
        <f t="shared" si="0"/>
        <v>1</v>
      </c>
      <c r="D59" s="51">
        <f t="shared" si="1"/>
        <v>2</v>
      </c>
      <c r="I59" s="53">
        <f t="shared" si="2"/>
        <v>1.333333333333</v>
      </c>
      <c r="J59" s="71">
        <f t="shared" si="4"/>
        <v>1.8621820615795657</v>
      </c>
      <c r="K59" s="71">
        <f t="shared" si="3"/>
        <v>0.2796809773680099</v>
      </c>
    </row>
    <row r="60" spans="1:11">
      <c r="A60" s="18" t="s">
        <v>2468</v>
      </c>
      <c r="B60" s="8">
        <v>1.333333333333</v>
      </c>
      <c r="C60" s="51">
        <f t="shared" si="0"/>
        <v>1</v>
      </c>
      <c r="D60" s="51">
        <f t="shared" si="1"/>
        <v>2</v>
      </c>
      <c r="I60" s="53">
        <f t="shared" si="2"/>
        <v>1.333333333333</v>
      </c>
      <c r="J60" s="71">
        <f t="shared" si="4"/>
        <v>1.8621820615795657</v>
      </c>
      <c r="K60" s="71">
        <f t="shared" si="3"/>
        <v>0.2796809773680099</v>
      </c>
    </row>
    <row r="61" spans="1:11">
      <c r="A61" s="18" t="s">
        <v>2469</v>
      </c>
      <c r="B61" s="8">
        <v>1.333333333333</v>
      </c>
      <c r="C61" s="51">
        <f t="shared" si="0"/>
        <v>1</v>
      </c>
      <c r="D61" s="51">
        <f t="shared" si="1"/>
        <v>2</v>
      </c>
      <c r="I61" s="53">
        <f t="shared" si="2"/>
        <v>1.333333333333</v>
      </c>
      <c r="J61" s="71">
        <f t="shared" si="4"/>
        <v>1.8621820615795657</v>
      </c>
      <c r="K61" s="71">
        <f t="shared" si="3"/>
        <v>0.2796809773680099</v>
      </c>
    </row>
    <row r="62" spans="1:11">
      <c r="A62" s="18" t="s">
        <v>2471</v>
      </c>
      <c r="B62" s="8">
        <v>1.333333333333</v>
      </c>
      <c r="C62" s="51">
        <f t="shared" si="0"/>
        <v>1</v>
      </c>
      <c r="D62" s="51">
        <f t="shared" si="1"/>
        <v>2</v>
      </c>
      <c r="I62" s="53">
        <f t="shared" si="2"/>
        <v>1.333333333333</v>
      </c>
      <c r="J62" s="71">
        <f t="shared" si="4"/>
        <v>1.8621820615795657</v>
      </c>
      <c r="K62" s="71">
        <f t="shared" si="3"/>
        <v>0.2796809773680099</v>
      </c>
    </row>
    <row r="63" spans="1:11">
      <c r="A63" s="18" t="s">
        <v>773</v>
      </c>
      <c r="B63" s="8">
        <v>1.333333333333</v>
      </c>
      <c r="C63" s="51">
        <f t="shared" si="0"/>
        <v>1</v>
      </c>
      <c r="D63" s="51">
        <f t="shared" si="1"/>
        <v>2</v>
      </c>
      <c r="I63" s="53">
        <f t="shared" si="2"/>
        <v>1.333333333333</v>
      </c>
      <c r="J63" s="71">
        <f t="shared" si="4"/>
        <v>1.8621820615795657</v>
      </c>
      <c r="K63" s="71">
        <f t="shared" si="3"/>
        <v>0.2796809773680099</v>
      </c>
    </row>
    <row r="64" spans="1:11">
      <c r="A64" s="18" t="s">
        <v>2473</v>
      </c>
      <c r="B64" s="8">
        <v>1.333333333333</v>
      </c>
      <c r="C64" s="51">
        <f t="shared" si="0"/>
        <v>1</v>
      </c>
      <c r="D64" s="51">
        <f t="shared" si="1"/>
        <v>2</v>
      </c>
      <c r="I64" s="53">
        <f t="shared" si="2"/>
        <v>1.333333333333</v>
      </c>
      <c r="J64" s="71">
        <f t="shared" si="4"/>
        <v>1.8621820615795657</v>
      </c>
      <c r="K64" s="71">
        <f t="shared" si="3"/>
        <v>0.2796809773680099</v>
      </c>
    </row>
    <row r="65" spans="1:11">
      <c r="A65" s="18" t="s">
        <v>2475</v>
      </c>
      <c r="B65" s="8">
        <v>1.333333333333</v>
      </c>
      <c r="C65" s="51">
        <f t="shared" si="0"/>
        <v>1</v>
      </c>
      <c r="D65" s="51">
        <f t="shared" si="1"/>
        <v>2</v>
      </c>
      <c r="I65" s="53">
        <f t="shared" si="2"/>
        <v>1.333333333333</v>
      </c>
      <c r="J65" s="71">
        <f t="shared" si="4"/>
        <v>1.8621820615795657</v>
      </c>
      <c r="K65" s="71">
        <f t="shared" si="3"/>
        <v>0.2796809773680099</v>
      </c>
    </row>
    <row r="66" spans="1:11">
      <c r="A66" s="18" t="s">
        <v>776</v>
      </c>
      <c r="B66" s="8">
        <v>1.333333333333</v>
      </c>
      <c r="C66" s="51">
        <f t="shared" ref="C66:C129" si="5">INT(B66)</f>
        <v>1</v>
      </c>
      <c r="D66" s="51">
        <f t="shared" ref="D66:D129" si="6">C66+1</f>
        <v>2</v>
      </c>
      <c r="I66" s="53">
        <f t="shared" si="2"/>
        <v>1.333333333333</v>
      </c>
      <c r="J66" s="71">
        <f t="shared" si="4"/>
        <v>1.8621820615795657</v>
      </c>
      <c r="K66" s="71">
        <f t="shared" si="3"/>
        <v>0.2796809773680099</v>
      </c>
    </row>
    <row r="67" spans="1:11">
      <c r="A67" s="18" t="s">
        <v>2476</v>
      </c>
      <c r="B67" s="8">
        <v>1.333333333333</v>
      </c>
      <c r="C67" s="51">
        <f t="shared" si="5"/>
        <v>1</v>
      </c>
      <c r="D67" s="51">
        <f t="shared" si="6"/>
        <v>2</v>
      </c>
      <c r="I67" s="53">
        <f t="shared" ref="I67:I130" si="7">B67</f>
        <v>1.333333333333</v>
      </c>
      <c r="J67" s="71">
        <f t="shared" si="4"/>
        <v>1.8621820615795657</v>
      </c>
      <c r="K67" s="71">
        <f t="shared" ref="K67:K130" si="8">(I67-J67)*(I67-J67)</f>
        <v>0.2796809773680099</v>
      </c>
    </row>
    <row r="68" spans="1:11">
      <c r="A68" s="18" t="s">
        <v>2477</v>
      </c>
      <c r="B68" s="8">
        <v>1.333333333333</v>
      </c>
      <c r="C68" s="51">
        <f t="shared" si="5"/>
        <v>1</v>
      </c>
      <c r="D68" s="51">
        <f t="shared" si="6"/>
        <v>2</v>
      </c>
      <c r="I68" s="53">
        <f t="shared" si="7"/>
        <v>1.333333333333</v>
      </c>
      <c r="J68" s="71">
        <f t="shared" ref="J68:J131" si="9">J67</f>
        <v>1.8621820615795657</v>
      </c>
      <c r="K68" s="71">
        <f t="shared" si="8"/>
        <v>0.2796809773680099</v>
      </c>
    </row>
    <row r="69" spans="1:11">
      <c r="A69" s="18" t="s">
        <v>778</v>
      </c>
      <c r="B69" s="8">
        <v>1.333333333333</v>
      </c>
      <c r="C69" s="51">
        <f t="shared" si="5"/>
        <v>1</v>
      </c>
      <c r="D69" s="51">
        <f t="shared" si="6"/>
        <v>2</v>
      </c>
      <c r="I69" s="53">
        <f t="shared" si="7"/>
        <v>1.333333333333</v>
      </c>
      <c r="J69" s="71">
        <f t="shared" si="9"/>
        <v>1.8621820615795657</v>
      </c>
      <c r="K69" s="71">
        <f t="shared" si="8"/>
        <v>0.2796809773680099</v>
      </c>
    </row>
    <row r="70" spans="1:11">
      <c r="A70" s="18" t="s">
        <v>782</v>
      </c>
      <c r="B70" s="8">
        <v>1.333333333333</v>
      </c>
      <c r="C70" s="51">
        <f t="shared" si="5"/>
        <v>1</v>
      </c>
      <c r="D70" s="51">
        <f t="shared" si="6"/>
        <v>2</v>
      </c>
      <c r="I70" s="53">
        <f t="shared" si="7"/>
        <v>1.333333333333</v>
      </c>
      <c r="J70" s="71">
        <f t="shared" si="9"/>
        <v>1.8621820615795657</v>
      </c>
      <c r="K70" s="71">
        <f t="shared" si="8"/>
        <v>0.2796809773680099</v>
      </c>
    </row>
    <row r="71" spans="1:11">
      <c r="A71" s="18" t="s">
        <v>2483</v>
      </c>
      <c r="B71" s="8">
        <v>1.333333333333</v>
      </c>
      <c r="C71" s="51">
        <f t="shared" si="5"/>
        <v>1</v>
      </c>
      <c r="D71" s="51">
        <f t="shared" si="6"/>
        <v>2</v>
      </c>
      <c r="I71" s="53">
        <f t="shared" si="7"/>
        <v>1.333333333333</v>
      </c>
      <c r="J71" s="71">
        <f t="shared" si="9"/>
        <v>1.8621820615795657</v>
      </c>
      <c r="K71" s="71">
        <f t="shared" si="8"/>
        <v>0.2796809773680099</v>
      </c>
    </row>
    <row r="72" spans="1:11">
      <c r="A72" s="18" t="s">
        <v>784</v>
      </c>
      <c r="B72" s="8">
        <v>1.333333333333</v>
      </c>
      <c r="C72" s="51">
        <f t="shared" si="5"/>
        <v>1</v>
      </c>
      <c r="D72" s="51">
        <f t="shared" si="6"/>
        <v>2</v>
      </c>
      <c r="I72" s="53">
        <f t="shared" si="7"/>
        <v>1.333333333333</v>
      </c>
      <c r="J72" s="71">
        <f t="shared" si="9"/>
        <v>1.8621820615795657</v>
      </c>
      <c r="K72" s="71">
        <f t="shared" si="8"/>
        <v>0.2796809773680099</v>
      </c>
    </row>
    <row r="73" spans="1:11">
      <c r="A73" s="18" t="s">
        <v>788</v>
      </c>
      <c r="B73" s="8">
        <v>1.333333333333</v>
      </c>
      <c r="C73" s="51">
        <f t="shared" si="5"/>
        <v>1</v>
      </c>
      <c r="D73" s="51">
        <f t="shared" si="6"/>
        <v>2</v>
      </c>
      <c r="I73" s="53">
        <f t="shared" si="7"/>
        <v>1.333333333333</v>
      </c>
      <c r="J73" s="71">
        <f t="shared" si="9"/>
        <v>1.8621820615795657</v>
      </c>
      <c r="K73" s="71">
        <f t="shared" si="8"/>
        <v>0.2796809773680099</v>
      </c>
    </row>
    <row r="74" spans="1:11">
      <c r="A74" s="18" t="s">
        <v>790</v>
      </c>
      <c r="B74" s="8">
        <v>1.333333333333</v>
      </c>
      <c r="C74" s="51">
        <f t="shared" si="5"/>
        <v>1</v>
      </c>
      <c r="D74" s="51">
        <f t="shared" si="6"/>
        <v>2</v>
      </c>
      <c r="I74" s="53">
        <f t="shared" si="7"/>
        <v>1.333333333333</v>
      </c>
      <c r="J74" s="71">
        <f t="shared" si="9"/>
        <v>1.8621820615795657</v>
      </c>
      <c r="K74" s="71">
        <f t="shared" si="8"/>
        <v>0.2796809773680099</v>
      </c>
    </row>
    <row r="75" spans="1:11">
      <c r="A75" s="18" t="s">
        <v>2484</v>
      </c>
      <c r="B75" s="8">
        <v>1.333333333333</v>
      </c>
      <c r="C75" s="51">
        <f t="shared" si="5"/>
        <v>1</v>
      </c>
      <c r="D75" s="51">
        <f t="shared" si="6"/>
        <v>2</v>
      </c>
      <c r="I75" s="53">
        <f t="shared" si="7"/>
        <v>1.333333333333</v>
      </c>
      <c r="J75" s="71">
        <f t="shared" si="9"/>
        <v>1.8621820615795657</v>
      </c>
      <c r="K75" s="71">
        <f t="shared" si="8"/>
        <v>0.2796809773680099</v>
      </c>
    </row>
    <row r="76" spans="1:11">
      <c r="A76" s="18" t="s">
        <v>791</v>
      </c>
      <c r="B76" s="8">
        <v>1.333333333333</v>
      </c>
      <c r="C76" s="51">
        <f t="shared" si="5"/>
        <v>1</v>
      </c>
      <c r="D76" s="51">
        <f t="shared" si="6"/>
        <v>2</v>
      </c>
      <c r="I76" s="53">
        <f t="shared" si="7"/>
        <v>1.333333333333</v>
      </c>
      <c r="J76" s="71">
        <f t="shared" si="9"/>
        <v>1.8621820615795657</v>
      </c>
      <c r="K76" s="71">
        <f t="shared" si="8"/>
        <v>0.2796809773680099</v>
      </c>
    </row>
    <row r="77" spans="1:11">
      <c r="A77" s="18" t="s">
        <v>792</v>
      </c>
      <c r="B77" s="8">
        <v>1.333333333333</v>
      </c>
      <c r="C77" s="51">
        <f t="shared" si="5"/>
        <v>1</v>
      </c>
      <c r="D77" s="51">
        <f t="shared" si="6"/>
        <v>2</v>
      </c>
      <c r="I77" s="53">
        <f t="shared" si="7"/>
        <v>1.333333333333</v>
      </c>
      <c r="J77" s="71">
        <f t="shared" si="9"/>
        <v>1.8621820615795657</v>
      </c>
      <c r="K77" s="71">
        <f t="shared" si="8"/>
        <v>0.2796809773680099</v>
      </c>
    </row>
    <row r="78" spans="1:11">
      <c r="A78" s="18" t="s">
        <v>2486</v>
      </c>
      <c r="B78" s="8">
        <v>1.333333333333</v>
      </c>
      <c r="C78" s="51">
        <f t="shared" si="5"/>
        <v>1</v>
      </c>
      <c r="D78" s="51">
        <f t="shared" si="6"/>
        <v>2</v>
      </c>
      <c r="I78" s="53">
        <f t="shared" si="7"/>
        <v>1.333333333333</v>
      </c>
      <c r="J78" s="71">
        <f t="shared" si="9"/>
        <v>1.8621820615795657</v>
      </c>
      <c r="K78" s="71">
        <f t="shared" si="8"/>
        <v>0.2796809773680099</v>
      </c>
    </row>
    <row r="79" spans="1:11">
      <c r="A79" s="18" t="s">
        <v>2487</v>
      </c>
      <c r="B79" s="8">
        <v>1.333333333333</v>
      </c>
      <c r="C79" s="51">
        <f t="shared" si="5"/>
        <v>1</v>
      </c>
      <c r="D79" s="51">
        <f t="shared" si="6"/>
        <v>2</v>
      </c>
      <c r="I79" s="53">
        <f t="shared" si="7"/>
        <v>1.333333333333</v>
      </c>
      <c r="J79" s="71">
        <f t="shared" si="9"/>
        <v>1.8621820615795657</v>
      </c>
      <c r="K79" s="71">
        <f t="shared" si="8"/>
        <v>0.2796809773680099</v>
      </c>
    </row>
    <row r="80" spans="1:11">
      <c r="A80" s="18" t="s">
        <v>2490</v>
      </c>
      <c r="B80" s="8">
        <v>1.333333333333</v>
      </c>
      <c r="C80" s="51">
        <f t="shared" si="5"/>
        <v>1</v>
      </c>
      <c r="D80" s="51">
        <f t="shared" si="6"/>
        <v>2</v>
      </c>
      <c r="I80" s="53">
        <f t="shared" si="7"/>
        <v>1.333333333333</v>
      </c>
      <c r="J80" s="71">
        <f t="shared" si="9"/>
        <v>1.8621820615795657</v>
      </c>
      <c r="K80" s="71">
        <f t="shared" si="8"/>
        <v>0.2796809773680099</v>
      </c>
    </row>
    <row r="81" spans="1:11">
      <c r="A81" s="18" t="s">
        <v>795</v>
      </c>
      <c r="B81" s="8">
        <v>1.333333333333</v>
      </c>
      <c r="C81" s="51">
        <f t="shared" si="5"/>
        <v>1</v>
      </c>
      <c r="D81" s="51">
        <f t="shared" si="6"/>
        <v>2</v>
      </c>
      <c r="I81" s="53">
        <f t="shared" si="7"/>
        <v>1.333333333333</v>
      </c>
      <c r="J81" s="71">
        <f t="shared" si="9"/>
        <v>1.8621820615795657</v>
      </c>
      <c r="K81" s="71">
        <f t="shared" si="8"/>
        <v>0.2796809773680099</v>
      </c>
    </row>
    <row r="82" spans="1:11">
      <c r="A82" s="18" t="s">
        <v>2491</v>
      </c>
      <c r="B82" s="8">
        <v>1.333333333333</v>
      </c>
      <c r="C82" s="51">
        <f t="shared" si="5"/>
        <v>1</v>
      </c>
      <c r="D82" s="51">
        <f t="shared" si="6"/>
        <v>2</v>
      </c>
      <c r="I82" s="53">
        <f t="shared" si="7"/>
        <v>1.333333333333</v>
      </c>
      <c r="J82" s="71">
        <f t="shared" si="9"/>
        <v>1.8621820615795657</v>
      </c>
      <c r="K82" s="71">
        <f t="shared" si="8"/>
        <v>0.2796809773680099</v>
      </c>
    </row>
    <row r="83" spans="1:11">
      <c r="A83" s="18" t="s">
        <v>2492</v>
      </c>
      <c r="B83" s="8">
        <v>1.333333333333</v>
      </c>
      <c r="C83" s="51">
        <f t="shared" si="5"/>
        <v>1</v>
      </c>
      <c r="D83" s="51">
        <f t="shared" si="6"/>
        <v>2</v>
      </c>
      <c r="I83" s="53">
        <f t="shared" si="7"/>
        <v>1.333333333333</v>
      </c>
      <c r="J83" s="71">
        <f t="shared" si="9"/>
        <v>1.8621820615795657</v>
      </c>
      <c r="K83" s="71">
        <f t="shared" si="8"/>
        <v>0.2796809773680099</v>
      </c>
    </row>
    <row r="84" spans="1:11">
      <c r="A84" s="18" t="s">
        <v>796</v>
      </c>
      <c r="B84" s="8">
        <v>1.333333333333</v>
      </c>
      <c r="C84" s="51">
        <f t="shared" si="5"/>
        <v>1</v>
      </c>
      <c r="D84" s="51">
        <f t="shared" si="6"/>
        <v>2</v>
      </c>
      <c r="I84" s="53">
        <f t="shared" si="7"/>
        <v>1.333333333333</v>
      </c>
      <c r="J84" s="71">
        <f t="shared" si="9"/>
        <v>1.8621820615795657</v>
      </c>
      <c r="K84" s="71">
        <f t="shared" si="8"/>
        <v>0.2796809773680099</v>
      </c>
    </row>
    <row r="85" spans="1:11">
      <c r="A85" s="18" t="s">
        <v>797</v>
      </c>
      <c r="B85" s="8">
        <v>1.333333333333</v>
      </c>
      <c r="C85" s="51">
        <f t="shared" si="5"/>
        <v>1</v>
      </c>
      <c r="D85" s="51">
        <f t="shared" si="6"/>
        <v>2</v>
      </c>
      <c r="I85" s="53">
        <f t="shared" si="7"/>
        <v>1.333333333333</v>
      </c>
      <c r="J85" s="71">
        <f t="shared" si="9"/>
        <v>1.8621820615795657</v>
      </c>
      <c r="K85" s="71">
        <f t="shared" si="8"/>
        <v>0.2796809773680099</v>
      </c>
    </row>
    <row r="86" spans="1:11">
      <c r="A86" s="18" t="s">
        <v>2494</v>
      </c>
      <c r="B86" s="8">
        <v>1.333333333333</v>
      </c>
      <c r="C86" s="51">
        <f t="shared" si="5"/>
        <v>1</v>
      </c>
      <c r="D86" s="51">
        <f t="shared" si="6"/>
        <v>2</v>
      </c>
      <c r="I86" s="53">
        <f t="shared" si="7"/>
        <v>1.333333333333</v>
      </c>
      <c r="J86" s="71">
        <f t="shared" si="9"/>
        <v>1.8621820615795657</v>
      </c>
      <c r="K86" s="71">
        <f t="shared" si="8"/>
        <v>0.2796809773680099</v>
      </c>
    </row>
    <row r="87" spans="1:11">
      <c r="A87" s="18" t="s">
        <v>798</v>
      </c>
      <c r="B87" s="8">
        <v>1.333333333333</v>
      </c>
      <c r="C87" s="51">
        <f t="shared" si="5"/>
        <v>1</v>
      </c>
      <c r="D87" s="51">
        <f t="shared" si="6"/>
        <v>2</v>
      </c>
      <c r="I87" s="53">
        <f t="shared" si="7"/>
        <v>1.333333333333</v>
      </c>
      <c r="J87" s="71">
        <f t="shared" si="9"/>
        <v>1.8621820615795657</v>
      </c>
      <c r="K87" s="71">
        <f t="shared" si="8"/>
        <v>0.2796809773680099</v>
      </c>
    </row>
    <row r="88" spans="1:11">
      <c r="A88" s="18" t="s">
        <v>2497</v>
      </c>
      <c r="B88" s="8">
        <v>1.333333333333</v>
      </c>
      <c r="C88" s="51">
        <f t="shared" si="5"/>
        <v>1</v>
      </c>
      <c r="D88" s="51">
        <f t="shared" si="6"/>
        <v>2</v>
      </c>
      <c r="I88" s="53">
        <f t="shared" si="7"/>
        <v>1.333333333333</v>
      </c>
      <c r="J88" s="71">
        <f t="shared" si="9"/>
        <v>1.8621820615795657</v>
      </c>
      <c r="K88" s="71">
        <f t="shared" si="8"/>
        <v>0.2796809773680099</v>
      </c>
    </row>
    <row r="89" spans="1:11">
      <c r="A89" s="18" t="s">
        <v>802</v>
      </c>
      <c r="B89" s="8">
        <v>1.333333333333</v>
      </c>
      <c r="C89" s="51">
        <f t="shared" si="5"/>
        <v>1</v>
      </c>
      <c r="D89" s="51">
        <f t="shared" si="6"/>
        <v>2</v>
      </c>
      <c r="I89" s="53">
        <f t="shared" si="7"/>
        <v>1.333333333333</v>
      </c>
      <c r="J89" s="71">
        <f t="shared" si="9"/>
        <v>1.8621820615795657</v>
      </c>
      <c r="K89" s="71">
        <f t="shared" si="8"/>
        <v>0.2796809773680099</v>
      </c>
    </row>
    <row r="90" spans="1:11">
      <c r="A90" s="18" t="s">
        <v>2498</v>
      </c>
      <c r="B90" s="8">
        <v>1.333333333333</v>
      </c>
      <c r="C90" s="51">
        <f t="shared" si="5"/>
        <v>1</v>
      </c>
      <c r="D90" s="51">
        <f t="shared" si="6"/>
        <v>2</v>
      </c>
      <c r="I90" s="53">
        <f t="shared" si="7"/>
        <v>1.333333333333</v>
      </c>
      <c r="J90" s="71">
        <f t="shared" si="9"/>
        <v>1.8621820615795657</v>
      </c>
      <c r="K90" s="71">
        <f t="shared" si="8"/>
        <v>0.2796809773680099</v>
      </c>
    </row>
    <row r="91" spans="1:11">
      <c r="A91" s="18" t="s">
        <v>803</v>
      </c>
      <c r="B91" s="8">
        <v>1.333333333333</v>
      </c>
      <c r="C91" s="51">
        <f t="shared" si="5"/>
        <v>1</v>
      </c>
      <c r="D91" s="51">
        <f t="shared" si="6"/>
        <v>2</v>
      </c>
      <c r="I91" s="53">
        <f t="shared" si="7"/>
        <v>1.333333333333</v>
      </c>
      <c r="J91" s="71">
        <f t="shared" si="9"/>
        <v>1.8621820615795657</v>
      </c>
      <c r="K91" s="71">
        <f t="shared" si="8"/>
        <v>0.2796809773680099</v>
      </c>
    </row>
    <row r="92" spans="1:11">
      <c r="A92" s="18" t="s">
        <v>805</v>
      </c>
      <c r="B92" s="8">
        <v>1.333333333333</v>
      </c>
      <c r="C92" s="51">
        <f t="shared" si="5"/>
        <v>1</v>
      </c>
      <c r="D92" s="51">
        <f t="shared" si="6"/>
        <v>2</v>
      </c>
      <c r="I92" s="53">
        <f t="shared" si="7"/>
        <v>1.333333333333</v>
      </c>
      <c r="J92" s="71">
        <f t="shared" si="9"/>
        <v>1.8621820615795657</v>
      </c>
      <c r="K92" s="71">
        <f t="shared" si="8"/>
        <v>0.2796809773680099</v>
      </c>
    </row>
    <row r="93" spans="1:11">
      <c r="A93" s="18" t="s">
        <v>2499</v>
      </c>
      <c r="B93" s="8">
        <v>1.333333333333</v>
      </c>
      <c r="C93" s="51">
        <f t="shared" si="5"/>
        <v>1</v>
      </c>
      <c r="D93" s="51">
        <f t="shared" si="6"/>
        <v>2</v>
      </c>
      <c r="I93" s="53">
        <f t="shared" si="7"/>
        <v>1.333333333333</v>
      </c>
      <c r="J93" s="71">
        <f t="shared" si="9"/>
        <v>1.8621820615795657</v>
      </c>
      <c r="K93" s="71">
        <f t="shared" si="8"/>
        <v>0.2796809773680099</v>
      </c>
    </row>
    <row r="94" spans="1:11">
      <c r="A94" s="18" t="s">
        <v>806</v>
      </c>
      <c r="B94" s="8">
        <v>1.333333333333</v>
      </c>
      <c r="C94" s="51">
        <f t="shared" si="5"/>
        <v>1</v>
      </c>
      <c r="D94" s="51">
        <f t="shared" si="6"/>
        <v>2</v>
      </c>
      <c r="I94" s="53">
        <f t="shared" si="7"/>
        <v>1.333333333333</v>
      </c>
      <c r="J94" s="71">
        <f t="shared" si="9"/>
        <v>1.8621820615795657</v>
      </c>
      <c r="K94" s="71">
        <f t="shared" si="8"/>
        <v>0.2796809773680099</v>
      </c>
    </row>
    <row r="95" spans="1:11">
      <c r="A95" s="18" t="s">
        <v>807</v>
      </c>
      <c r="B95" s="8">
        <v>1.333333333333</v>
      </c>
      <c r="C95" s="51">
        <f t="shared" si="5"/>
        <v>1</v>
      </c>
      <c r="D95" s="51">
        <f t="shared" si="6"/>
        <v>2</v>
      </c>
      <c r="I95" s="53">
        <f t="shared" si="7"/>
        <v>1.333333333333</v>
      </c>
      <c r="J95" s="71">
        <f t="shared" si="9"/>
        <v>1.8621820615795657</v>
      </c>
      <c r="K95" s="71">
        <f t="shared" si="8"/>
        <v>0.2796809773680099</v>
      </c>
    </row>
    <row r="96" spans="1:11">
      <c r="A96" s="18" t="s">
        <v>2502</v>
      </c>
      <c r="B96" s="8">
        <v>1.333333333333</v>
      </c>
      <c r="C96" s="51">
        <f t="shared" si="5"/>
        <v>1</v>
      </c>
      <c r="D96" s="51">
        <f t="shared" si="6"/>
        <v>2</v>
      </c>
      <c r="I96" s="53">
        <f t="shared" si="7"/>
        <v>1.333333333333</v>
      </c>
      <c r="J96" s="71">
        <f t="shared" si="9"/>
        <v>1.8621820615795657</v>
      </c>
      <c r="K96" s="71">
        <f t="shared" si="8"/>
        <v>0.2796809773680099</v>
      </c>
    </row>
    <row r="97" spans="1:11">
      <c r="A97" s="18" t="s">
        <v>2503</v>
      </c>
      <c r="B97" s="8">
        <v>1.333333333333</v>
      </c>
      <c r="C97" s="51">
        <f t="shared" si="5"/>
        <v>1</v>
      </c>
      <c r="D97" s="51">
        <f t="shared" si="6"/>
        <v>2</v>
      </c>
      <c r="I97" s="53">
        <f t="shared" si="7"/>
        <v>1.333333333333</v>
      </c>
      <c r="J97" s="71">
        <f t="shared" si="9"/>
        <v>1.8621820615795657</v>
      </c>
      <c r="K97" s="71">
        <f t="shared" si="8"/>
        <v>0.2796809773680099</v>
      </c>
    </row>
    <row r="98" spans="1:11">
      <c r="A98" s="18" t="s">
        <v>809</v>
      </c>
      <c r="B98" s="8">
        <v>1.333333333333</v>
      </c>
      <c r="C98" s="51">
        <f t="shared" si="5"/>
        <v>1</v>
      </c>
      <c r="D98" s="51">
        <f t="shared" si="6"/>
        <v>2</v>
      </c>
      <c r="I98" s="53">
        <f t="shared" si="7"/>
        <v>1.333333333333</v>
      </c>
      <c r="J98" s="71">
        <f t="shared" si="9"/>
        <v>1.8621820615795657</v>
      </c>
      <c r="K98" s="71">
        <f t="shared" si="8"/>
        <v>0.2796809773680099</v>
      </c>
    </row>
    <row r="99" spans="1:11">
      <c r="A99" s="18" t="s">
        <v>2505</v>
      </c>
      <c r="B99" s="8">
        <v>1.333333333333</v>
      </c>
      <c r="C99" s="51">
        <f t="shared" si="5"/>
        <v>1</v>
      </c>
      <c r="D99" s="51">
        <f t="shared" si="6"/>
        <v>2</v>
      </c>
      <c r="I99" s="53">
        <f t="shared" si="7"/>
        <v>1.333333333333</v>
      </c>
      <c r="J99" s="71">
        <f t="shared" si="9"/>
        <v>1.8621820615795657</v>
      </c>
      <c r="K99" s="71">
        <f t="shared" si="8"/>
        <v>0.2796809773680099</v>
      </c>
    </row>
    <row r="100" spans="1:11">
      <c r="A100" s="18" t="s">
        <v>2506</v>
      </c>
      <c r="B100" s="8">
        <v>1.333333333333</v>
      </c>
      <c r="C100" s="51">
        <f t="shared" si="5"/>
        <v>1</v>
      </c>
      <c r="D100" s="51">
        <f t="shared" si="6"/>
        <v>2</v>
      </c>
      <c r="I100" s="53">
        <f t="shared" si="7"/>
        <v>1.333333333333</v>
      </c>
      <c r="J100" s="71">
        <f t="shared" si="9"/>
        <v>1.8621820615795657</v>
      </c>
      <c r="K100" s="71">
        <f t="shared" si="8"/>
        <v>0.2796809773680099</v>
      </c>
    </row>
    <row r="101" spans="1:11">
      <c r="A101" s="18" t="s">
        <v>2507</v>
      </c>
      <c r="B101" s="8">
        <v>1.333333333333</v>
      </c>
      <c r="C101" s="51">
        <f t="shared" si="5"/>
        <v>1</v>
      </c>
      <c r="D101" s="51">
        <f t="shared" si="6"/>
        <v>2</v>
      </c>
      <c r="I101" s="53">
        <f t="shared" si="7"/>
        <v>1.333333333333</v>
      </c>
      <c r="J101" s="71">
        <f t="shared" si="9"/>
        <v>1.8621820615795657</v>
      </c>
      <c r="K101" s="71">
        <f t="shared" si="8"/>
        <v>0.2796809773680099</v>
      </c>
    </row>
    <row r="102" spans="1:11">
      <c r="A102" s="18" t="s">
        <v>811</v>
      </c>
      <c r="B102" s="8">
        <v>1.333333333333</v>
      </c>
      <c r="C102" s="51">
        <f t="shared" si="5"/>
        <v>1</v>
      </c>
      <c r="D102" s="51">
        <f t="shared" si="6"/>
        <v>2</v>
      </c>
      <c r="I102" s="53">
        <f t="shared" si="7"/>
        <v>1.333333333333</v>
      </c>
      <c r="J102" s="71">
        <f t="shared" si="9"/>
        <v>1.8621820615795657</v>
      </c>
      <c r="K102" s="71">
        <f t="shared" si="8"/>
        <v>0.2796809773680099</v>
      </c>
    </row>
    <row r="103" spans="1:11">
      <c r="A103" s="18" t="s">
        <v>812</v>
      </c>
      <c r="B103" s="8">
        <v>1.333333333333</v>
      </c>
      <c r="C103" s="51">
        <f t="shared" si="5"/>
        <v>1</v>
      </c>
      <c r="D103" s="51">
        <f t="shared" si="6"/>
        <v>2</v>
      </c>
      <c r="I103" s="53">
        <f t="shared" si="7"/>
        <v>1.333333333333</v>
      </c>
      <c r="J103" s="71">
        <f t="shared" si="9"/>
        <v>1.8621820615795657</v>
      </c>
      <c r="K103" s="71">
        <f t="shared" si="8"/>
        <v>0.2796809773680099</v>
      </c>
    </row>
    <row r="104" spans="1:11">
      <c r="A104" s="18" t="s">
        <v>2509</v>
      </c>
      <c r="B104" s="8">
        <v>1.333333333333</v>
      </c>
      <c r="C104" s="51">
        <f t="shared" si="5"/>
        <v>1</v>
      </c>
      <c r="D104" s="51">
        <f t="shared" si="6"/>
        <v>2</v>
      </c>
      <c r="I104" s="53">
        <f t="shared" si="7"/>
        <v>1.333333333333</v>
      </c>
      <c r="J104" s="71">
        <f t="shared" si="9"/>
        <v>1.8621820615795657</v>
      </c>
      <c r="K104" s="71">
        <f t="shared" si="8"/>
        <v>0.2796809773680099</v>
      </c>
    </row>
    <row r="105" spans="1:11">
      <c r="A105" s="18" t="s">
        <v>814</v>
      </c>
      <c r="B105" s="8">
        <v>1.333333333333</v>
      </c>
      <c r="C105" s="51">
        <f t="shared" si="5"/>
        <v>1</v>
      </c>
      <c r="D105" s="51">
        <f t="shared" si="6"/>
        <v>2</v>
      </c>
      <c r="I105" s="53">
        <f t="shared" si="7"/>
        <v>1.333333333333</v>
      </c>
      <c r="J105" s="71">
        <f t="shared" si="9"/>
        <v>1.8621820615795657</v>
      </c>
      <c r="K105" s="71">
        <f t="shared" si="8"/>
        <v>0.2796809773680099</v>
      </c>
    </row>
    <row r="106" spans="1:11">
      <c r="A106" s="18" t="s">
        <v>2511</v>
      </c>
      <c r="B106" s="8">
        <v>1.333333333333</v>
      </c>
      <c r="C106" s="51">
        <f t="shared" si="5"/>
        <v>1</v>
      </c>
      <c r="D106" s="51">
        <f t="shared" si="6"/>
        <v>2</v>
      </c>
      <c r="I106" s="53">
        <f t="shared" si="7"/>
        <v>1.333333333333</v>
      </c>
      <c r="J106" s="71">
        <f t="shared" si="9"/>
        <v>1.8621820615795657</v>
      </c>
      <c r="K106" s="71">
        <f t="shared" si="8"/>
        <v>0.2796809773680099</v>
      </c>
    </row>
    <row r="107" spans="1:11">
      <c r="A107" s="18" t="s">
        <v>2514</v>
      </c>
      <c r="B107" s="8">
        <v>1.333333333333</v>
      </c>
      <c r="C107" s="51">
        <f t="shared" si="5"/>
        <v>1</v>
      </c>
      <c r="D107" s="51">
        <f t="shared" si="6"/>
        <v>2</v>
      </c>
      <c r="I107" s="53">
        <f t="shared" si="7"/>
        <v>1.333333333333</v>
      </c>
      <c r="J107" s="71">
        <f t="shared" si="9"/>
        <v>1.8621820615795657</v>
      </c>
      <c r="K107" s="71">
        <f t="shared" si="8"/>
        <v>0.2796809773680099</v>
      </c>
    </row>
    <row r="108" spans="1:11">
      <c r="A108" s="18" t="s">
        <v>816</v>
      </c>
      <c r="B108" s="8">
        <v>1.333333333333</v>
      </c>
      <c r="C108" s="51">
        <f t="shared" si="5"/>
        <v>1</v>
      </c>
      <c r="D108" s="51">
        <f t="shared" si="6"/>
        <v>2</v>
      </c>
      <c r="I108" s="53">
        <f t="shared" si="7"/>
        <v>1.333333333333</v>
      </c>
      <c r="J108" s="71">
        <f t="shared" si="9"/>
        <v>1.8621820615795657</v>
      </c>
      <c r="K108" s="71">
        <f t="shared" si="8"/>
        <v>0.2796809773680099</v>
      </c>
    </row>
    <row r="109" spans="1:11">
      <c r="A109" s="18" t="s">
        <v>819</v>
      </c>
      <c r="B109" s="8">
        <v>1.333333333333</v>
      </c>
      <c r="C109" s="51">
        <f t="shared" si="5"/>
        <v>1</v>
      </c>
      <c r="D109" s="51">
        <f t="shared" si="6"/>
        <v>2</v>
      </c>
      <c r="I109" s="53">
        <f t="shared" si="7"/>
        <v>1.333333333333</v>
      </c>
      <c r="J109" s="71">
        <f t="shared" si="9"/>
        <v>1.8621820615795657</v>
      </c>
      <c r="K109" s="71">
        <f t="shared" si="8"/>
        <v>0.2796809773680099</v>
      </c>
    </row>
    <row r="110" spans="1:11">
      <c r="A110" s="18" t="s">
        <v>820</v>
      </c>
      <c r="B110" s="8">
        <v>1.333333333333</v>
      </c>
      <c r="C110" s="51">
        <f t="shared" si="5"/>
        <v>1</v>
      </c>
      <c r="D110" s="51">
        <f t="shared" si="6"/>
        <v>2</v>
      </c>
      <c r="I110" s="53">
        <f t="shared" si="7"/>
        <v>1.333333333333</v>
      </c>
      <c r="J110" s="71">
        <f t="shared" si="9"/>
        <v>1.8621820615795657</v>
      </c>
      <c r="K110" s="71">
        <f t="shared" si="8"/>
        <v>0.2796809773680099</v>
      </c>
    </row>
    <row r="111" spans="1:11">
      <c r="A111" s="18" t="s">
        <v>821</v>
      </c>
      <c r="B111" s="8">
        <v>1.333333333333</v>
      </c>
      <c r="C111" s="51">
        <f t="shared" si="5"/>
        <v>1</v>
      </c>
      <c r="D111" s="51">
        <f t="shared" si="6"/>
        <v>2</v>
      </c>
      <c r="I111" s="53">
        <f t="shared" si="7"/>
        <v>1.333333333333</v>
      </c>
      <c r="J111" s="71">
        <f t="shared" si="9"/>
        <v>1.8621820615795657</v>
      </c>
      <c r="K111" s="71">
        <f t="shared" si="8"/>
        <v>0.2796809773680099</v>
      </c>
    </row>
    <row r="112" spans="1:11">
      <c r="A112" s="18" t="s">
        <v>822</v>
      </c>
      <c r="B112" s="8">
        <v>1.333333333333</v>
      </c>
      <c r="C112" s="51">
        <f t="shared" si="5"/>
        <v>1</v>
      </c>
      <c r="D112" s="51">
        <f t="shared" si="6"/>
        <v>2</v>
      </c>
      <c r="I112" s="53">
        <f t="shared" si="7"/>
        <v>1.333333333333</v>
      </c>
      <c r="J112" s="71">
        <f t="shared" si="9"/>
        <v>1.8621820615795657</v>
      </c>
      <c r="K112" s="71">
        <f t="shared" si="8"/>
        <v>0.2796809773680099</v>
      </c>
    </row>
    <row r="113" spans="1:11">
      <c r="A113" s="18" t="s">
        <v>824</v>
      </c>
      <c r="B113" s="8">
        <v>1.333333333333</v>
      </c>
      <c r="C113" s="51">
        <f t="shared" si="5"/>
        <v>1</v>
      </c>
      <c r="D113" s="51">
        <f t="shared" si="6"/>
        <v>2</v>
      </c>
      <c r="I113" s="53">
        <f t="shared" si="7"/>
        <v>1.333333333333</v>
      </c>
      <c r="J113" s="71">
        <f t="shared" si="9"/>
        <v>1.8621820615795657</v>
      </c>
      <c r="K113" s="71">
        <f t="shared" si="8"/>
        <v>0.2796809773680099</v>
      </c>
    </row>
    <row r="114" spans="1:11">
      <c r="A114" s="18" t="s">
        <v>825</v>
      </c>
      <c r="B114" s="8">
        <v>1.333333333333</v>
      </c>
      <c r="C114" s="51">
        <f t="shared" si="5"/>
        <v>1</v>
      </c>
      <c r="D114" s="51">
        <f t="shared" si="6"/>
        <v>2</v>
      </c>
      <c r="I114" s="53">
        <f t="shared" si="7"/>
        <v>1.333333333333</v>
      </c>
      <c r="J114" s="71">
        <f t="shared" si="9"/>
        <v>1.8621820615795657</v>
      </c>
      <c r="K114" s="71">
        <f t="shared" si="8"/>
        <v>0.2796809773680099</v>
      </c>
    </row>
    <row r="115" spans="1:11">
      <c r="A115" s="18" t="s">
        <v>2516</v>
      </c>
      <c r="B115" s="8">
        <v>1.333333333333</v>
      </c>
      <c r="C115" s="51">
        <f t="shared" si="5"/>
        <v>1</v>
      </c>
      <c r="D115" s="51">
        <f t="shared" si="6"/>
        <v>2</v>
      </c>
      <c r="I115" s="53">
        <f t="shared" si="7"/>
        <v>1.333333333333</v>
      </c>
      <c r="J115" s="71">
        <f t="shared" si="9"/>
        <v>1.8621820615795657</v>
      </c>
      <c r="K115" s="71">
        <f t="shared" si="8"/>
        <v>0.2796809773680099</v>
      </c>
    </row>
    <row r="116" spans="1:11">
      <c r="A116" s="18" t="s">
        <v>828</v>
      </c>
      <c r="B116" s="8">
        <v>1.333333333333</v>
      </c>
      <c r="C116" s="51">
        <f t="shared" si="5"/>
        <v>1</v>
      </c>
      <c r="D116" s="51">
        <f t="shared" si="6"/>
        <v>2</v>
      </c>
      <c r="I116" s="53">
        <f t="shared" si="7"/>
        <v>1.333333333333</v>
      </c>
      <c r="J116" s="71">
        <f t="shared" si="9"/>
        <v>1.8621820615795657</v>
      </c>
      <c r="K116" s="71">
        <f t="shared" si="8"/>
        <v>0.2796809773680099</v>
      </c>
    </row>
    <row r="117" spans="1:11">
      <c r="A117" s="18" t="s">
        <v>830</v>
      </c>
      <c r="B117" s="8">
        <v>1.333333333333</v>
      </c>
      <c r="C117" s="51">
        <f t="shared" si="5"/>
        <v>1</v>
      </c>
      <c r="D117" s="51">
        <f t="shared" si="6"/>
        <v>2</v>
      </c>
      <c r="I117" s="53">
        <f t="shared" si="7"/>
        <v>1.333333333333</v>
      </c>
      <c r="J117" s="71">
        <f t="shared" si="9"/>
        <v>1.8621820615795657</v>
      </c>
      <c r="K117" s="71">
        <f t="shared" si="8"/>
        <v>0.2796809773680099</v>
      </c>
    </row>
    <row r="118" spans="1:11">
      <c r="A118" s="18" t="s">
        <v>2520</v>
      </c>
      <c r="B118" s="8">
        <v>1.333333333333</v>
      </c>
      <c r="C118" s="51">
        <f t="shared" si="5"/>
        <v>1</v>
      </c>
      <c r="D118" s="51">
        <f t="shared" si="6"/>
        <v>2</v>
      </c>
      <c r="I118" s="53">
        <f t="shared" si="7"/>
        <v>1.333333333333</v>
      </c>
      <c r="J118" s="71">
        <f t="shared" si="9"/>
        <v>1.8621820615795657</v>
      </c>
      <c r="K118" s="71">
        <f t="shared" si="8"/>
        <v>0.2796809773680099</v>
      </c>
    </row>
    <row r="119" spans="1:11">
      <c r="A119" s="18" t="s">
        <v>2521</v>
      </c>
      <c r="B119" s="8">
        <v>1.333333333333</v>
      </c>
      <c r="C119" s="51">
        <f t="shared" si="5"/>
        <v>1</v>
      </c>
      <c r="D119" s="51">
        <f t="shared" si="6"/>
        <v>2</v>
      </c>
      <c r="I119" s="53">
        <f t="shared" si="7"/>
        <v>1.333333333333</v>
      </c>
      <c r="J119" s="71">
        <f t="shared" si="9"/>
        <v>1.8621820615795657</v>
      </c>
      <c r="K119" s="71">
        <f t="shared" si="8"/>
        <v>0.2796809773680099</v>
      </c>
    </row>
    <row r="120" spans="1:11">
      <c r="A120" s="18" t="s">
        <v>834</v>
      </c>
      <c r="B120" s="8">
        <v>1.333333333333</v>
      </c>
      <c r="C120" s="51">
        <f t="shared" si="5"/>
        <v>1</v>
      </c>
      <c r="D120" s="51">
        <f t="shared" si="6"/>
        <v>2</v>
      </c>
      <c r="I120" s="53">
        <f t="shared" si="7"/>
        <v>1.333333333333</v>
      </c>
      <c r="J120" s="71">
        <f t="shared" si="9"/>
        <v>1.8621820615795657</v>
      </c>
      <c r="K120" s="71">
        <f t="shared" si="8"/>
        <v>0.2796809773680099</v>
      </c>
    </row>
    <row r="121" spans="1:11">
      <c r="A121" s="18" t="s">
        <v>2522</v>
      </c>
      <c r="B121" s="8">
        <v>1.333333333333</v>
      </c>
      <c r="C121" s="51">
        <f t="shared" si="5"/>
        <v>1</v>
      </c>
      <c r="D121" s="51">
        <f t="shared" si="6"/>
        <v>2</v>
      </c>
      <c r="I121" s="53">
        <f t="shared" si="7"/>
        <v>1.333333333333</v>
      </c>
      <c r="J121" s="71">
        <f t="shared" si="9"/>
        <v>1.8621820615795657</v>
      </c>
      <c r="K121" s="71">
        <f t="shared" si="8"/>
        <v>0.2796809773680099</v>
      </c>
    </row>
    <row r="122" spans="1:11">
      <c r="A122" s="18" t="s">
        <v>2523</v>
      </c>
      <c r="B122" s="8">
        <v>1.333333333333</v>
      </c>
      <c r="C122" s="51">
        <f t="shared" si="5"/>
        <v>1</v>
      </c>
      <c r="D122" s="51">
        <f t="shared" si="6"/>
        <v>2</v>
      </c>
      <c r="I122" s="53">
        <f t="shared" si="7"/>
        <v>1.333333333333</v>
      </c>
      <c r="J122" s="71">
        <f t="shared" si="9"/>
        <v>1.8621820615795657</v>
      </c>
      <c r="K122" s="71">
        <f t="shared" si="8"/>
        <v>0.2796809773680099</v>
      </c>
    </row>
    <row r="123" spans="1:11">
      <c r="A123" s="18" t="s">
        <v>2524</v>
      </c>
      <c r="B123" s="8">
        <v>1.333333333333</v>
      </c>
      <c r="C123" s="51">
        <f t="shared" si="5"/>
        <v>1</v>
      </c>
      <c r="D123" s="51">
        <f t="shared" si="6"/>
        <v>2</v>
      </c>
      <c r="I123" s="53">
        <f t="shared" si="7"/>
        <v>1.333333333333</v>
      </c>
      <c r="J123" s="71">
        <f t="shared" si="9"/>
        <v>1.8621820615795657</v>
      </c>
      <c r="K123" s="71">
        <f t="shared" si="8"/>
        <v>0.2796809773680099</v>
      </c>
    </row>
    <row r="124" spans="1:11">
      <c r="A124" s="18" t="s">
        <v>2526</v>
      </c>
      <c r="B124" s="8">
        <v>1.333333333333</v>
      </c>
      <c r="C124" s="51">
        <f t="shared" si="5"/>
        <v>1</v>
      </c>
      <c r="D124" s="51">
        <f t="shared" si="6"/>
        <v>2</v>
      </c>
      <c r="I124" s="53">
        <f t="shared" si="7"/>
        <v>1.333333333333</v>
      </c>
      <c r="J124" s="71">
        <f t="shared" si="9"/>
        <v>1.8621820615795657</v>
      </c>
      <c r="K124" s="71">
        <f t="shared" si="8"/>
        <v>0.2796809773680099</v>
      </c>
    </row>
    <row r="125" spans="1:11">
      <c r="A125" s="18" t="s">
        <v>2527</v>
      </c>
      <c r="B125" s="8">
        <v>1.333333333333</v>
      </c>
      <c r="C125" s="51">
        <f t="shared" si="5"/>
        <v>1</v>
      </c>
      <c r="D125" s="51">
        <f t="shared" si="6"/>
        <v>2</v>
      </c>
      <c r="I125" s="53">
        <f t="shared" si="7"/>
        <v>1.333333333333</v>
      </c>
      <c r="J125" s="71">
        <f t="shared" si="9"/>
        <v>1.8621820615795657</v>
      </c>
      <c r="K125" s="71">
        <f t="shared" si="8"/>
        <v>0.2796809773680099</v>
      </c>
    </row>
    <row r="126" spans="1:11">
      <c r="A126" s="18" t="s">
        <v>2528</v>
      </c>
      <c r="B126" s="8">
        <v>1.333333333333</v>
      </c>
      <c r="C126" s="51">
        <f t="shared" si="5"/>
        <v>1</v>
      </c>
      <c r="D126" s="51">
        <f t="shared" si="6"/>
        <v>2</v>
      </c>
      <c r="I126" s="53">
        <f t="shared" si="7"/>
        <v>1.333333333333</v>
      </c>
      <c r="J126" s="71">
        <f t="shared" si="9"/>
        <v>1.8621820615795657</v>
      </c>
      <c r="K126" s="71">
        <f t="shared" si="8"/>
        <v>0.2796809773680099</v>
      </c>
    </row>
    <row r="127" spans="1:11">
      <c r="A127" s="18" t="s">
        <v>2529</v>
      </c>
      <c r="B127" s="8">
        <v>1.333333333333</v>
      </c>
      <c r="C127" s="51">
        <f t="shared" si="5"/>
        <v>1</v>
      </c>
      <c r="D127" s="51">
        <f t="shared" si="6"/>
        <v>2</v>
      </c>
      <c r="I127" s="53">
        <f t="shared" si="7"/>
        <v>1.333333333333</v>
      </c>
      <c r="J127" s="71">
        <f t="shared" si="9"/>
        <v>1.8621820615795657</v>
      </c>
      <c r="K127" s="71">
        <f t="shared" si="8"/>
        <v>0.2796809773680099</v>
      </c>
    </row>
    <row r="128" spans="1:11">
      <c r="A128" s="18" t="s">
        <v>2530</v>
      </c>
      <c r="B128" s="8">
        <v>1.333333333333</v>
      </c>
      <c r="C128" s="51">
        <f t="shared" si="5"/>
        <v>1</v>
      </c>
      <c r="D128" s="51">
        <f t="shared" si="6"/>
        <v>2</v>
      </c>
      <c r="I128" s="53">
        <f t="shared" si="7"/>
        <v>1.333333333333</v>
      </c>
      <c r="J128" s="71">
        <f t="shared" si="9"/>
        <v>1.8621820615795657</v>
      </c>
      <c r="K128" s="71">
        <f t="shared" si="8"/>
        <v>0.2796809773680099</v>
      </c>
    </row>
    <row r="129" spans="1:11">
      <c r="A129" s="18" t="s">
        <v>2531</v>
      </c>
      <c r="B129" s="8">
        <v>1.333333333333</v>
      </c>
      <c r="C129" s="51">
        <f t="shared" si="5"/>
        <v>1</v>
      </c>
      <c r="D129" s="51">
        <f t="shared" si="6"/>
        <v>2</v>
      </c>
      <c r="I129" s="53">
        <f t="shared" si="7"/>
        <v>1.333333333333</v>
      </c>
      <c r="J129" s="71">
        <f t="shared" si="9"/>
        <v>1.8621820615795657</v>
      </c>
      <c r="K129" s="71">
        <f t="shared" si="8"/>
        <v>0.2796809773680099</v>
      </c>
    </row>
    <row r="130" spans="1:11">
      <c r="A130" s="18" t="s">
        <v>2532</v>
      </c>
      <c r="B130" s="8">
        <v>1.333333333333</v>
      </c>
      <c r="C130" s="51">
        <f t="shared" ref="C130:C193" si="10">INT(B130)</f>
        <v>1</v>
      </c>
      <c r="D130" s="51">
        <f t="shared" ref="D130:D193" si="11">C130+1</f>
        <v>2</v>
      </c>
      <c r="I130" s="53">
        <f t="shared" si="7"/>
        <v>1.333333333333</v>
      </c>
      <c r="J130" s="71">
        <f t="shared" si="9"/>
        <v>1.8621820615795657</v>
      </c>
      <c r="K130" s="71">
        <f t="shared" si="8"/>
        <v>0.2796809773680099</v>
      </c>
    </row>
    <row r="131" spans="1:11">
      <c r="A131" s="18" t="s">
        <v>2537</v>
      </c>
      <c r="B131" s="8">
        <v>1.333333333333</v>
      </c>
      <c r="C131" s="51">
        <f t="shared" si="10"/>
        <v>1</v>
      </c>
      <c r="D131" s="51">
        <f t="shared" si="11"/>
        <v>2</v>
      </c>
      <c r="I131" s="53">
        <f t="shared" ref="I131:I194" si="12">B131</f>
        <v>1.333333333333</v>
      </c>
      <c r="J131" s="71">
        <f t="shared" si="9"/>
        <v>1.8621820615795657</v>
      </c>
      <c r="K131" s="71">
        <f t="shared" ref="K131:K194" si="13">(I131-J131)*(I131-J131)</f>
        <v>0.2796809773680099</v>
      </c>
    </row>
    <row r="132" spans="1:11">
      <c r="A132" s="18" t="s">
        <v>2538</v>
      </c>
      <c r="B132" s="8">
        <v>1.333333333333</v>
      </c>
      <c r="C132" s="51">
        <f t="shared" si="10"/>
        <v>1</v>
      </c>
      <c r="D132" s="51">
        <f t="shared" si="11"/>
        <v>2</v>
      </c>
      <c r="I132" s="53">
        <f t="shared" si="12"/>
        <v>1.333333333333</v>
      </c>
      <c r="J132" s="71">
        <f t="shared" ref="J132:J195" si="14">J131</f>
        <v>1.8621820615795657</v>
      </c>
      <c r="K132" s="71">
        <f t="shared" si="13"/>
        <v>0.2796809773680099</v>
      </c>
    </row>
    <row r="133" spans="1:11">
      <c r="A133" s="18" t="s">
        <v>2540</v>
      </c>
      <c r="B133" s="8">
        <v>1.333333333333</v>
      </c>
      <c r="C133" s="51">
        <f t="shared" si="10"/>
        <v>1</v>
      </c>
      <c r="D133" s="51">
        <f t="shared" si="11"/>
        <v>2</v>
      </c>
      <c r="I133" s="53">
        <f t="shared" si="12"/>
        <v>1.333333333333</v>
      </c>
      <c r="J133" s="71">
        <f t="shared" si="14"/>
        <v>1.8621820615795657</v>
      </c>
      <c r="K133" s="71">
        <f t="shared" si="13"/>
        <v>0.2796809773680099</v>
      </c>
    </row>
    <row r="134" spans="1:11">
      <c r="A134" s="18" t="s">
        <v>2542</v>
      </c>
      <c r="B134" s="8">
        <v>1.333333333333</v>
      </c>
      <c r="C134" s="51">
        <f t="shared" si="10"/>
        <v>1</v>
      </c>
      <c r="D134" s="51">
        <f t="shared" si="11"/>
        <v>2</v>
      </c>
      <c r="I134" s="53">
        <f t="shared" si="12"/>
        <v>1.333333333333</v>
      </c>
      <c r="J134" s="71">
        <f t="shared" si="14"/>
        <v>1.8621820615795657</v>
      </c>
      <c r="K134" s="71">
        <f t="shared" si="13"/>
        <v>0.2796809773680099</v>
      </c>
    </row>
    <row r="135" spans="1:11">
      <c r="A135" s="18" t="s">
        <v>2543</v>
      </c>
      <c r="B135" s="8">
        <v>1.333333333333</v>
      </c>
      <c r="C135" s="51">
        <f t="shared" si="10"/>
        <v>1</v>
      </c>
      <c r="D135" s="51">
        <f t="shared" si="11"/>
        <v>2</v>
      </c>
      <c r="I135" s="53">
        <f t="shared" si="12"/>
        <v>1.333333333333</v>
      </c>
      <c r="J135" s="71">
        <f t="shared" si="14"/>
        <v>1.8621820615795657</v>
      </c>
      <c r="K135" s="71">
        <f t="shared" si="13"/>
        <v>0.2796809773680099</v>
      </c>
    </row>
    <row r="136" spans="1:11">
      <c r="A136" s="18" t="s">
        <v>2544</v>
      </c>
      <c r="B136" s="8">
        <v>1.333333333333</v>
      </c>
      <c r="C136" s="51">
        <f t="shared" si="10"/>
        <v>1</v>
      </c>
      <c r="D136" s="51">
        <f t="shared" si="11"/>
        <v>2</v>
      </c>
      <c r="I136" s="53">
        <f t="shared" si="12"/>
        <v>1.333333333333</v>
      </c>
      <c r="J136" s="71">
        <f t="shared" si="14"/>
        <v>1.8621820615795657</v>
      </c>
      <c r="K136" s="71">
        <f t="shared" si="13"/>
        <v>0.2796809773680099</v>
      </c>
    </row>
    <row r="137" spans="1:11">
      <c r="A137" s="18" t="s">
        <v>2546</v>
      </c>
      <c r="B137" s="8">
        <v>1.333333333333</v>
      </c>
      <c r="C137" s="51">
        <f t="shared" si="10"/>
        <v>1</v>
      </c>
      <c r="D137" s="51">
        <f t="shared" si="11"/>
        <v>2</v>
      </c>
      <c r="I137" s="53">
        <f t="shared" si="12"/>
        <v>1.333333333333</v>
      </c>
      <c r="J137" s="71">
        <f t="shared" si="14"/>
        <v>1.8621820615795657</v>
      </c>
      <c r="K137" s="71">
        <f t="shared" si="13"/>
        <v>0.2796809773680099</v>
      </c>
    </row>
    <row r="138" spans="1:11">
      <c r="A138" s="18" t="s">
        <v>2547</v>
      </c>
      <c r="B138" s="8">
        <v>1.333333333333</v>
      </c>
      <c r="C138" s="51">
        <f t="shared" si="10"/>
        <v>1</v>
      </c>
      <c r="D138" s="51">
        <f t="shared" si="11"/>
        <v>2</v>
      </c>
      <c r="I138" s="53">
        <f t="shared" si="12"/>
        <v>1.333333333333</v>
      </c>
      <c r="J138" s="71">
        <f t="shared" si="14"/>
        <v>1.8621820615795657</v>
      </c>
      <c r="K138" s="71">
        <f t="shared" si="13"/>
        <v>0.2796809773680099</v>
      </c>
    </row>
    <row r="139" spans="1:11">
      <c r="A139" s="18" t="s">
        <v>2550</v>
      </c>
      <c r="B139" s="8">
        <v>1.333333333333</v>
      </c>
      <c r="C139" s="51">
        <f t="shared" si="10"/>
        <v>1</v>
      </c>
      <c r="D139" s="51">
        <f t="shared" si="11"/>
        <v>2</v>
      </c>
      <c r="I139" s="53">
        <f t="shared" si="12"/>
        <v>1.333333333333</v>
      </c>
      <c r="J139" s="71">
        <f t="shared" si="14"/>
        <v>1.8621820615795657</v>
      </c>
      <c r="K139" s="71">
        <f t="shared" si="13"/>
        <v>0.2796809773680099</v>
      </c>
    </row>
    <row r="140" spans="1:11">
      <c r="A140" s="18" t="s">
        <v>2551</v>
      </c>
      <c r="B140" s="8">
        <v>1.333333333333</v>
      </c>
      <c r="C140" s="51">
        <f t="shared" si="10"/>
        <v>1</v>
      </c>
      <c r="D140" s="51">
        <f t="shared" si="11"/>
        <v>2</v>
      </c>
      <c r="I140" s="53">
        <f t="shared" si="12"/>
        <v>1.333333333333</v>
      </c>
      <c r="J140" s="71">
        <f t="shared" si="14"/>
        <v>1.8621820615795657</v>
      </c>
      <c r="K140" s="71">
        <f t="shared" si="13"/>
        <v>0.2796809773680099</v>
      </c>
    </row>
    <row r="141" spans="1:11">
      <c r="A141" s="18" t="s">
        <v>2552</v>
      </c>
      <c r="B141" s="8">
        <v>1.333333333333</v>
      </c>
      <c r="C141" s="51">
        <f t="shared" si="10"/>
        <v>1</v>
      </c>
      <c r="D141" s="51">
        <f t="shared" si="11"/>
        <v>2</v>
      </c>
      <c r="I141" s="53">
        <f t="shared" si="12"/>
        <v>1.333333333333</v>
      </c>
      <c r="J141" s="71">
        <f t="shared" si="14"/>
        <v>1.8621820615795657</v>
      </c>
      <c r="K141" s="71">
        <f t="shared" si="13"/>
        <v>0.2796809773680099</v>
      </c>
    </row>
    <row r="142" spans="1:11">
      <c r="A142" s="18">
        <v>19950503</v>
      </c>
      <c r="B142" s="8">
        <v>1.333333333333</v>
      </c>
      <c r="C142" s="51">
        <f t="shared" si="10"/>
        <v>1</v>
      </c>
      <c r="D142" s="51">
        <f t="shared" si="11"/>
        <v>2</v>
      </c>
      <c r="I142" s="53">
        <f t="shared" si="12"/>
        <v>1.333333333333</v>
      </c>
      <c r="J142" s="71">
        <f t="shared" si="14"/>
        <v>1.8621820615795657</v>
      </c>
      <c r="K142" s="71">
        <f t="shared" si="13"/>
        <v>0.2796809773680099</v>
      </c>
    </row>
    <row r="143" spans="1:11">
      <c r="A143" s="18">
        <v>19950509</v>
      </c>
      <c r="B143" s="8">
        <v>1.333333333333</v>
      </c>
      <c r="C143" s="51">
        <f t="shared" si="10"/>
        <v>1</v>
      </c>
      <c r="D143" s="51">
        <f t="shared" si="11"/>
        <v>2</v>
      </c>
      <c r="I143" s="53">
        <f t="shared" si="12"/>
        <v>1.333333333333</v>
      </c>
      <c r="J143" s="71">
        <f t="shared" si="14"/>
        <v>1.8621820615795657</v>
      </c>
      <c r="K143" s="71">
        <f t="shared" si="13"/>
        <v>0.2796809773680099</v>
      </c>
    </row>
    <row r="144" spans="1:11">
      <c r="A144" s="18">
        <v>19950529</v>
      </c>
      <c r="B144" s="8">
        <v>1.333333333333</v>
      </c>
      <c r="C144" s="51">
        <f t="shared" si="10"/>
        <v>1</v>
      </c>
      <c r="D144" s="51">
        <f t="shared" si="11"/>
        <v>2</v>
      </c>
      <c r="I144" s="53">
        <f t="shared" si="12"/>
        <v>1.333333333333</v>
      </c>
      <c r="J144" s="71">
        <f t="shared" si="14"/>
        <v>1.8621820615795657</v>
      </c>
      <c r="K144" s="71">
        <f t="shared" si="13"/>
        <v>0.2796809773680099</v>
      </c>
    </row>
    <row r="145" spans="1:11">
      <c r="A145" s="18">
        <v>19950531</v>
      </c>
      <c r="B145" s="8">
        <v>1.333333333333</v>
      </c>
      <c r="C145" s="51">
        <f t="shared" si="10"/>
        <v>1</v>
      </c>
      <c r="D145" s="51">
        <f t="shared" si="11"/>
        <v>2</v>
      </c>
      <c r="I145" s="53">
        <f t="shared" si="12"/>
        <v>1.333333333333</v>
      </c>
      <c r="J145" s="71">
        <f t="shared" si="14"/>
        <v>1.8621820615795657</v>
      </c>
      <c r="K145" s="71">
        <f t="shared" si="13"/>
        <v>0.2796809773680099</v>
      </c>
    </row>
    <row r="146" spans="1:11">
      <c r="A146" s="6">
        <v>19940506</v>
      </c>
      <c r="B146" s="8">
        <v>1.333333333333</v>
      </c>
      <c r="C146" s="52">
        <f t="shared" si="10"/>
        <v>1</v>
      </c>
      <c r="D146" s="52">
        <f t="shared" si="11"/>
        <v>2</v>
      </c>
      <c r="I146" s="53">
        <f t="shared" si="12"/>
        <v>1.333333333333</v>
      </c>
      <c r="J146" s="71">
        <f t="shared" si="14"/>
        <v>1.8621820615795657</v>
      </c>
      <c r="K146" s="71">
        <f t="shared" si="13"/>
        <v>0.2796809773680099</v>
      </c>
    </row>
    <row r="147" spans="1:11">
      <c r="A147" s="6">
        <v>19940519</v>
      </c>
      <c r="B147" s="8">
        <v>1.333333333333</v>
      </c>
      <c r="C147" s="52">
        <f t="shared" si="10"/>
        <v>1</v>
      </c>
      <c r="D147" s="52">
        <f t="shared" si="11"/>
        <v>2</v>
      </c>
      <c r="I147" s="53">
        <f t="shared" si="12"/>
        <v>1.333333333333</v>
      </c>
      <c r="J147" s="71">
        <f t="shared" si="14"/>
        <v>1.8621820615795657</v>
      </c>
      <c r="K147" s="71">
        <f t="shared" si="13"/>
        <v>0.2796809773680099</v>
      </c>
    </row>
    <row r="148" spans="1:11">
      <c r="A148" s="6">
        <v>19940526</v>
      </c>
      <c r="B148" s="8">
        <v>1.333333333333</v>
      </c>
      <c r="C148" s="52">
        <f t="shared" si="10"/>
        <v>1</v>
      </c>
      <c r="D148" s="52">
        <f t="shared" si="11"/>
        <v>2</v>
      </c>
      <c r="I148" s="53">
        <f t="shared" si="12"/>
        <v>1.333333333333</v>
      </c>
      <c r="J148" s="71">
        <f t="shared" si="14"/>
        <v>1.8621820615795657</v>
      </c>
      <c r="K148" s="71">
        <f t="shared" si="13"/>
        <v>0.2796809773680099</v>
      </c>
    </row>
    <row r="149" spans="1:11">
      <c r="A149" s="18">
        <v>19930501</v>
      </c>
      <c r="B149" s="8">
        <v>1.333333333333</v>
      </c>
      <c r="C149" s="51">
        <f t="shared" si="10"/>
        <v>1</v>
      </c>
      <c r="D149" s="51">
        <f t="shared" si="11"/>
        <v>2</v>
      </c>
      <c r="I149" s="53">
        <f t="shared" si="12"/>
        <v>1.333333333333</v>
      </c>
      <c r="J149" s="71">
        <f t="shared" si="14"/>
        <v>1.8621820615795657</v>
      </c>
      <c r="K149" s="71">
        <f t="shared" si="13"/>
        <v>0.2796809773680099</v>
      </c>
    </row>
    <row r="150" spans="1:11">
      <c r="A150" s="18">
        <v>19930517</v>
      </c>
      <c r="B150" s="50">
        <v>1.5388888888888901</v>
      </c>
      <c r="C150" s="51">
        <f t="shared" si="10"/>
        <v>1</v>
      </c>
      <c r="D150" s="51">
        <f t="shared" si="11"/>
        <v>2</v>
      </c>
      <c r="I150" s="53">
        <f t="shared" si="12"/>
        <v>1.5388888888888901</v>
      </c>
      <c r="J150" s="71">
        <f t="shared" si="14"/>
        <v>1.8621820615795657</v>
      </c>
      <c r="K150" s="71">
        <f t="shared" si="13"/>
        <v>0.10451847550840299</v>
      </c>
    </row>
    <row r="151" spans="1:11">
      <c r="A151" s="54">
        <v>19920525</v>
      </c>
      <c r="B151" s="50">
        <v>1.5388888888888901</v>
      </c>
      <c r="C151" s="56">
        <f t="shared" si="10"/>
        <v>1</v>
      </c>
      <c r="D151" s="56">
        <f t="shared" si="11"/>
        <v>2</v>
      </c>
      <c r="I151" s="53">
        <f t="shared" si="12"/>
        <v>1.5388888888888901</v>
      </c>
      <c r="J151" s="71">
        <f t="shared" si="14"/>
        <v>1.8621820615795657</v>
      </c>
      <c r="K151" s="71">
        <f t="shared" si="13"/>
        <v>0.10451847550840299</v>
      </c>
    </row>
    <row r="152" spans="1:11">
      <c r="A152" s="18">
        <v>19890511</v>
      </c>
      <c r="B152" s="50">
        <v>1.5388888888888901</v>
      </c>
      <c r="C152" s="51">
        <f t="shared" si="10"/>
        <v>1</v>
      </c>
      <c r="D152" s="51">
        <f t="shared" si="11"/>
        <v>2</v>
      </c>
      <c r="I152" s="53">
        <f t="shared" si="12"/>
        <v>1.5388888888888901</v>
      </c>
      <c r="J152" s="71">
        <f t="shared" si="14"/>
        <v>1.8621820615795657</v>
      </c>
      <c r="K152" s="71">
        <f t="shared" si="13"/>
        <v>0.10451847550840299</v>
      </c>
    </row>
    <row r="153" spans="1:11">
      <c r="A153" s="18">
        <v>19890512</v>
      </c>
      <c r="B153" s="50">
        <v>1.5388888888888901</v>
      </c>
      <c r="C153" s="51">
        <f t="shared" si="10"/>
        <v>1</v>
      </c>
      <c r="D153" s="51">
        <f t="shared" si="11"/>
        <v>2</v>
      </c>
      <c r="I153" s="53">
        <f t="shared" si="12"/>
        <v>1.5388888888888901</v>
      </c>
      <c r="J153" s="71">
        <f t="shared" si="14"/>
        <v>1.8621820615795657</v>
      </c>
      <c r="K153" s="71">
        <f t="shared" si="13"/>
        <v>0.10451847550840299</v>
      </c>
    </row>
    <row r="154" spans="1:11">
      <c r="A154" s="18">
        <v>19890513</v>
      </c>
      <c r="B154" s="50">
        <v>1.5388888888888901</v>
      </c>
      <c r="C154" s="51">
        <f t="shared" si="10"/>
        <v>1</v>
      </c>
      <c r="D154" s="51">
        <f t="shared" si="11"/>
        <v>2</v>
      </c>
      <c r="I154" s="53">
        <f t="shared" si="12"/>
        <v>1.5388888888888901</v>
      </c>
      <c r="J154" s="71">
        <f t="shared" si="14"/>
        <v>1.8621820615795657</v>
      </c>
      <c r="K154" s="71">
        <f t="shared" si="13"/>
        <v>0.10451847550840299</v>
      </c>
    </row>
    <row r="155" spans="1:11">
      <c r="A155" s="18">
        <v>19890517</v>
      </c>
      <c r="B155" s="50">
        <v>1.5388888888888901</v>
      </c>
      <c r="C155" s="51">
        <f t="shared" si="10"/>
        <v>1</v>
      </c>
      <c r="D155" s="51">
        <f t="shared" si="11"/>
        <v>2</v>
      </c>
      <c r="I155" s="53">
        <f t="shared" si="12"/>
        <v>1.5388888888888901</v>
      </c>
      <c r="J155" s="71">
        <f t="shared" si="14"/>
        <v>1.8621820615795657</v>
      </c>
      <c r="K155" s="71">
        <f t="shared" si="13"/>
        <v>0.10451847550840299</v>
      </c>
    </row>
    <row r="156" spans="1:11">
      <c r="A156" s="18">
        <v>19890522</v>
      </c>
      <c r="B156" s="50">
        <v>1.5388888888888901</v>
      </c>
      <c r="C156" s="51">
        <f t="shared" si="10"/>
        <v>1</v>
      </c>
      <c r="D156" s="51">
        <f t="shared" si="11"/>
        <v>2</v>
      </c>
      <c r="I156" s="53">
        <f t="shared" si="12"/>
        <v>1.5388888888888901</v>
      </c>
      <c r="J156" s="71">
        <f t="shared" si="14"/>
        <v>1.8621820615795657</v>
      </c>
      <c r="K156" s="71">
        <f t="shared" si="13"/>
        <v>0.10451847550840299</v>
      </c>
    </row>
    <row r="157" spans="1:11">
      <c r="A157" s="18">
        <v>19890529</v>
      </c>
      <c r="B157" s="50">
        <v>1.5388888888888901</v>
      </c>
      <c r="C157" s="51">
        <f t="shared" si="10"/>
        <v>1</v>
      </c>
      <c r="D157" s="51">
        <f t="shared" si="11"/>
        <v>2</v>
      </c>
      <c r="I157" s="53">
        <f t="shared" si="12"/>
        <v>1.5388888888888901</v>
      </c>
      <c r="J157" s="71">
        <f t="shared" si="14"/>
        <v>1.8621820615795657</v>
      </c>
      <c r="K157" s="71">
        <f t="shared" si="13"/>
        <v>0.10451847550840299</v>
      </c>
    </row>
    <row r="158" spans="1:11">
      <c r="A158" s="6">
        <v>19870502</v>
      </c>
      <c r="B158" s="50">
        <v>1.5388888888888901</v>
      </c>
      <c r="C158" s="52">
        <f t="shared" si="10"/>
        <v>1</v>
      </c>
      <c r="D158" s="52">
        <f t="shared" si="11"/>
        <v>2</v>
      </c>
      <c r="I158" s="53">
        <f t="shared" si="12"/>
        <v>1.5388888888888901</v>
      </c>
      <c r="J158" s="71">
        <f t="shared" si="14"/>
        <v>1.8621820615795657</v>
      </c>
      <c r="K158" s="71">
        <f t="shared" si="13"/>
        <v>0.10451847550840299</v>
      </c>
    </row>
    <row r="159" spans="1:11">
      <c r="A159" s="6">
        <v>19870503</v>
      </c>
      <c r="B159" s="50">
        <v>1.5388888888888901</v>
      </c>
      <c r="C159" s="52">
        <f t="shared" si="10"/>
        <v>1</v>
      </c>
      <c r="D159" s="52">
        <f t="shared" si="11"/>
        <v>2</v>
      </c>
      <c r="I159" s="53">
        <f t="shared" si="12"/>
        <v>1.5388888888888901</v>
      </c>
      <c r="J159" s="71">
        <f t="shared" si="14"/>
        <v>1.8621820615795657</v>
      </c>
      <c r="K159" s="71">
        <f t="shared" si="13"/>
        <v>0.10451847550840299</v>
      </c>
    </row>
    <row r="160" spans="1:11">
      <c r="A160" s="6">
        <v>19870510</v>
      </c>
      <c r="B160" s="50">
        <v>1.5388888888888901</v>
      </c>
      <c r="C160" s="52">
        <f t="shared" si="10"/>
        <v>1</v>
      </c>
      <c r="D160" s="52">
        <f t="shared" si="11"/>
        <v>2</v>
      </c>
      <c r="I160" s="53">
        <f t="shared" si="12"/>
        <v>1.5388888888888901</v>
      </c>
      <c r="J160" s="71">
        <f t="shared" si="14"/>
        <v>1.8621820615795657</v>
      </c>
      <c r="K160" s="71">
        <f t="shared" si="13"/>
        <v>0.10451847550840299</v>
      </c>
    </row>
    <row r="161" spans="1:11">
      <c r="A161" s="6">
        <v>19870530</v>
      </c>
      <c r="B161" s="50">
        <v>1.5388888888888901</v>
      </c>
      <c r="C161" s="52">
        <f t="shared" si="10"/>
        <v>1</v>
      </c>
      <c r="D161" s="52">
        <f t="shared" si="11"/>
        <v>2</v>
      </c>
      <c r="I161" s="53">
        <f t="shared" si="12"/>
        <v>1.5388888888888901</v>
      </c>
      <c r="J161" s="71">
        <f t="shared" si="14"/>
        <v>1.8621820615795657</v>
      </c>
      <c r="K161" s="71">
        <f t="shared" si="13"/>
        <v>0.10451847550840299</v>
      </c>
    </row>
    <row r="162" spans="1:11">
      <c r="A162" s="18">
        <v>19860512</v>
      </c>
      <c r="B162" s="50">
        <v>1.5388888888888901</v>
      </c>
      <c r="C162" s="51">
        <f t="shared" si="10"/>
        <v>1</v>
      </c>
      <c r="D162" s="51">
        <f t="shared" si="11"/>
        <v>2</v>
      </c>
      <c r="I162" s="53">
        <f t="shared" si="12"/>
        <v>1.5388888888888901</v>
      </c>
      <c r="J162" s="71">
        <f t="shared" si="14"/>
        <v>1.8621820615795657</v>
      </c>
      <c r="K162" s="71">
        <f t="shared" si="13"/>
        <v>0.10451847550840299</v>
      </c>
    </row>
    <row r="163" spans="1:11">
      <c r="A163" s="18">
        <v>19840501</v>
      </c>
      <c r="B163" s="50">
        <v>1.5388888888888901</v>
      </c>
      <c r="C163" s="51">
        <f t="shared" si="10"/>
        <v>1</v>
      </c>
      <c r="D163" s="51">
        <f t="shared" si="11"/>
        <v>2</v>
      </c>
      <c r="I163" s="53">
        <f t="shared" si="12"/>
        <v>1.5388888888888901</v>
      </c>
      <c r="J163" s="71">
        <f t="shared" si="14"/>
        <v>1.8621820615795657</v>
      </c>
      <c r="K163" s="71">
        <f t="shared" si="13"/>
        <v>0.10451847550840299</v>
      </c>
    </row>
    <row r="164" spans="1:11">
      <c r="A164" s="18">
        <v>19840506</v>
      </c>
      <c r="B164" s="50">
        <v>1.5388888888888901</v>
      </c>
      <c r="C164" s="51">
        <f t="shared" si="10"/>
        <v>1</v>
      </c>
      <c r="D164" s="51">
        <f t="shared" si="11"/>
        <v>2</v>
      </c>
      <c r="I164" s="53">
        <f t="shared" si="12"/>
        <v>1.5388888888888901</v>
      </c>
      <c r="J164" s="71">
        <f t="shared" si="14"/>
        <v>1.8621820615795657</v>
      </c>
      <c r="K164" s="71">
        <f t="shared" si="13"/>
        <v>0.10451847550840299</v>
      </c>
    </row>
    <row r="165" spans="1:11">
      <c r="A165" s="18">
        <v>19840509</v>
      </c>
      <c r="B165" s="50">
        <v>1.5388888888888901</v>
      </c>
      <c r="C165" s="51">
        <f t="shared" si="10"/>
        <v>1</v>
      </c>
      <c r="D165" s="51">
        <f t="shared" si="11"/>
        <v>2</v>
      </c>
      <c r="I165" s="53">
        <f t="shared" si="12"/>
        <v>1.5388888888888901</v>
      </c>
      <c r="J165" s="71">
        <f t="shared" si="14"/>
        <v>1.8621820615795657</v>
      </c>
      <c r="K165" s="71">
        <f t="shared" si="13"/>
        <v>0.10451847550840299</v>
      </c>
    </row>
    <row r="166" spans="1:11">
      <c r="A166" s="18">
        <v>19840512</v>
      </c>
      <c r="B166" s="50">
        <v>1.5388888888888901</v>
      </c>
      <c r="C166" s="51">
        <f t="shared" si="10"/>
        <v>1</v>
      </c>
      <c r="D166" s="51">
        <f t="shared" si="11"/>
        <v>2</v>
      </c>
      <c r="I166" s="53">
        <f t="shared" si="12"/>
        <v>1.5388888888888901</v>
      </c>
      <c r="J166" s="71">
        <f t="shared" si="14"/>
        <v>1.8621820615795657</v>
      </c>
      <c r="K166" s="71">
        <f t="shared" si="13"/>
        <v>0.10451847550840299</v>
      </c>
    </row>
    <row r="167" spans="1:11">
      <c r="A167" s="18">
        <v>19840513</v>
      </c>
      <c r="B167" s="50">
        <v>1.5388888888888901</v>
      </c>
      <c r="C167" s="51">
        <f t="shared" si="10"/>
        <v>1</v>
      </c>
      <c r="D167" s="51">
        <f t="shared" si="11"/>
        <v>2</v>
      </c>
      <c r="I167" s="53">
        <f t="shared" si="12"/>
        <v>1.5388888888888901</v>
      </c>
      <c r="J167" s="71">
        <f t="shared" si="14"/>
        <v>1.8621820615795657</v>
      </c>
      <c r="K167" s="71">
        <f t="shared" si="13"/>
        <v>0.10451847550840299</v>
      </c>
    </row>
    <row r="168" spans="1:11">
      <c r="A168" s="18">
        <v>19840514</v>
      </c>
      <c r="B168" s="50">
        <v>1.5388888888888901</v>
      </c>
      <c r="C168" s="51">
        <f t="shared" si="10"/>
        <v>1</v>
      </c>
      <c r="D168" s="51">
        <f t="shared" si="11"/>
        <v>2</v>
      </c>
      <c r="I168" s="53">
        <f t="shared" si="12"/>
        <v>1.5388888888888901</v>
      </c>
      <c r="J168" s="71">
        <f t="shared" si="14"/>
        <v>1.8621820615795657</v>
      </c>
      <c r="K168" s="71">
        <f t="shared" si="13"/>
        <v>0.10451847550840299</v>
      </c>
    </row>
    <row r="169" spans="1:11">
      <c r="A169" s="18">
        <v>19840518</v>
      </c>
      <c r="B169" s="50">
        <v>1.5388888888888901</v>
      </c>
      <c r="C169" s="51">
        <f t="shared" si="10"/>
        <v>1</v>
      </c>
      <c r="D169" s="51">
        <f t="shared" si="11"/>
        <v>2</v>
      </c>
      <c r="I169" s="53">
        <f t="shared" si="12"/>
        <v>1.5388888888888901</v>
      </c>
      <c r="J169" s="71">
        <f t="shared" si="14"/>
        <v>1.8621820615795657</v>
      </c>
      <c r="K169" s="71">
        <f t="shared" si="13"/>
        <v>0.10451847550840299</v>
      </c>
    </row>
    <row r="170" spans="1:11">
      <c r="A170" s="18">
        <v>19830503</v>
      </c>
      <c r="B170" s="50">
        <v>1.5388888888888901</v>
      </c>
      <c r="C170" s="51">
        <f t="shared" si="10"/>
        <v>1</v>
      </c>
      <c r="D170" s="51">
        <f t="shared" si="11"/>
        <v>2</v>
      </c>
      <c r="I170" s="53">
        <f t="shared" si="12"/>
        <v>1.5388888888888901</v>
      </c>
      <c r="J170" s="71">
        <f t="shared" si="14"/>
        <v>1.8621820615795657</v>
      </c>
      <c r="K170" s="71">
        <f t="shared" si="13"/>
        <v>0.10451847550840299</v>
      </c>
    </row>
    <row r="171" spans="1:11">
      <c r="A171" s="18">
        <v>19830507</v>
      </c>
      <c r="B171" s="50">
        <v>1.5388888888888901</v>
      </c>
      <c r="C171" s="51">
        <f t="shared" si="10"/>
        <v>1</v>
      </c>
      <c r="D171" s="51">
        <f t="shared" si="11"/>
        <v>2</v>
      </c>
      <c r="I171" s="53">
        <f t="shared" si="12"/>
        <v>1.5388888888888901</v>
      </c>
      <c r="J171" s="71">
        <f t="shared" si="14"/>
        <v>1.8621820615795657</v>
      </c>
      <c r="K171" s="71">
        <f t="shared" si="13"/>
        <v>0.10451847550840299</v>
      </c>
    </row>
    <row r="172" spans="1:11">
      <c r="A172" s="18">
        <v>19830512</v>
      </c>
      <c r="B172" s="50">
        <v>1.5388888888888901</v>
      </c>
      <c r="C172" s="51">
        <f t="shared" si="10"/>
        <v>1</v>
      </c>
      <c r="D172" s="51">
        <f t="shared" si="11"/>
        <v>2</v>
      </c>
      <c r="I172" s="53">
        <f t="shared" si="12"/>
        <v>1.5388888888888901</v>
      </c>
      <c r="J172" s="71">
        <f t="shared" si="14"/>
        <v>1.8621820615795657</v>
      </c>
      <c r="K172" s="71">
        <f t="shared" si="13"/>
        <v>0.10451847550840299</v>
      </c>
    </row>
    <row r="173" spans="1:11">
      <c r="A173" s="18">
        <v>19830517</v>
      </c>
      <c r="B173" s="50">
        <v>1.5388888888888901</v>
      </c>
      <c r="C173" s="51">
        <f t="shared" si="10"/>
        <v>1</v>
      </c>
      <c r="D173" s="51">
        <f t="shared" si="11"/>
        <v>2</v>
      </c>
      <c r="I173" s="53">
        <f t="shared" si="12"/>
        <v>1.5388888888888901</v>
      </c>
      <c r="J173" s="71">
        <f t="shared" si="14"/>
        <v>1.8621820615795657</v>
      </c>
      <c r="K173" s="71">
        <f t="shared" si="13"/>
        <v>0.10451847550840299</v>
      </c>
    </row>
    <row r="174" spans="1:11">
      <c r="A174" s="18">
        <v>19830519</v>
      </c>
      <c r="B174" s="50">
        <v>1.5388888888888901</v>
      </c>
      <c r="C174" s="51">
        <f t="shared" si="10"/>
        <v>1</v>
      </c>
      <c r="D174" s="51">
        <f t="shared" si="11"/>
        <v>2</v>
      </c>
      <c r="I174" s="53">
        <f t="shared" si="12"/>
        <v>1.5388888888888901</v>
      </c>
      <c r="J174" s="71">
        <f t="shared" si="14"/>
        <v>1.8621820615795657</v>
      </c>
      <c r="K174" s="71">
        <f t="shared" si="13"/>
        <v>0.10451847550840299</v>
      </c>
    </row>
    <row r="175" spans="1:11">
      <c r="A175" s="18">
        <v>19830524</v>
      </c>
      <c r="B175" s="50">
        <v>1.5388888888888901</v>
      </c>
      <c r="C175" s="51">
        <f t="shared" si="10"/>
        <v>1</v>
      </c>
      <c r="D175" s="51">
        <f t="shared" si="11"/>
        <v>2</v>
      </c>
      <c r="I175" s="53">
        <f t="shared" si="12"/>
        <v>1.5388888888888901</v>
      </c>
      <c r="J175" s="71">
        <f t="shared" si="14"/>
        <v>1.8621820615795657</v>
      </c>
      <c r="K175" s="71">
        <f t="shared" si="13"/>
        <v>0.10451847550840299</v>
      </c>
    </row>
    <row r="176" spans="1:11">
      <c r="A176" s="18">
        <v>19830529</v>
      </c>
      <c r="B176" s="50">
        <v>1.5388888888888901</v>
      </c>
      <c r="C176" s="51">
        <f t="shared" si="10"/>
        <v>1</v>
      </c>
      <c r="D176" s="51">
        <f t="shared" si="11"/>
        <v>2</v>
      </c>
      <c r="I176" s="53">
        <f t="shared" si="12"/>
        <v>1.5388888888888901</v>
      </c>
      <c r="J176" s="71">
        <f t="shared" si="14"/>
        <v>1.8621820615795657</v>
      </c>
      <c r="K176" s="71">
        <f t="shared" si="13"/>
        <v>0.10451847550840299</v>
      </c>
    </row>
    <row r="177" spans="1:11">
      <c r="A177" s="18">
        <v>19790522</v>
      </c>
      <c r="B177" s="50">
        <v>1.5388888888888901</v>
      </c>
      <c r="C177" s="51">
        <f t="shared" si="10"/>
        <v>1</v>
      </c>
      <c r="D177" s="51">
        <f t="shared" si="11"/>
        <v>2</v>
      </c>
      <c r="I177" s="53">
        <f t="shared" si="12"/>
        <v>1.5388888888888901</v>
      </c>
      <c r="J177" s="71">
        <f t="shared" si="14"/>
        <v>1.8621820615795657</v>
      </c>
      <c r="K177" s="71">
        <f t="shared" si="13"/>
        <v>0.10451847550840299</v>
      </c>
    </row>
    <row r="178" spans="1:11">
      <c r="A178" s="6">
        <v>19770504</v>
      </c>
      <c r="B178" s="50">
        <v>1.5388888888888901</v>
      </c>
      <c r="C178" s="52">
        <f t="shared" si="10"/>
        <v>1</v>
      </c>
      <c r="D178" s="52">
        <f t="shared" si="11"/>
        <v>2</v>
      </c>
      <c r="I178" s="53">
        <f t="shared" si="12"/>
        <v>1.5388888888888901</v>
      </c>
      <c r="J178" s="71">
        <f t="shared" si="14"/>
        <v>1.8621820615795657</v>
      </c>
      <c r="K178" s="71">
        <f t="shared" si="13"/>
        <v>0.10451847550840299</v>
      </c>
    </row>
    <row r="179" spans="1:11">
      <c r="A179" s="6">
        <v>19770505</v>
      </c>
      <c r="B179" s="50">
        <v>1.5388888888888901</v>
      </c>
      <c r="C179" s="52">
        <f t="shared" si="10"/>
        <v>1</v>
      </c>
      <c r="D179" s="52">
        <f t="shared" si="11"/>
        <v>2</v>
      </c>
      <c r="I179" s="53">
        <f t="shared" si="12"/>
        <v>1.5388888888888901</v>
      </c>
      <c r="J179" s="71">
        <f t="shared" si="14"/>
        <v>1.8621820615795657</v>
      </c>
      <c r="K179" s="71">
        <f t="shared" si="13"/>
        <v>0.10451847550840299</v>
      </c>
    </row>
    <row r="180" spans="1:11">
      <c r="A180" s="6">
        <v>19770514</v>
      </c>
      <c r="B180" s="50">
        <v>1.5388888888888901</v>
      </c>
      <c r="C180" s="52">
        <f t="shared" si="10"/>
        <v>1</v>
      </c>
      <c r="D180" s="52">
        <f t="shared" si="11"/>
        <v>2</v>
      </c>
      <c r="I180" s="53">
        <f t="shared" si="12"/>
        <v>1.5388888888888901</v>
      </c>
      <c r="J180" s="71">
        <f t="shared" si="14"/>
        <v>1.8621820615795657</v>
      </c>
      <c r="K180" s="71">
        <f t="shared" si="13"/>
        <v>0.10451847550840299</v>
      </c>
    </row>
    <row r="181" spans="1:11">
      <c r="A181" s="6">
        <v>19770528</v>
      </c>
      <c r="B181" s="50">
        <v>1.5388888888888901</v>
      </c>
      <c r="C181" s="52">
        <f t="shared" si="10"/>
        <v>1</v>
      </c>
      <c r="D181" s="52">
        <f t="shared" si="11"/>
        <v>2</v>
      </c>
      <c r="I181" s="53">
        <f t="shared" si="12"/>
        <v>1.5388888888888901</v>
      </c>
      <c r="J181" s="71">
        <f t="shared" si="14"/>
        <v>1.8621820615795657</v>
      </c>
      <c r="K181" s="71">
        <f t="shared" si="13"/>
        <v>0.10451847550840299</v>
      </c>
    </row>
    <row r="182" spans="1:11">
      <c r="A182" s="18">
        <v>19760521</v>
      </c>
      <c r="B182" s="50">
        <v>1.5388888888888901</v>
      </c>
      <c r="C182" s="51">
        <f t="shared" si="10"/>
        <v>1</v>
      </c>
      <c r="D182" s="51">
        <f t="shared" si="11"/>
        <v>2</v>
      </c>
      <c r="I182" s="53">
        <f t="shared" si="12"/>
        <v>1.5388888888888901</v>
      </c>
      <c r="J182" s="71">
        <f t="shared" si="14"/>
        <v>1.8621820615795657</v>
      </c>
      <c r="K182" s="71">
        <f t="shared" si="13"/>
        <v>0.10451847550840299</v>
      </c>
    </row>
    <row r="183" spans="1:11">
      <c r="A183" s="18">
        <v>19760525</v>
      </c>
      <c r="B183" s="50">
        <v>1.5388888888888901</v>
      </c>
      <c r="C183" s="51">
        <f t="shared" si="10"/>
        <v>1</v>
      </c>
      <c r="D183" s="51">
        <f t="shared" si="11"/>
        <v>2</v>
      </c>
      <c r="I183" s="53">
        <f t="shared" si="12"/>
        <v>1.5388888888888901</v>
      </c>
      <c r="J183" s="71">
        <f t="shared" si="14"/>
        <v>1.8621820615795657</v>
      </c>
      <c r="K183" s="71">
        <f t="shared" si="13"/>
        <v>0.10451847550840299</v>
      </c>
    </row>
    <row r="184" spans="1:11">
      <c r="A184" s="18">
        <v>19830520</v>
      </c>
      <c r="B184" s="50">
        <v>1.5388888888888901</v>
      </c>
      <c r="C184" s="51">
        <f t="shared" si="10"/>
        <v>1</v>
      </c>
      <c r="D184" s="51">
        <f t="shared" si="11"/>
        <v>2</v>
      </c>
      <c r="I184" s="53">
        <f t="shared" si="12"/>
        <v>1.5388888888888901</v>
      </c>
      <c r="J184" s="71">
        <f t="shared" si="14"/>
        <v>1.8621820615795657</v>
      </c>
      <c r="K184" s="71">
        <f t="shared" si="13"/>
        <v>0.10451847550840299</v>
      </c>
    </row>
    <row r="185" spans="1:11">
      <c r="A185" s="6">
        <v>19730507</v>
      </c>
      <c r="B185" s="8">
        <v>1.6111111111111112</v>
      </c>
      <c r="C185" s="52">
        <f t="shared" si="10"/>
        <v>1</v>
      </c>
      <c r="D185" s="52">
        <f t="shared" si="11"/>
        <v>2</v>
      </c>
      <c r="I185" s="53">
        <f t="shared" si="12"/>
        <v>1.6111111111111112</v>
      </c>
      <c r="J185" s="71">
        <f t="shared" si="14"/>
        <v>1.8621820615795657</v>
      </c>
      <c r="K185" s="71">
        <f t="shared" si="13"/>
        <v>6.3036622169133139E-2</v>
      </c>
    </row>
    <row r="186" spans="1:11">
      <c r="A186" s="6">
        <v>19730515</v>
      </c>
      <c r="B186" s="8">
        <v>1.6111111111111112</v>
      </c>
      <c r="C186" s="52">
        <f t="shared" si="10"/>
        <v>1</v>
      </c>
      <c r="D186" s="52">
        <f t="shared" si="11"/>
        <v>2</v>
      </c>
      <c r="I186" s="53">
        <f t="shared" si="12"/>
        <v>1.6111111111111112</v>
      </c>
      <c r="J186" s="71">
        <f t="shared" si="14"/>
        <v>1.8621820615795657</v>
      </c>
      <c r="K186" s="71">
        <f t="shared" si="13"/>
        <v>6.3036622169133139E-2</v>
      </c>
    </row>
    <row r="187" spans="1:11">
      <c r="A187" s="6">
        <v>19730519</v>
      </c>
      <c r="B187" s="8">
        <v>1.6111111111111112</v>
      </c>
      <c r="C187" s="52">
        <f t="shared" si="10"/>
        <v>1</v>
      </c>
      <c r="D187" s="52">
        <f t="shared" si="11"/>
        <v>2</v>
      </c>
      <c r="I187" s="53">
        <f t="shared" si="12"/>
        <v>1.6111111111111112</v>
      </c>
      <c r="J187" s="71">
        <f t="shared" si="14"/>
        <v>1.8621820615795657</v>
      </c>
      <c r="K187" s="71">
        <f t="shared" si="13"/>
        <v>6.3036622169133139E-2</v>
      </c>
    </row>
    <row r="188" spans="1:11">
      <c r="A188" s="18" t="s">
        <v>692</v>
      </c>
      <c r="B188" s="50">
        <v>1.6666666666666667</v>
      </c>
      <c r="C188" s="51">
        <f t="shared" si="10"/>
        <v>1</v>
      </c>
      <c r="D188" s="51">
        <f t="shared" si="11"/>
        <v>2</v>
      </c>
      <c r="I188" s="53">
        <f t="shared" si="12"/>
        <v>1.6666666666666667</v>
      </c>
      <c r="J188" s="71">
        <f t="shared" si="14"/>
        <v>1.8621820615795657</v>
      </c>
      <c r="K188" s="71">
        <f t="shared" si="13"/>
        <v>3.8226269647946828E-2</v>
      </c>
    </row>
    <row r="189" spans="1:11">
      <c r="A189" s="18" t="s">
        <v>2398</v>
      </c>
      <c r="B189" s="50">
        <v>1.6666666666666667</v>
      </c>
      <c r="C189" s="51">
        <f t="shared" si="10"/>
        <v>1</v>
      </c>
      <c r="D189" s="51">
        <f t="shared" si="11"/>
        <v>2</v>
      </c>
      <c r="I189" s="53">
        <f t="shared" si="12"/>
        <v>1.6666666666666667</v>
      </c>
      <c r="J189" s="71">
        <f t="shared" si="14"/>
        <v>1.8621820615795657</v>
      </c>
      <c r="K189" s="71">
        <f t="shared" si="13"/>
        <v>3.8226269647946828E-2</v>
      </c>
    </row>
    <row r="190" spans="1:11">
      <c r="A190" s="18" t="s">
        <v>693</v>
      </c>
      <c r="B190" s="50">
        <v>1.6666666666666667</v>
      </c>
      <c r="C190" s="51">
        <f t="shared" si="10"/>
        <v>1</v>
      </c>
      <c r="D190" s="51">
        <f t="shared" si="11"/>
        <v>2</v>
      </c>
      <c r="I190" s="53">
        <f t="shared" si="12"/>
        <v>1.6666666666666667</v>
      </c>
      <c r="J190" s="71">
        <f t="shared" si="14"/>
        <v>1.8621820615795657</v>
      </c>
      <c r="K190" s="71">
        <f t="shared" si="13"/>
        <v>3.8226269647946828E-2</v>
      </c>
    </row>
    <row r="191" spans="1:11">
      <c r="A191" s="18" t="s">
        <v>694</v>
      </c>
      <c r="B191" s="50">
        <v>1.6666666666666667</v>
      </c>
      <c r="C191" s="51">
        <f t="shared" si="10"/>
        <v>1</v>
      </c>
      <c r="D191" s="51">
        <f t="shared" si="11"/>
        <v>2</v>
      </c>
      <c r="I191" s="53">
        <f t="shared" si="12"/>
        <v>1.6666666666666667</v>
      </c>
      <c r="J191" s="71">
        <f t="shared" si="14"/>
        <v>1.8621820615795657</v>
      </c>
      <c r="K191" s="71">
        <f t="shared" si="13"/>
        <v>3.8226269647946828E-2</v>
      </c>
    </row>
    <row r="192" spans="1:11">
      <c r="A192" s="18" t="s">
        <v>696</v>
      </c>
      <c r="B192" s="50">
        <v>1.6666666666666667</v>
      </c>
      <c r="C192" s="51">
        <f t="shared" si="10"/>
        <v>1</v>
      </c>
      <c r="D192" s="51">
        <f t="shared" si="11"/>
        <v>2</v>
      </c>
      <c r="I192" s="53">
        <f t="shared" si="12"/>
        <v>1.6666666666666667</v>
      </c>
      <c r="J192" s="71">
        <f t="shared" si="14"/>
        <v>1.8621820615795657</v>
      </c>
      <c r="K192" s="71">
        <f t="shared" si="13"/>
        <v>3.8226269647946828E-2</v>
      </c>
    </row>
    <row r="193" spans="1:11">
      <c r="A193" s="18" t="s">
        <v>697</v>
      </c>
      <c r="B193" s="50">
        <v>1.6666666666666667</v>
      </c>
      <c r="C193" s="51">
        <f t="shared" si="10"/>
        <v>1</v>
      </c>
      <c r="D193" s="51">
        <f t="shared" si="11"/>
        <v>2</v>
      </c>
      <c r="I193" s="53">
        <f t="shared" si="12"/>
        <v>1.6666666666666667</v>
      </c>
      <c r="J193" s="71">
        <f t="shared" si="14"/>
        <v>1.8621820615795657</v>
      </c>
      <c r="K193" s="71">
        <f t="shared" si="13"/>
        <v>3.8226269647946828E-2</v>
      </c>
    </row>
    <row r="194" spans="1:11">
      <c r="A194" s="18" t="s">
        <v>701</v>
      </c>
      <c r="B194" s="50">
        <v>1.6666666666666667</v>
      </c>
      <c r="C194" s="51">
        <f t="shared" ref="C194:C257" si="15">INT(B194)</f>
        <v>1</v>
      </c>
      <c r="D194" s="51">
        <f t="shared" ref="D194:D257" si="16">C194+1</f>
        <v>2</v>
      </c>
      <c r="I194" s="53">
        <f t="shared" si="12"/>
        <v>1.6666666666666667</v>
      </c>
      <c r="J194" s="71">
        <f t="shared" si="14"/>
        <v>1.8621820615795657</v>
      </c>
      <c r="K194" s="71">
        <f t="shared" si="13"/>
        <v>3.8226269647946828E-2</v>
      </c>
    </row>
    <row r="195" spans="1:11">
      <c r="A195" s="18" t="s">
        <v>2402</v>
      </c>
      <c r="B195" s="50">
        <v>1.6666666666666667</v>
      </c>
      <c r="C195" s="51">
        <f t="shared" si="15"/>
        <v>1</v>
      </c>
      <c r="D195" s="51">
        <f t="shared" si="16"/>
        <v>2</v>
      </c>
      <c r="I195" s="53">
        <f t="shared" ref="I195:I258" si="17">B195</f>
        <v>1.6666666666666667</v>
      </c>
      <c r="J195" s="71">
        <f t="shared" si="14"/>
        <v>1.8621820615795657</v>
      </c>
      <c r="K195" s="71">
        <f t="shared" ref="K195:K258" si="18">(I195-J195)*(I195-J195)</f>
        <v>3.8226269647946828E-2</v>
      </c>
    </row>
    <row r="196" spans="1:11">
      <c r="A196" s="18" t="s">
        <v>706</v>
      </c>
      <c r="B196" s="50">
        <v>1.6666666666666667</v>
      </c>
      <c r="C196" s="51">
        <f t="shared" si="15"/>
        <v>1</v>
      </c>
      <c r="D196" s="51">
        <f t="shared" si="16"/>
        <v>2</v>
      </c>
      <c r="I196" s="53">
        <f t="shared" si="17"/>
        <v>1.6666666666666667</v>
      </c>
      <c r="J196" s="71">
        <f t="shared" ref="J196:J259" si="19">J195</f>
        <v>1.8621820615795657</v>
      </c>
      <c r="K196" s="71">
        <f t="shared" si="18"/>
        <v>3.8226269647946828E-2</v>
      </c>
    </row>
    <row r="197" spans="1:11">
      <c r="A197" s="18" t="s">
        <v>707</v>
      </c>
      <c r="B197" s="50">
        <v>1.6666666666666667</v>
      </c>
      <c r="C197" s="51">
        <f t="shared" si="15"/>
        <v>1</v>
      </c>
      <c r="D197" s="51">
        <f t="shared" si="16"/>
        <v>2</v>
      </c>
      <c r="I197" s="53">
        <f t="shared" si="17"/>
        <v>1.6666666666666667</v>
      </c>
      <c r="J197" s="71">
        <f t="shared" si="19"/>
        <v>1.8621820615795657</v>
      </c>
      <c r="K197" s="71">
        <f t="shared" si="18"/>
        <v>3.8226269647946828E-2</v>
      </c>
    </row>
    <row r="198" spans="1:11">
      <c r="A198" s="18" t="s">
        <v>2405</v>
      </c>
      <c r="B198" s="50">
        <v>1.6666666666666667</v>
      </c>
      <c r="C198" s="51">
        <f t="shared" si="15"/>
        <v>1</v>
      </c>
      <c r="D198" s="51">
        <f t="shared" si="16"/>
        <v>2</v>
      </c>
      <c r="I198" s="53">
        <f t="shared" si="17"/>
        <v>1.6666666666666667</v>
      </c>
      <c r="J198" s="71">
        <f t="shared" si="19"/>
        <v>1.8621820615795657</v>
      </c>
      <c r="K198" s="71">
        <f t="shared" si="18"/>
        <v>3.8226269647946828E-2</v>
      </c>
    </row>
    <row r="199" spans="1:11">
      <c r="A199" s="18" t="s">
        <v>710</v>
      </c>
      <c r="B199" s="50">
        <v>1.6666666666666667</v>
      </c>
      <c r="C199" s="51">
        <f t="shared" si="15"/>
        <v>1</v>
      </c>
      <c r="D199" s="51">
        <f t="shared" si="16"/>
        <v>2</v>
      </c>
      <c r="I199" s="53">
        <f t="shared" si="17"/>
        <v>1.6666666666666667</v>
      </c>
      <c r="J199" s="71">
        <f t="shared" si="19"/>
        <v>1.8621820615795657</v>
      </c>
      <c r="K199" s="71">
        <f t="shared" si="18"/>
        <v>3.8226269647946828E-2</v>
      </c>
    </row>
    <row r="200" spans="1:11">
      <c r="A200" s="18" t="s">
        <v>711</v>
      </c>
      <c r="B200" s="50">
        <v>1.6666666666666667</v>
      </c>
      <c r="C200" s="51">
        <f t="shared" si="15"/>
        <v>1</v>
      </c>
      <c r="D200" s="51">
        <f t="shared" si="16"/>
        <v>2</v>
      </c>
      <c r="I200" s="53">
        <f t="shared" si="17"/>
        <v>1.6666666666666667</v>
      </c>
      <c r="J200" s="71">
        <f t="shared" si="19"/>
        <v>1.8621820615795657</v>
      </c>
      <c r="K200" s="71">
        <f t="shared" si="18"/>
        <v>3.8226269647946828E-2</v>
      </c>
    </row>
    <row r="201" spans="1:11">
      <c r="A201" s="18" t="s">
        <v>2406</v>
      </c>
      <c r="B201" s="50">
        <v>1.6666666666666667</v>
      </c>
      <c r="C201" s="51">
        <f t="shared" si="15"/>
        <v>1</v>
      </c>
      <c r="D201" s="51">
        <f t="shared" si="16"/>
        <v>2</v>
      </c>
      <c r="I201" s="53">
        <f t="shared" si="17"/>
        <v>1.6666666666666667</v>
      </c>
      <c r="J201" s="71">
        <f t="shared" si="19"/>
        <v>1.8621820615795657</v>
      </c>
      <c r="K201" s="71">
        <f t="shared" si="18"/>
        <v>3.8226269647946828E-2</v>
      </c>
    </row>
    <row r="202" spans="1:11">
      <c r="A202" s="18" t="s">
        <v>714</v>
      </c>
      <c r="B202" s="50">
        <v>1.6666666666666667</v>
      </c>
      <c r="C202" s="51">
        <f t="shared" si="15"/>
        <v>1</v>
      </c>
      <c r="D202" s="51">
        <f t="shared" si="16"/>
        <v>2</v>
      </c>
      <c r="I202" s="53">
        <f t="shared" si="17"/>
        <v>1.6666666666666667</v>
      </c>
      <c r="J202" s="71">
        <f t="shared" si="19"/>
        <v>1.8621820615795657</v>
      </c>
      <c r="K202" s="71">
        <f t="shared" si="18"/>
        <v>3.8226269647946828E-2</v>
      </c>
    </row>
    <row r="203" spans="1:11">
      <c r="A203" s="18" t="s">
        <v>719</v>
      </c>
      <c r="B203" s="50">
        <v>1.6666666666666667</v>
      </c>
      <c r="C203" s="51">
        <f t="shared" si="15"/>
        <v>1</v>
      </c>
      <c r="D203" s="51">
        <f t="shared" si="16"/>
        <v>2</v>
      </c>
      <c r="I203" s="53">
        <f t="shared" si="17"/>
        <v>1.6666666666666667</v>
      </c>
      <c r="J203" s="71">
        <f t="shared" si="19"/>
        <v>1.8621820615795657</v>
      </c>
      <c r="K203" s="71">
        <f t="shared" si="18"/>
        <v>3.8226269647946828E-2</v>
      </c>
    </row>
    <row r="204" spans="1:11">
      <c r="A204" s="18" t="s">
        <v>722</v>
      </c>
      <c r="B204" s="50">
        <v>1.6666666666666667</v>
      </c>
      <c r="C204" s="51">
        <f t="shared" si="15"/>
        <v>1</v>
      </c>
      <c r="D204" s="51">
        <f t="shared" si="16"/>
        <v>2</v>
      </c>
      <c r="I204" s="53">
        <f t="shared" si="17"/>
        <v>1.6666666666666667</v>
      </c>
      <c r="J204" s="71">
        <f t="shared" si="19"/>
        <v>1.8621820615795657</v>
      </c>
      <c r="K204" s="71">
        <f t="shared" si="18"/>
        <v>3.8226269647946828E-2</v>
      </c>
    </row>
    <row r="205" spans="1:11">
      <c r="A205" s="18" t="s">
        <v>723</v>
      </c>
      <c r="B205" s="50">
        <v>1.6666666666666667</v>
      </c>
      <c r="C205" s="51">
        <f t="shared" si="15"/>
        <v>1</v>
      </c>
      <c r="D205" s="51">
        <f t="shared" si="16"/>
        <v>2</v>
      </c>
      <c r="I205" s="53">
        <f t="shared" si="17"/>
        <v>1.6666666666666667</v>
      </c>
      <c r="J205" s="71">
        <f t="shared" si="19"/>
        <v>1.8621820615795657</v>
      </c>
      <c r="K205" s="71">
        <f t="shared" si="18"/>
        <v>3.8226269647946828E-2</v>
      </c>
    </row>
    <row r="206" spans="1:11">
      <c r="A206" s="18" t="s">
        <v>2407</v>
      </c>
      <c r="B206" s="50">
        <v>1.6666666666666667</v>
      </c>
      <c r="C206" s="51">
        <f t="shared" si="15"/>
        <v>1</v>
      </c>
      <c r="D206" s="51">
        <f t="shared" si="16"/>
        <v>2</v>
      </c>
      <c r="I206" s="53">
        <f t="shared" si="17"/>
        <v>1.6666666666666667</v>
      </c>
      <c r="J206" s="71">
        <f t="shared" si="19"/>
        <v>1.8621820615795657</v>
      </c>
      <c r="K206" s="71">
        <f t="shared" si="18"/>
        <v>3.8226269647946828E-2</v>
      </c>
    </row>
    <row r="207" spans="1:11">
      <c r="A207" s="18" t="s">
        <v>724</v>
      </c>
      <c r="B207" s="50">
        <v>1.6666666666666667</v>
      </c>
      <c r="C207" s="51">
        <f t="shared" si="15"/>
        <v>1</v>
      </c>
      <c r="D207" s="51">
        <f t="shared" si="16"/>
        <v>2</v>
      </c>
      <c r="I207" s="53">
        <f t="shared" si="17"/>
        <v>1.6666666666666667</v>
      </c>
      <c r="J207" s="71">
        <f t="shared" si="19"/>
        <v>1.8621820615795657</v>
      </c>
      <c r="K207" s="71">
        <f t="shared" si="18"/>
        <v>3.8226269647946828E-2</v>
      </c>
    </row>
    <row r="208" spans="1:11">
      <c r="A208" s="18" t="s">
        <v>2411</v>
      </c>
      <c r="B208" s="50">
        <v>1.6666666666666667</v>
      </c>
      <c r="C208" s="51">
        <f t="shared" si="15"/>
        <v>1</v>
      </c>
      <c r="D208" s="51">
        <f t="shared" si="16"/>
        <v>2</v>
      </c>
      <c r="I208" s="53">
        <f t="shared" si="17"/>
        <v>1.6666666666666667</v>
      </c>
      <c r="J208" s="71">
        <f t="shared" si="19"/>
        <v>1.8621820615795657</v>
      </c>
      <c r="K208" s="71">
        <f t="shared" si="18"/>
        <v>3.8226269647946828E-2</v>
      </c>
    </row>
    <row r="209" spans="1:11">
      <c r="A209" s="18" t="s">
        <v>2413</v>
      </c>
      <c r="B209" s="50">
        <v>1.6666666666666667</v>
      </c>
      <c r="C209" s="51">
        <f t="shared" si="15"/>
        <v>1</v>
      </c>
      <c r="D209" s="51">
        <f t="shared" si="16"/>
        <v>2</v>
      </c>
      <c r="I209" s="53">
        <f t="shared" si="17"/>
        <v>1.6666666666666667</v>
      </c>
      <c r="J209" s="71">
        <f t="shared" si="19"/>
        <v>1.8621820615795657</v>
      </c>
      <c r="K209" s="71">
        <f t="shared" si="18"/>
        <v>3.8226269647946828E-2</v>
      </c>
    </row>
    <row r="210" spans="1:11">
      <c r="A210" s="18" t="s">
        <v>2414</v>
      </c>
      <c r="B210" s="50">
        <v>1.6666666666666667</v>
      </c>
      <c r="C210" s="51">
        <f t="shared" si="15"/>
        <v>1</v>
      </c>
      <c r="D210" s="51">
        <f t="shared" si="16"/>
        <v>2</v>
      </c>
      <c r="I210" s="53">
        <f t="shared" si="17"/>
        <v>1.6666666666666667</v>
      </c>
      <c r="J210" s="71">
        <f t="shared" si="19"/>
        <v>1.8621820615795657</v>
      </c>
      <c r="K210" s="71">
        <f t="shared" si="18"/>
        <v>3.8226269647946828E-2</v>
      </c>
    </row>
    <row r="211" spans="1:11">
      <c r="A211" s="18" t="s">
        <v>734</v>
      </c>
      <c r="B211" s="50">
        <v>1.6666666666666667</v>
      </c>
      <c r="C211" s="51">
        <f t="shared" si="15"/>
        <v>1</v>
      </c>
      <c r="D211" s="51">
        <f t="shared" si="16"/>
        <v>2</v>
      </c>
      <c r="I211" s="53">
        <f t="shared" si="17"/>
        <v>1.6666666666666667</v>
      </c>
      <c r="J211" s="71">
        <f t="shared" si="19"/>
        <v>1.8621820615795657</v>
      </c>
      <c r="K211" s="71">
        <f t="shared" si="18"/>
        <v>3.8226269647946828E-2</v>
      </c>
    </row>
    <row r="212" spans="1:11">
      <c r="A212" s="18" t="s">
        <v>2415</v>
      </c>
      <c r="B212" s="50">
        <v>1.6666666666666667</v>
      </c>
      <c r="C212" s="51">
        <f t="shared" si="15"/>
        <v>1</v>
      </c>
      <c r="D212" s="51">
        <f t="shared" si="16"/>
        <v>2</v>
      </c>
      <c r="I212" s="53">
        <f t="shared" si="17"/>
        <v>1.6666666666666667</v>
      </c>
      <c r="J212" s="71">
        <f t="shared" si="19"/>
        <v>1.8621820615795657</v>
      </c>
      <c r="K212" s="71">
        <f t="shared" si="18"/>
        <v>3.8226269647946828E-2</v>
      </c>
    </row>
    <row r="213" spans="1:11">
      <c r="A213" s="18" t="s">
        <v>2416</v>
      </c>
      <c r="B213" s="50">
        <v>1.6666666666666667</v>
      </c>
      <c r="C213" s="51">
        <f t="shared" si="15"/>
        <v>1</v>
      </c>
      <c r="D213" s="51">
        <f t="shared" si="16"/>
        <v>2</v>
      </c>
      <c r="I213" s="53">
        <f t="shared" si="17"/>
        <v>1.6666666666666667</v>
      </c>
      <c r="J213" s="71">
        <f t="shared" si="19"/>
        <v>1.8621820615795657</v>
      </c>
      <c r="K213" s="71">
        <f t="shared" si="18"/>
        <v>3.8226269647946828E-2</v>
      </c>
    </row>
    <row r="214" spans="1:11">
      <c r="A214" s="18" t="s">
        <v>2417</v>
      </c>
      <c r="B214" s="50">
        <v>1.6666666666666667</v>
      </c>
      <c r="C214" s="51">
        <f t="shared" si="15"/>
        <v>1</v>
      </c>
      <c r="D214" s="51">
        <f t="shared" si="16"/>
        <v>2</v>
      </c>
      <c r="I214" s="53">
        <f t="shared" si="17"/>
        <v>1.6666666666666667</v>
      </c>
      <c r="J214" s="71">
        <f t="shared" si="19"/>
        <v>1.8621820615795657</v>
      </c>
      <c r="K214" s="71">
        <f t="shared" si="18"/>
        <v>3.8226269647946828E-2</v>
      </c>
    </row>
    <row r="215" spans="1:11">
      <c r="A215" s="18" t="s">
        <v>736</v>
      </c>
      <c r="B215" s="50">
        <v>1.6666666666666667</v>
      </c>
      <c r="C215" s="51">
        <f t="shared" si="15"/>
        <v>1</v>
      </c>
      <c r="D215" s="51">
        <f t="shared" si="16"/>
        <v>2</v>
      </c>
      <c r="I215" s="53">
        <f t="shared" si="17"/>
        <v>1.6666666666666667</v>
      </c>
      <c r="J215" s="71">
        <f t="shared" si="19"/>
        <v>1.8621820615795657</v>
      </c>
      <c r="K215" s="71">
        <f t="shared" si="18"/>
        <v>3.8226269647946828E-2</v>
      </c>
    </row>
    <row r="216" spans="1:11">
      <c r="A216" s="18" t="s">
        <v>2418</v>
      </c>
      <c r="B216" s="50">
        <v>1.6666666666666667</v>
      </c>
      <c r="C216" s="51">
        <f t="shared" si="15"/>
        <v>1</v>
      </c>
      <c r="D216" s="51">
        <f t="shared" si="16"/>
        <v>2</v>
      </c>
      <c r="I216" s="53">
        <f t="shared" si="17"/>
        <v>1.6666666666666667</v>
      </c>
      <c r="J216" s="71">
        <f t="shared" si="19"/>
        <v>1.8621820615795657</v>
      </c>
      <c r="K216" s="71">
        <f t="shared" si="18"/>
        <v>3.8226269647946828E-2</v>
      </c>
    </row>
    <row r="217" spans="1:11">
      <c r="A217" s="18" t="s">
        <v>2419</v>
      </c>
      <c r="B217" s="50">
        <v>1.6666666666666667</v>
      </c>
      <c r="C217" s="51">
        <f t="shared" si="15"/>
        <v>1</v>
      </c>
      <c r="D217" s="51">
        <f t="shared" si="16"/>
        <v>2</v>
      </c>
      <c r="I217" s="53">
        <f t="shared" si="17"/>
        <v>1.6666666666666667</v>
      </c>
      <c r="J217" s="71">
        <f t="shared" si="19"/>
        <v>1.8621820615795657</v>
      </c>
      <c r="K217" s="71">
        <f t="shared" si="18"/>
        <v>3.8226269647946828E-2</v>
      </c>
    </row>
    <row r="218" spans="1:11">
      <c r="A218" s="18" t="s">
        <v>738</v>
      </c>
      <c r="B218" s="50">
        <v>1.6666666666666667</v>
      </c>
      <c r="C218" s="51">
        <f t="shared" si="15"/>
        <v>1</v>
      </c>
      <c r="D218" s="51">
        <f t="shared" si="16"/>
        <v>2</v>
      </c>
      <c r="I218" s="53">
        <f t="shared" si="17"/>
        <v>1.6666666666666667</v>
      </c>
      <c r="J218" s="71">
        <f t="shared" si="19"/>
        <v>1.8621820615795657</v>
      </c>
      <c r="K218" s="71">
        <f t="shared" si="18"/>
        <v>3.8226269647946828E-2</v>
      </c>
    </row>
    <row r="219" spans="1:11">
      <c r="A219" s="18" t="s">
        <v>739</v>
      </c>
      <c r="B219" s="50">
        <v>1.6666666666666667</v>
      </c>
      <c r="C219" s="51">
        <f t="shared" si="15"/>
        <v>1</v>
      </c>
      <c r="D219" s="51">
        <f t="shared" si="16"/>
        <v>2</v>
      </c>
      <c r="I219" s="53">
        <f t="shared" si="17"/>
        <v>1.6666666666666667</v>
      </c>
      <c r="J219" s="71">
        <f t="shared" si="19"/>
        <v>1.8621820615795657</v>
      </c>
      <c r="K219" s="71">
        <f t="shared" si="18"/>
        <v>3.8226269647946828E-2</v>
      </c>
    </row>
    <row r="220" spans="1:11">
      <c r="A220" s="18" t="s">
        <v>2423</v>
      </c>
      <c r="B220" s="50">
        <v>1.6666666666666667</v>
      </c>
      <c r="C220" s="51">
        <f t="shared" si="15"/>
        <v>1</v>
      </c>
      <c r="D220" s="51">
        <f t="shared" si="16"/>
        <v>2</v>
      </c>
      <c r="I220" s="53">
        <f t="shared" si="17"/>
        <v>1.6666666666666667</v>
      </c>
      <c r="J220" s="71">
        <f t="shared" si="19"/>
        <v>1.8621820615795657</v>
      </c>
      <c r="K220" s="71">
        <f t="shared" si="18"/>
        <v>3.8226269647946828E-2</v>
      </c>
    </row>
    <row r="221" spans="1:11">
      <c r="A221" s="18" t="s">
        <v>740</v>
      </c>
      <c r="B221" s="50">
        <v>1.6666666666666667</v>
      </c>
      <c r="C221" s="51">
        <f t="shared" si="15"/>
        <v>1</v>
      </c>
      <c r="D221" s="51">
        <f t="shared" si="16"/>
        <v>2</v>
      </c>
      <c r="I221" s="53">
        <f t="shared" si="17"/>
        <v>1.6666666666666667</v>
      </c>
      <c r="J221" s="71">
        <f t="shared" si="19"/>
        <v>1.8621820615795657</v>
      </c>
      <c r="K221" s="71">
        <f t="shared" si="18"/>
        <v>3.8226269647946828E-2</v>
      </c>
    </row>
    <row r="222" spans="1:11">
      <c r="A222" s="18" t="s">
        <v>745</v>
      </c>
      <c r="B222" s="50">
        <v>1.6666666666666667</v>
      </c>
      <c r="C222" s="51">
        <f t="shared" si="15"/>
        <v>1</v>
      </c>
      <c r="D222" s="51">
        <f t="shared" si="16"/>
        <v>2</v>
      </c>
      <c r="I222" s="53">
        <f t="shared" si="17"/>
        <v>1.6666666666666667</v>
      </c>
      <c r="J222" s="71">
        <f t="shared" si="19"/>
        <v>1.8621820615795657</v>
      </c>
      <c r="K222" s="71">
        <f t="shared" si="18"/>
        <v>3.8226269647946828E-2</v>
      </c>
    </row>
    <row r="223" spans="1:11">
      <c r="A223" s="18" t="s">
        <v>748</v>
      </c>
      <c r="B223" s="50">
        <v>1.6666666666666667</v>
      </c>
      <c r="C223" s="51">
        <f t="shared" si="15"/>
        <v>1</v>
      </c>
      <c r="D223" s="51">
        <f t="shared" si="16"/>
        <v>2</v>
      </c>
      <c r="I223" s="53">
        <f t="shared" si="17"/>
        <v>1.6666666666666667</v>
      </c>
      <c r="J223" s="71">
        <f t="shared" si="19"/>
        <v>1.8621820615795657</v>
      </c>
      <c r="K223" s="71">
        <f t="shared" si="18"/>
        <v>3.8226269647946828E-2</v>
      </c>
    </row>
    <row r="224" spans="1:11">
      <c r="A224" s="18" t="s">
        <v>2432</v>
      </c>
      <c r="B224" s="50">
        <v>1.6666666666666667</v>
      </c>
      <c r="C224" s="51">
        <f t="shared" si="15"/>
        <v>1</v>
      </c>
      <c r="D224" s="51">
        <f t="shared" si="16"/>
        <v>2</v>
      </c>
      <c r="I224" s="53">
        <f t="shared" si="17"/>
        <v>1.6666666666666667</v>
      </c>
      <c r="J224" s="71">
        <f t="shared" si="19"/>
        <v>1.8621820615795657</v>
      </c>
      <c r="K224" s="71">
        <f t="shared" si="18"/>
        <v>3.8226269647946828E-2</v>
      </c>
    </row>
    <row r="225" spans="1:11">
      <c r="A225" s="18" t="s">
        <v>2433</v>
      </c>
      <c r="B225" s="50">
        <v>1.6666666666666667</v>
      </c>
      <c r="C225" s="51">
        <f t="shared" si="15"/>
        <v>1</v>
      </c>
      <c r="D225" s="51">
        <f t="shared" si="16"/>
        <v>2</v>
      </c>
      <c r="I225" s="53">
        <f t="shared" si="17"/>
        <v>1.6666666666666667</v>
      </c>
      <c r="J225" s="71">
        <f t="shared" si="19"/>
        <v>1.8621820615795657</v>
      </c>
      <c r="K225" s="71">
        <f t="shared" si="18"/>
        <v>3.8226269647946828E-2</v>
      </c>
    </row>
    <row r="226" spans="1:11">
      <c r="A226" s="18" t="s">
        <v>749</v>
      </c>
      <c r="B226" s="50">
        <v>1.6666666666666667</v>
      </c>
      <c r="C226" s="51">
        <f t="shared" si="15"/>
        <v>1</v>
      </c>
      <c r="D226" s="51">
        <f t="shared" si="16"/>
        <v>2</v>
      </c>
      <c r="I226" s="53">
        <f t="shared" si="17"/>
        <v>1.6666666666666667</v>
      </c>
      <c r="J226" s="71">
        <f t="shared" si="19"/>
        <v>1.8621820615795657</v>
      </c>
      <c r="K226" s="71">
        <f t="shared" si="18"/>
        <v>3.8226269647946828E-2</v>
      </c>
    </row>
    <row r="227" spans="1:11">
      <c r="A227" s="18" t="s">
        <v>750</v>
      </c>
      <c r="B227" s="50">
        <v>1.6666666666666667</v>
      </c>
      <c r="C227" s="51">
        <f t="shared" si="15"/>
        <v>1</v>
      </c>
      <c r="D227" s="51">
        <f t="shared" si="16"/>
        <v>2</v>
      </c>
      <c r="I227" s="53">
        <f t="shared" si="17"/>
        <v>1.6666666666666667</v>
      </c>
      <c r="J227" s="71">
        <f t="shared" si="19"/>
        <v>1.8621820615795657</v>
      </c>
      <c r="K227" s="71">
        <f t="shared" si="18"/>
        <v>3.8226269647946828E-2</v>
      </c>
    </row>
    <row r="228" spans="1:11">
      <c r="A228" s="18" t="s">
        <v>751</v>
      </c>
      <c r="B228" s="50">
        <v>1.6666666666666667</v>
      </c>
      <c r="C228" s="51">
        <f t="shared" si="15"/>
        <v>1</v>
      </c>
      <c r="D228" s="51">
        <f t="shared" si="16"/>
        <v>2</v>
      </c>
      <c r="I228" s="53">
        <f t="shared" si="17"/>
        <v>1.6666666666666667</v>
      </c>
      <c r="J228" s="71">
        <f t="shared" si="19"/>
        <v>1.8621820615795657</v>
      </c>
      <c r="K228" s="71">
        <f t="shared" si="18"/>
        <v>3.8226269647946828E-2</v>
      </c>
    </row>
    <row r="229" spans="1:11">
      <c r="A229" s="18" t="s">
        <v>752</v>
      </c>
      <c r="B229" s="50">
        <v>1.6666666666666667</v>
      </c>
      <c r="C229" s="51">
        <f t="shared" si="15"/>
        <v>1</v>
      </c>
      <c r="D229" s="51">
        <f t="shared" si="16"/>
        <v>2</v>
      </c>
      <c r="I229" s="53">
        <f t="shared" si="17"/>
        <v>1.6666666666666667</v>
      </c>
      <c r="J229" s="71">
        <f t="shared" si="19"/>
        <v>1.8621820615795657</v>
      </c>
      <c r="K229" s="71">
        <f t="shared" si="18"/>
        <v>3.8226269647946828E-2</v>
      </c>
    </row>
    <row r="230" spans="1:11">
      <c r="A230" s="18" t="s">
        <v>2435</v>
      </c>
      <c r="B230" s="50">
        <v>1.6666666666666667</v>
      </c>
      <c r="C230" s="51">
        <f t="shared" si="15"/>
        <v>1</v>
      </c>
      <c r="D230" s="51">
        <f t="shared" si="16"/>
        <v>2</v>
      </c>
      <c r="I230" s="53">
        <f t="shared" si="17"/>
        <v>1.6666666666666667</v>
      </c>
      <c r="J230" s="71">
        <f t="shared" si="19"/>
        <v>1.8621820615795657</v>
      </c>
      <c r="K230" s="71">
        <f t="shared" si="18"/>
        <v>3.8226269647946828E-2</v>
      </c>
    </row>
    <row r="231" spans="1:11">
      <c r="A231" s="18" t="s">
        <v>2440</v>
      </c>
      <c r="B231" s="50">
        <v>1.6666666666666667</v>
      </c>
      <c r="C231" s="51">
        <f t="shared" si="15"/>
        <v>1</v>
      </c>
      <c r="D231" s="51">
        <f t="shared" si="16"/>
        <v>2</v>
      </c>
      <c r="I231" s="53">
        <f t="shared" si="17"/>
        <v>1.6666666666666667</v>
      </c>
      <c r="J231" s="71">
        <f t="shared" si="19"/>
        <v>1.8621820615795657</v>
      </c>
      <c r="K231" s="71">
        <f t="shared" si="18"/>
        <v>3.8226269647946828E-2</v>
      </c>
    </row>
    <row r="232" spans="1:11">
      <c r="A232" s="18" t="s">
        <v>2442</v>
      </c>
      <c r="B232" s="50">
        <v>1.6666666666666667</v>
      </c>
      <c r="C232" s="51">
        <f t="shared" si="15"/>
        <v>1</v>
      </c>
      <c r="D232" s="51">
        <f t="shared" si="16"/>
        <v>2</v>
      </c>
      <c r="I232" s="53">
        <f t="shared" si="17"/>
        <v>1.6666666666666667</v>
      </c>
      <c r="J232" s="71">
        <f t="shared" si="19"/>
        <v>1.8621820615795657</v>
      </c>
      <c r="K232" s="71">
        <f t="shared" si="18"/>
        <v>3.8226269647946828E-2</v>
      </c>
    </row>
    <row r="233" spans="1:11">
      <c r="A233" s="18" t="s">
        <v>758</v>
      </c>
      <c r="B233" s="50">
        <v>1.6666666666666667</v>
      </c>
      <c r="C233" s="51">
        <f t="shared" si="15"/>
        <v>1</v>
      </c>
      <c r="D233" s="51">
        <f t="shared" si="16"/>
        <v>2</v>
      </c>
      <c r="I233" s="53">
        <f t="shared" si="17"/>
        <v>1.6666666666666667</v>
      </c>
      <c r="J233" s="71">
        <f t="shared" si="19"/>
        <v>1.8621820615795657</v>
      </c>
      <c r="K233" s="71">
        <f t="shared" si="18"/>
        <v>3.8226269647946828E-2</v>
      </c>
    </row>
    <row r="234" spans="1:11">
      <c r="A234" s="18" t="s">
        <v>2448</v>
      </c>
      <c r="B234" s="50">
        <v>1.6666666666666667</v>
      </c>
      <c r="C234" s="51">
        <f t="shared" si="15"/>
        <v>1</v>
      </c>
      <c r="D234" s="51">
        <f t="shared" si="16"/>
        <v>2</v>
      </c>
      <c r="I234" s="53">
        <f t="shared" si="17"/>
        <v>1.6666666666666667</v>
      </c>
      <c r="J234" s="71">
        <f t="shared" si="19"/>
        <v>1.8621820615795657</v>
      </c>
      <c r="K234" s="71">
        <f t="shared" si="18"/>
        <v>3.8226269647946828E-2</v>
      </c>
    </row>
    <row r="235" spans="1:11">
      <c r="A235" s="18" t="s">
        <v>2451</v>
      </c>
      <c r="B235" s="50">
        <v>1.6666666666666667</v>
      </c>
      <c r="C235" s="51">
        <f t="shared" si="15"/>
        <v>1</v>
      </c>
      <c r="D235" s="51">
        <f t="shared" si="16"/>
        <v>2</v>
      </c>
      <c r="I235" s="53">
        <f t="shared" si="17"/>
        <v>1.6666666666666667</v>
      </c>
      <c r="J235" s="71">
        <f t="shared" si="19"/>
        <v>1.8621820615795657</v>
      </c>
      <c r="K235" s="71">
        <f t="shared" si="18"/>
        <v>3.8226269647946828E-2</v>
      </c>
    </row>
    <row r="236" spans="1:11">
      <c r="A236" s="18" t="s">
        <v>2452</v>
      </c>
      <c r="B236" s="50">
        <v>1.6666666666666667</v>
      </c>
      <c r="C236" s="51">
        <f t="shared" si="15"/>
        <v>1</v>
      </c>
      <c r="D236" s="51">
        <f t="shared" si="16"/>
        <v>2</v>
      </c>
      <c r="I236" s="53">
        <f t="shared" si="17"/>
        <v>1.6666666666666667</v>
      </c>
      <c r="J236" s="71">
        <f t="shared" si="19"/>
        <v>1.8621820615795657</v>
      </c>
      <c r="K236" s="71">
        <f t="shared" si="18"/>
        <v>3.8226269647946828E-2</v>
      </c>
    </row>
    <row r="237" spans="1:11">
      <c r="A237" s="18" t="s">
        <v>2454</v>
      </c>
      <c r="B237" s="50">
        <v>1.6666666666666667</v>
      </c>
      <c r="C237" s="51">
        <f t="shared" si="15"/>
        <v>1</v>
      </c>
      <c r="D237" s="51">
        <f t="shared" si="16"/>
        <v>2</v>
      </c>
      <c r="I237" s="53">
        <f t="shared" si="17"/>
        <v>1.6666666666666667</v>
      </c>
      <c r="J237" s="71">
        <f t="shared" si="19"/>
        <v>1.8621820615795657</v>
      </c>
      <c r="K237" s="71">
        <f t="shared" si="18"/>
        <v>3.8226269647946828E-2</v>
      </c>
    </row>
    <row r="238" spans="1:11">
      <c r="A238" s="18" t="s">
        <v>762</v>
      </c>
      <c r="B238" s="50">
        <v>1.6666666666666667</v>
      </c>
      <c r="C238" s="51">
        <f t="shared" si="15"/>
        <v>1</v>
      </c>
      <c r="D238" s="51">
        <f t="shared" si="16"/>
        <v>2</v>
      </c>
      <c r="I238" s="53">
        <f t="shared" si="17"/>
        <v>1.6666666666666667</v>
      </c>
      <c r="J238" s="71">
        <f t="shared" si="19"/>
        <v>1.8621820615795657</v>
      </c>
      <c r="K238" s="71">
        <f t="shared" si="18"/>
        <v>3.8226269647946828E-2</v>
      </c>
    </row>
    <row r="239" spans="1:11">
      <c r="A239" s="18" t="s">
        <v>2460</v>
      </c>
      <c r="B239" s="50">
        <v>1.6666666666666667</v>
      </c>
      <c r="C239" s="51">
        <f t="shared" si="15"/>
        <v>1</v>
      </c>
      <c r="D239" s="51">
        <f t="shared" si="16"/>
        <v>2</v>
      </c>
      <c r="I239" s="53">
        <f t="shared" si="17"/>
        <v>1.6666666666666667</v>
      </c>
      <c r="J239" s="71">
        <f t="shared" si="19"/>
        <v>1.8621820615795657</v>
      </c>
      <c r="K239" s="71">
        <f t="shared" si="18"/>
        <v>3.8226269647946828E-2</v>
      </c>
    </row>
    <row r="240" spans="1:11">
      <c r="A240" s="18" t="s">
        <v>763</v>
      </c>
      <c r="B240" s="50">
        <v>1.6666666666666667</v>
      </c>
      <c r="C240" s="51">
        <f t="shared" si="15"/>
        <v>1</v>
      </c>
      <c r="D240" s="51">
        <f t="shared" si="16"/>
        <v>2</v>
      </c>
      <c r="I240" s="53">
        <f t="shared" si="17"/>
        <v>1.6666666666666667</v>
      </c>
      <c r="J240" s="71">
        <f t="shared" si="19"/>
        <v>1.8621820615795657</v>
      </c>
      <c r="K240" s="71">
        <f t="shared" si="18"/>
        <v>3.8226269647946828E-2</v>
      </c>
    </row>
    <row r="241" spans="1:11">
      <c r="A241" s="18" t="s">
        <v>764</v>
      </c>
      <c r="B241" s="50">
        <v>1.6666666666666667</v>
      </c>
      <c r="C241" s="51">
        <f t="shared" si="15"/>
        <v>1</v>
      </c>
      <c r="D241" s="51">
        <f t="shared" si="16"/>
        <v>2</v>
      </c>
      <c r="I241" s="53">
        <f t="shared" si="17"/>
        <v>1.6666666666666667</v>
      </c>
      <c r="J241" s="71">
        <f t="shared" si="19"/>
        <v>1.8621820615795657</v>
      </c>
      <c r="K241" s="71">
        <f t="shared" si="18"/>
        <v>3.8226269647946828E-2</v>
      </c>
    </row>
    <row r="242" spans="1:11">
      <c r="A242" s="18" t="s">
        <v>2461</v>
      </c>
      <c r="B242" s="50">
        <v>1.6666666666666667</v>
      </c>
      <c r="C242" s="51">
        <f t="shared" si="15"/>
        <v>1</v>
      </c>
      <c r="D242" s="51">
        <f t="shared" si="16"/>
        <v>2</v>
      </c>
      <c r="I242" s="53">
        <f t="shared" si="17"/>
        <v>1.6666666666666667</v>
      </c>
      <c r="J242" s="71">
        <f t="shared" si="19"/>
        <v>1.8621820615795657</v>
      </c>
      <c r="K242" s="71">
        <f t="shared" si="18"/>
        <v>3.8226269647946828E-2</v>
      </c>
    </row>
    <row r="243" spans="1:11">
      <c r="A243" s="18" t="s">
        <v>2462</v>
      </c>
      <c r="B243" s="50">
        <v>1.6666666666666667</v>
      </c>
      <c r="C243" s="51">
        <f t="shared" si="15"/>
        <v>1</v>
      </c>
      <c r="D243" s="51">
        <f t="shared" si="16"/>
        <v>2</v>
      </c>
      <c r="I243" s="53">
        <f t="shared" si="17"/>
        <v>1.6666666666666667</v>
      </c>
      <c r="J243" s="71">
        <f t="shared" si="19"/>
        <v>1.8621820615795657</v>
      </c>
      <c r="K243" s="71">
        <f t="shared" si="18"/>
        <v>3.8226269647946828E-2</v>
      </c>
    </row>
    <row r="244" spans="1:11">
      <c r="A244" s="18" t="s">
        <v>769</v>
      </c>
      <c r="B244" s="50">
        <v>1.6666666666666667</v>
      </c>
      <c r="C244" s="51">
        <f t="shared" si="15"/>
        <v>1</v>
      </c>
      <c r="D244" s="51">
        <f t="shared" si="16"/>
        <v>2</v>
      </c>
      <c r="I244" s="53">
        <f t="shared" si="17"/>
        <v>1.6666666666666667</v>
      </c>
      <c r="J244" s="71">
        <f t="shared" si="19"/>
        <v>1.8621820615795657</v>
      </c>
      <c r="K244" s="71">
        <f t="shared" si="18"/>
        <v>3.8226269647946828E-2</v>
      </c>
    </row>
    <row r="245" spans="1:11">
      <c r="A245" s="18" t="s">
        <v>2465</v>
      </c>
      <c r="B245" s="50">
        <v>1.6666666666666667</v>
      </c>
      <c r="C245" s="51">
        <f t="shared" si="15"/>
        <v>1</v>
      </c>
      <c r="D245" s="51">
        <f t="shared" si="16"/>
        <v>2</v>
      </c>
      <c r="I245" s="53">
        <f t="shared" si="17"/>
        <v>1.6666666666666667</v>
      </c>
      <c r="J245" s="71">
        <f t="shared" si="19"/>
        <v>1.8621820615795657</v>
      </c>
      <c r="K245" s="71">
        <f t="shared" si="18"/>
        <v>3.8226269647946828E-2</v>
      </c>
    </row>
    <row r="246" spans="1:11">
      <c r="A246" s="18" t="s">
        <v>771</v>
      </c>
      <c r="B246" s="50">
        <v>1.6666666666666667</v>
      </c>
      <c r="C246" s="51">
        <f t="shared" si="15"/>
        <v>1</v>
      </c>
      <c r="D246" s="51">
        <f t="shared" si="16"/>
        <v>2</v>
      </c>
      <c r="I246" s="53">
        <f t="shared" si="17"/>
        <v>1.6666666666666667</v>
      </c>
      <c r="J246" s="71">
        <f t="shared" si="19"/>
        <v>1.8621820615795657</v>
      </c>
      <c r="K246" s="71">
        <f t="shared" si="18"/>
        <v>3.8226269647946828E-2</v>
      </c>
    </row>
    <row r="247" spans="1:11">
      <c r="A247" s="18" t="s">
        <v>772</v>
      </c>
      <c r="B247" s="50">
        <v>1.6666666666666667</v>
      </c>
      <c r="C247" s="51">
        <f t="shared" si="15"/>
        <v>1</v>
      </c>
      <c r="D247" s="51">
        <f t="shared" si="16"/>
        <v>2</v>
      </c>
      <c r="I247" s="53">
        <f t="shared" si="17"/>
        <v>1.6666666666666667</v>
      </c>
      <c r="J247" s="71">
        <f t="shared" si="19"/>
        <v>1.8621820615795657</v>
      </c>
      <c r="K247" s="71">
        <f t="shared" si="18"/>
        <v>3.8226269647946828E-2</v>
      </c>
    </row>
    <row r="248" spans="1:11">
      <c r="A248" s="18" t="s">
        <v>2470</v>
      </c>
      <c r="B248" s="50">
        <v>1.6666666666666667</v>
      </c>
      <c r="C248" s="51">
        <f t="shared" si="15"/>
        <v>1</v>
      </c>
      <c r="D248" s="51">
        <f t="shared" si="16"/>
        <v>2</v>
      </c>
      <c r="I248" s="53">
        <f t="shared" si="17"/>
        <v>1.6666666666666667</v>
      </c>
      <c r="J248" s="71">
        <f t="shared" si="19"/>
        <v>1.8621820615795657</v>
      </c>
      <c r="K248" s="71">
        <f t="shared" si="18"/>
        <v>3.8226269647946828E-2</v>
      </c>
    </row>
    <row r="249" spans="1:11">
      <c r="A249" s="18" t="s">
        <v>2472</v>
      </c>
      <c r="B249" s="50">
        <v>1.6666666666666667</v>
      </c>
      <c r="C249" s="51">
        <f t="shared" si="15"/>
        <v>1</v>
      </c>
      <c r="D249" s="51">
        <f t="shared" si="16"/>
        <v>2</v>
      </c>
      <c r="I249" s="53">
        <f t="shared" si="17"/>
        <v>1.6666666666666667</v>
      </c>
      <c r="J249" s="71">
        <f t="shared" si="19"/>
        <v>1.8621820615795657</v>
      </c>
      <c r="K249" s="71">
        <f t="shared" si="18"/>
        <v>3.8226269647946828E-2</v>
      </c>
    </row>
    <row r="250" spans="1:11">
      <c r="A250" s="18" t="s">
        <v>2474</v>
      </c>
      <c r="B250" s="50">
        <v>1.6666666666666667</v>
      </c>
      <c r="C250" s="51">
        <f t="shared" si="15"/>
        <v>1</v>
      </c>
      <c r="D250" s="51">
        <f t="shared" si="16"/>
        <v>2</v>
      </c>
      <c r="I250" s="53">
        <f t="shared" si="17"/>
        <v>1.6666666666666667</v>
      </c>
      <c r="J250" s="71">
        <f t="shared" si="19"/>
        <v>1.8621820615795657</v>
      </c>
      <c r="K250" s="71">
        <f t="shared" si="18"/>
        <v>3.8226269647946828E-2</v>
      </c>
    </row>
    <row r="251" spans="1:11">
      <c r="A251" s="18" t="s">
        <v>775</v>
      </c>
      <c r="B251" s="50">
        <v>1.6666666666666667</v>
      </c>
      <c r="C251" s="51">
        <f t="shared" si="15"/>
        <v>1</v>
      </c>
      <c r="D251" s="51">
        <f t="shared" si="16"/>
        <v>2</v>
      </c>
      <c r="I251" s="53">
        <f t="shared" si="17"/>
        <v>1.6666666666666667</v>
      </c>
      <c r="J251" s="71">
        <f t="shared" si="19"/>
        <v>1.8621820615795657</v>
      </c>
      <c r="K251" s="71">
        <f t="shared" si="18"/>
        <v>3.8226269647946828E-2</v>
      </c>
    </row>
    <row r="252" spans="1:11">
      <c r="A252" s="18" t="s">
        <v>777</v>
      </c>
      <c r="B252" s="50">
        <v>1.6666666666666667</v>
      </c>
      <c r="C252" s="51">
        <f t="shared" si="15"/>
        <v>1</v>
      </c>
      <c r="D252" s="51">
        <f t="shared" si="16"/>
        <v>2</v>
      </c>
      <c r="I252" s="53">
        <f t="shared" si="17"/>
        <v>1.6666666666666667</v>
      </c>
      <c r="J252" s="71">
        <f t="shared" si="19"/>
        <v>1.8621820615795657</v>
      </c>
      <c r="K252" s="71">
        <f t="shared" si="18"/>
        <v>3.8226269647946828E-2</v>
      </c>
    </row>
    <row r="253" spans="1:11">
      <c r="A253" s="18" t="s">
        <v>2478</v>
      </c>
      <c r="B253" s="50">
        <v>1.6666666666666667</v>
      </c>
      <c r="C253" s="51">
        <f t="shared" si="15"/>
        <v>1</v>
      </c>
      <c r="D253" s="51">
        <f t="shared" si="16"/>
        <v>2</v>
      </c>
      <c r="I253" s="53">
        <f t="shared" si="17"/>
        <v>1.6666666666666667</v>
      </c>
      <c r="J253" s="71">
        <f t="shared" si="19"/>
        <v>1.8621820615795657</v>
      </c>
      <c r="K253" s="71">
        <f t="shared" si="18"/>
        <v>3.8226269647946828E-2</v>
      </c>
    </row>
    <row r="254" spans="1:11">
      <c r="A254" s="18" t="s">
        <v>2480</v>
      </c>
      <c r="B254" s="50">
        <v>1.6666666666666667</v>
      </c>
      <c r="C254" s="51">
        <f t="shared" si="15"/>
        <v>1</v>
      </c>
      <c r="D254" s="51">
        <f t="shared" si="16"/>
        <v>2</v>
      </c>
      <c r="I254" s="53">
        <f t="shared" si="17"/>
        <v>1.6666666666666667</v>
      </c>
      <c r="J254" s="71">
        <f t="shared" si="19"/>
        <v>1.8621820615795657</v>
      </c>
      <c r="K254" s="71">
        <f t="shared" si="18"/>
        <v>3.8226269647946828E-2</v>
      </c>
    </row>
    <row r="255" spans="1:11">
      <c r="A255" s="18" t="s">
        <v>779</v>
      </c>
      <c r="B255" s="50">
        <v>1.6666666666666667</v>
      </c>
      <c r="C255" s="51">
        <f t="shared" si="15"/>
        <v>1</v>
      </c>
      <c r="D255" s="51">
        <f t="shared" si="16"/>
        <v>2</v>
      </c>
      <c r="I255" s="53">
        <f t="shared" si="17"/>
        <v>1.6666666666666667</v>
      </c>
      <c r="J255" s="71">
        <f t="shared" si="19"/>
        <v>1.8621820615795657</v>
      </c>
      <c r="K255" s="71">
        <f t="shared" si="18"/>
        <v>3.8226269647946828E-2</v>
      </c>
    </row>
    <row r="256" spans="1:11">
      <c r="A256" s="18" t="s">
        <v>2481</v>
      </c>
      <c r="B256" s="50">
        <v>1.9666666666666699</v>
      </c>
      <c r="C256" s="51">
        <f t="shared" si="15"/>
        <v>1</v>
      </c>
      <c r="D256" s="51">
        <f t="shared" si="16"/>
        <v>2</v>
      </c>
      <c r="I256" s="53">
        <f t="shared" si="17"/>
        <v>1.9666666666666699</v>
      </c>
      <c r="J256" s="71">
        <f t="shared" si="19"/>
        <v>1.8621820615795657</v>
      </c>
      <c r="K256" s="71">
        <f t="shared" si="18"/>
        <v>1.0917032700208126E-2</v>
      </c>
    </row>
    <row r="257" spans="1:11">
      <c r="A257" s="18" t="s">
        <v>2482</v>
      </c>
      <c r="B257" s="50">
        <v>1.9666666666666699</v>
      </c>
      <c r="C257" s="51">
        <f t="shared" si="15"/>
        <v>1</v>
      </c>
      <c r="D257" s="51">
        <f t="shared" si="16"/>
        <v>2</v>
      </c>
      <c r="I257" s="53">
        <f t="shared" si="17"/>
        <v>1.9666666666666699</v>
      </c>
      <c r="J257" s="71">
        <f t="shared" si="19"/>
        <v>1.8621820615795657</v>
      </c>
      <c r="K257" s="71">
        <f t="shared" si="18"/>
        <v>1.0917032700208126E-2</v>
      </c>
    </row>
    <row r="258" spans="1:11">
      <c r="A258" s="18" t="s">
        <v>781</v>
      </c>
      <c r="B258" s="50">
        <v>1.9666666666666699</v>
      </c>
      <c r="C258" s="51">
        <f t="shared" ref="C258:C321" si="20">INT(B258)</f>
        <v>1</v>
      </c>
      <c r="D258" s="51">
        <f t="shared" ref="D258:D321" si="21">C258+1</f>
        <v>2</v>
      </c>
      <c r="I258" s="53">
        <f t="shared" si="17"/>
        <v>1.9666666666666699</v>
      </c>
      <c r="J258" s="71">
        <f t="shared" si="19"/>
        <v>1.8621820615795657</v>
      </c>
      <c r="K258" s="71">
        <f t="shared" si="18"/>
        <v>1.0917032700208126E-2</v>
      </c>
    </row>
    <row r="259" spans="1:11">
      <c r="A259" s="18" t="s">
        <v>783</v>
      </c>
      <c r="B259" s="50">
        <v>1.9666666666666699</v>
      </c>
      <c r="C259" s="51">
        <f t="shared" si="20"/>
        <v>1</v>
      </c>
      <c r="D259" s="51">
        <f t="shared" si="21"/>
        <v>2</v>
      </c>
      <c r="I259" s="53">
        <f t="shared" ref="I259:I322" si="22">B259</f>
        <v>1.9666666666666699</v>
      </c>
      <c r="J259" s="71">
        <f t="shared" si="19"/>
        <v>1.8621820615795657</v>
      </c>
      <c r="K259" s="71">
        <f t="shared" ref="K259:K322" si="23">(I259-J259)*(I259-J259)</f>
        <v>1.0917032700208126E-2</v>
      </c>
    </row>
    <row r="260" spans="1:11">
      <c r="A260" s="18" t="s">
        <v>786</v>
      </c>
      <c r="B260" s="50">
        <v>1.9666666666666699</v>
      </c>
      <c r="C260" s="51">
        <f t="shared" si="20"/>
        <v>1</v>
      </c>
      <c r="D260" s="51">
        <f t="shared" si="21"/>
        <v>2</v>
      </c>
      <c r="I260" s="53">
        <f t="shared" si="22"/>
        <v>1.9666666666666699</v>
      </c>
      <c r="J260" s="71">
        <f t="shared" ref="J260:J323" si="24">J259</f>
        <v>1.8621820615795657</v>
      </c>
      <c r="K260" s="71">
        <f t="shared" si="23"/>
        <v>1.0917032700208126E-2</v>
      </c>
    </row>
    <row r="261" spans="1:11">
      <c r="A261" s="18" t="s">
        <v>787</v>
      </c>
      <c r="B261" s="50">
        <v>1.9666666666666699</v>
      </c>
      <c r="C261" s="51">
        <f t="shared" si="20"/>
        <v>1</v>
      </c>
      <c r="D261" s="51">
        <f t="shared" si="21"/>
        <v>2</v>
      </c>
      <c r="I261" s="53">
        <f t="shared" si="22"/>
        <v>1.9666666666666699</v>
      </c>
      <c r="J261" s="71">
        <f t="shared" si="24"/>
        <v>1.8621820615795657</v>
      </c>
      <c r="K261" s="71">
        <f t="shared" si="23"/>
        <v>1.0917032700208126E-2</v>
      </c>
    </row>
    <row r="262" spans="1:11">
      <c r="A262" s="18" t="s">
        <v>789</v>
      </c>
      <c r="B262" s="50">
        <v>1.9666666666666699</v>
      </c>
      <c r="C262" s="51">
        <f t="shared" si="20"/>
        <v>1</v>
      </c>
      <c r="D262" s="51">
        <f t="shared" si="21"/>
        <v>2</v>
      </c>
      <c r="I262" s="53">
        <f t="shared" si="22"/>
        <v>1.9666666666666699</v>
      </c>
      <c r="J262" s="71">
        <f t="shared" si="24"/>
        <v>1.8621820615795657</v>
      </c>
      <c r="K262" s="71">
        <f t="shared" si="23"/>
        <v>1.0917032700208126E-2</v>
      </c>
    </row>
    <row r="263" spans="1:11">
      <c r="A263" s="18" t="s">
        <v>2485</v>
      </c>
      <c r="B263" s="50">
        <v>1.9666666666666699</v>
      </c>
      <c r="C263" s="51">
        <f t="shared" si="20"/>
        <v>1</v>
      </c>
      <c r="D263" s="51">
        <f t="shared" si="21"/>
        <v>2</v>
      </c>
      <c r="I263" s="53">
        <f t="shared" si="22"/>
        <v>1.9666666666666699</v>
      </c>
      <c r="J263" s="71">
        <f t="shared" si="24"/>
        <v>1.8621820615795657</v>
      </c>
      <c r="K263" s="71">
        <f t="shared" si="23"/>
        <v>1.0917032700208126E-2</v>
      </c>
    </row>
    <row r="264" spans="1:11">
      <c r="A264" s="18" t="s">
        <v>2488</v>
      </c>
      <c r="B264" s="50">
        <v>1.9666666666666699</v>
      </c>
      <c r="C264" s="51">
        <f t="shared" si="20"/>
        <v>1</v>
      </c>
      <c r="D264" s="51">
        <f t="shared" si="21"/>
        <v>2</v>
      </c>
      <c r="I264" s="53">
        <f t="shared" si="22"/>
        <v>1.9666666666666699</v>
      </c>
      <c r="J264" s="71">
        <f t="shared" si="24"/>
        <v>1.8621820615795657</v>
      </c>
      <c r="K264" s="71">
        <f t="shared" si="23"/>
        <v>1.0917032700208126E-2</v>
      </c>
    </row>
    <row r="265" spans="1:11">
      <c r="A265" s="18" t="s">
        <v>2489</v>
      </c>
      <c r="B265" s="50">
        <v>1.9666666666666699</v>
      </c>
      <c r="C265" s="51">
        <f t="shared" si="20"/>
        <v>1</v>
      </c>
      <c r="D265" s="51">
        <f t="shared" si="21"/>
        <v>2</v>
      </c>
      <c r="I265" s="53">
        <f t="shared" si="22"/>
        <v>1.9666666666666699</v>
      </c>
      <c r="J265" s="71">
        <f t="shared" si="24"/>
        <v>1.8621820615795657</v>
      </c>
      <c r="K265" s="71">
        <f t="shared" si="23"/>
        <v>1.0917032700208126E-2</v>
      </c>
    </row>
    <row r="266" spans="1:11">
      <c r="A266" s="18" t="s">
        <v>794</v>
      </c>
      <c r="B266" s="50">
        <v>1.9666666666666699</v>
      </c>
      <c r="C266" s="51">
        <f t="shared" si="20"/>
        <v>1</v>
      </c>
      <c r="D266" s="51">
        <f t="shared" si="21"/>
        <v>2</v>
      </c>
      <c r="I266" s="53">
        <f t="shared" si="22"/>
        <v>1.9666666666666699</v>
      </c>
      <c r="J266" s="71">
        <f t="shared" si="24"/>
        <v>1.8621820615795657</v>
      </c>
      <c r="K266" s="71">
        <f t="shared" si="23"/>
        <v>1.0917032700208126E-2</v>
      </c>
    </row>
    <row r="267" spans="1:11">
      <c r="A267" s="18" t="s">
        <v>2493</v>
      </c>
      <c r="B267" s="50">
        <v>1.9666666666666699</v>
      </c>
      <c r="C267" s="51">
        <f t="shared" si="20"/>
        <v>1</v>
      </c>
      <c r="D267" s="51">
        <f t="shared" si="21"/>
        <v>2</v>
      </c>
      <c r="I267" s="53">
        <f t="shared" si="22"/>
        <v>1.9666666666666699</v>
      </c>
      <c r="J267" s="71">
        <f t="shared" si="24"/>
        <v>1.8621820615795657</v>
      </c>
      <c r="K267" s="71">
        <f t="shared" si="23"/>
        <v>1.0917032700208126E-2</v>
      </c>
    </row>
    <row r="268" spans="1:11">
      <c r="A268" s="18" t="s">
        <v>2495</v>
      </c>
      <c r="B268" s="50">
        <v>1.9666666666666699</v>
      </c>
      <c r="C268" s="51">
        <f t="shared" si="20"/>
        <v>1</v>
      </c>
      <c r="D268" s="51">
        <f t="shared" si="21"/>
        <v>2</v>
      </c>
      <c r="I268" s="53">
        <f t="shared" si="22"/>
        <v>1.9666666666666699</v>
      </c>
      <c r="J268" s="71">
        <f t="shared" si="24"/>
        <v>1.8621820615795657</v>
      </c>
      <c r="K268" s="71">
        <f t="shared" si="23"/>
        <v>1.0917032700208126E-2</v>
      </c>
    </row>
    <row r="269" spans="1:11">
      <c r="A269" s="18" t="s">
        <v>800</v>
      </c>
      <c r="B269" s="50">
        <v>1.9666666666666699</v>
      </c>
      <c r="C269" s="51">
        <f t="shared" si="20"/>
        <v>1</v>
      </c>
      <c r="D269" s="51">
        <f t="shared" si="21"/>
        <v>2</v>
      </c>
      <c r="I269" s="53">
        <f t="shared" si="22"/>
        <v>1.9666666666666699</v>
      </c>
      <c r="J269" s="71">
        <f t="shared" si="24"/>
        <v>1.8621820615795657</v>
      </c>
      <c r="K269" s="71">
        <f t="shared" si="23"/>
        <v>1.0917032700208126E-2</v>
      </c>
    </row>
    <row r="270" spans="1:11">
      <c r="A270" s="18" t="s">
        <v>801</v>
      </c>
      <c r="B270" s="50">
        <v>1.9666666666666699</v>
      </c>
      <c r="C270" s="51">
        <f t="shared" si="20"/>
        <v>1</v>
      </c>
      <c r="D270" s="51">
        <f t="shared" si="21"/>
        <v>2</v>
      </c>
      <c r="I270" s="53">
        <f t="shared" si="22"/>
        <v>1.9666666666666699</v>
      </c>
      <c r="J270" s="71">
        <f t="shared" si="24"/>
        <v>1.8621820615795657</v>
      </c>
      <c r="K270" s="71">
        <f t="shared" si="23"/>
        <v>1.0917032700208126E-2</v>
      </c>
    </row>
    <row r="271" spans="1:11">
      <c r="A271" s="18" t="s">
        <v>804</v>
      </c>
      <c r="B271" s="50">
        <v>1.9666666666666699</v>
      </c>
      <c r="C271" s="51">
        <f t="shared" si="20"/>
        <v>1</v>
      </c>
      <c r="D271" s="51">
        <f t="shared" si="21"/>
        <v>2</v>
      </c>
      <c r="I271" s="53">
        <f t="shared" si="22"/>
        <v>1.9666666666666699</v>
      </c>
      <c r="J271" s="71">
        <f t="shared" si="24"/>
        <v>1.8621820615795657</v>
      </c>
      <c r="K271" s="71">
        <f t="shared" si="23"/>
        <v>1.0917032700208126E-2</v>
      </c>
    </row>
    <row r="272" spans="1:11">
      <c r="A272" s="18" t="s">
        <v>2500</v>
      </c>
      <c r="B272" s="50">
        <v>1.9666666666666699</v>
      </c>
      <c r="C272" s="51">
        <f t="shared" si="20"/>
        <v>1</v>
      </c>
      <c r="D272" s="51">
        <f t="shared" si="21"/>
        <v>2</v>
      </c>
      <c r="I272" s="53">
        <f t="shared" si="22"/>
        <v>1.9666666666666699</v>
      </c>
      <c r="J272" s="71">
        <f t="shared" si="24"/>
        <v>1.8621820615795657</v>
      </c>
      <c r="K272" s="71">
        <f t="shared" si="23"/>
        <v>1.0917032700208126E-2</v>
      </c>
    </row>
    <row r="273" spans="1:11">
      <c r="A273" s="18" t="s">
        <v>2501</v>
      </c>
      <c r="B273" s="50">
        <v>1.9666666666666699</v>
      </c>
      <c r="C273" s="51">
        <f t="shared" si="20"/>
        <v>1</v>
      </c>
      <c r="D273" s="51">
        <f t="shared" si="21"/>
        <v>2</v>
      </c>
      <c r="I273" s="53">
        <f t="shared" si="22"/>
        <v>1.9666666666666699</v>
      </c>
      <c r="J273" s="71">
        <f t="shared" si="24"/>
        <v>1.8621820615795657</v>
      </c>
      <c r="K273" s="71">
        <f t="shared" si="23"/>
        <v>1.0917032700208126E-2</v>
      </c>
    </row>
    <row r="274" spans="1:11">
      <c r="A274" s="18" t="s">
        <v>808</v>
      </c>
      <c r="B274" s="50">
        <v>1.9666666666666699</v>
      </c>
      <c r="C274" s="51">
        <f t="shared" si="20"/>
        <v>1</v>
      </c>
      <c r="D274" s="51">
        <f t="shared" si="21"/>
        <v>2</v>
      </c>
      <c r="I274" s="53">
        <f t="shared" si="22"/>
        <v>1.9666666666666699</v>
      </c>
      <c r="J274" s="71">
        <f t="shared" si="24"/>
        <v>1.8621820615795657</v>
      </c>
      <c r="K274" s="71">
        <f t="shared" si="23"/>
        <v>1.0917032700208126E-2</v>
      </c>
    </row>
    <row r="275" spans="1:11">
      <c r="A275" s="18" t="s">
        <v>2504</v>
      </c>
      <c r="B275" s="50">
        <v>1.9666666666666699</v>
      </c>
      <c r="C275" s="51">
        <f t="shared" si="20"/>
        <v>1</v>
      </c>
      <c r="D275" s="51">
        <f t="shared" si="21"/>
        <v>2</v>
      </c>
      <c r="I275" s="53">
        <f t="shared" si="22"/>
        <v>1.9666666666666699</v>
      </c>
      <c r="J275" s="71">
        <f t="shared" si="24"/>
        <v>1.8621820615795657</v>
      </c>
      <c r="K275" s="71">
        <f t="shared" si="23"/>
        <v>1.0917032700208126E-2</v>
      </c>
    </row>
    <row r="276" spans="1:11">
      <c r="A276" s="18" t="s">
        <v>2508</v>
      </c>
      <c r="B276" s="50">
        <v>1.9666666666666699</v>
      </c>
      <c r="C276" s="51">
        <f t="shared" si="20"/>
        <v>1</v>
      </c>
      <c r="D276" s="51">
        <f t="shared" si="21"/>
        <v>2</v>
      </c>
      <c r="I276" s="53">
        <f t="shared" si="22"/>
        <v>1.9666666666666699</v>
      </c>
      <c r="J276" s="71">
        <f t="shared" si="24"/>
        <v>1.8621820615795657</v>
      </c>
      <c r="K276" s="71">
        <f t="shared" si="23"/>
        <v>1.0917032700208126E-2</v>
      </c>
    </row>
    <row r="277" spans="1:11">
      <c r="A277" s="18" t="s">
        <v>813</v>
      </c>
      <c r="B277" s="50">
        <v>1.9666666666666699</v>
      </c>
      <c r="C277" s="51">
        <f t="shared" si="20"/>
        <v>1</v>
      </c>
      <c r="D277" s="51">
        <f t="shared" si="21"/>
        <v>2</v>
      </c>
      <c r="I277" s="53">
        <f t="shared" si="22"/>
        <v>1.9666666666666699</v>
      </c>
      <c r="J277" s="71">
        <f t="shared" si="24"/>
        <v>1.8621820615795657</v>
      </c>
      <c r="K277" s="71">
        <f t="shared" si="23"/>
        <v>1.0917032700208126E-2</v>
      </c>
    </row>
    <row r="278" spans="1:11">
      <c r="A278" s="18" t="s">
        <v>815</v>
      </c>
      <c r="B278" s="50">
        <v>1.9666666666666699</v>
      </c>
      <c r="C278" s="51">
        <f t="shared" si="20"/>
        <v>1</v>
      </c>
      <c r="D278" s="51">
        <f t="shared" si="21"/>
        <v>2</v>
      </c>
      <c r="I278" s="53">
        <f t="shared" si="22"/>
        <v>1.9666666666666699</v>
      </c>
      <c r="J278" s="71">
        <f t="shared" si="24"/>
        <v>1.8621820615795657</v>
      </c>
      <c r="K278" s="71">
        <f t="shared" si="23"/>
        <v>1.0917032700208126E-2</v>
      </c>
    </row>
    <row r="279" spans="1:11">
      <c r="A279" s="18" t="s">
        <v>2510</v>
      </c>
      <c r="B279" s="50">
        <v>1.9666666666666699</v>
      </c>
      <c r="C279" s="51">
        <f t="shared" si="20"/>
        <v>1</v>
      </c>
      <c r="D279" s="51">
        <f t="shared" si="21"/>
        <v>2</v>
      </c>
      <c r="I279" s="53">
        <f t="shared" si="22"/>
        <v>1.9666666666666699</v>
      </c>
      <c r="J279" s="71">
        <f t="shared" si="24"/>
        <v>1.8621820615795657</v>
      </c>
      <c r="K279" s="71">
        <f t="shared" si="23"/>
        <v>1.0917032700208126E-2</v>
      </c>
    </row>
    <row r="280" spans="1:11">
      <c r="A280" s="18" t="s">
        <v>2512</v>
      </c>
      <c r="B280" s="50">
        <v>1.9666666666666699</v>
      </c>
      <c r="C280" s="51">
        <f t="shared" si="20"/>
        <v>1</v>
      </c>
      <c r="D280" s="51">
        <f t="shared" si="21"/>
        <v>2</v>
      </c>
      <c r="I280" s="53">
        <f t="shared" si="22"/>
        <v>1.9666666666666699</v>
      </c>
      <c r="J280" s="71">
        <f t="shared" si="24"/>
        <v>1.8621820615795657</v>
      </c>
      <c r="K280" s="71">
        <f t="shared" si="23"/>
        <v>1.0917032700208126E-2</v>
      </c>
    </row>
    <row r="281" spans="1:11">
      <c r="A281" s="18" t="s">
        <v>818</v>
      </c>
      <c r="B281" s="50">
        <v>1.9666666666666699</v>
      </c>
      <c r="C281" s="51">
        <f t="shared" si="20"/>
        <v>1</v>
      </c>
      <c r="D281" s="51">
        <f t="shared" si="21"/>
        <v>2</v>
      </c>
      <c r="I281" s="53">
        <f t="shared" si="22"/>
        <v>1.9666666666666699</v>
      </c>
      <c r="J281" s="71">
        <f t="shared" si="24"/>
        <v>1.8621820615795657</v>
      </c>
      <c r="K281" s="71">
        <f t="shared" si="23"/>
        <v>1.0917032700208126E-2</v>
      </c>
    </row>
    <row r="282" spans="1:11">
      <c r="A282" s="18" t="s">
        <v>2515</v>
      </c>
      <c r="B282" s="50">
        <v>1.9666666666666699</v>
      </c>
      <c r="C282" s="51">
        <f t="shared" si="20"/>
        <v>1</v>
      </c>
      <c r="D282" s="51">
        <f t="shared" si="21"/>
        <v>2</v>
      </c>
      <c r="I282" s="53">
        <f t="shared" si="22"/>
        <v>1.9666666666666699</v>
      </c>
      <c r="J282" s="71">
        <f t="shared" si="24"/>
        <v>1.8621820615795657</v>
      </c>
      <c r="K282" s="71">
        <f t="shared" si="23"/>
        <v>1.0917032700208126E-2</v>
      </c>
    </row>
    <row r="283" spans="1:11">
      <c r="A283" s="18" t="s">
        <v>826</v>
      </c>
      <c r="B283" s="50">
        <v>1.9666666666666699</v>
      </c>
      <c r="C283" s="51">
        <f t="shared" si="20"/>
        <v>1</v>
      </c>
      <c r="D283" s="51">
        <f t="shared" si="21"/>
        <v>2</v>
      </c>
      <c r="I283" s="53">
        <f t="shared" si="22"/>
        <v>1.9666666666666699</v>
      </c>
      <c r="J283" s="71">
        <f t="shared" si="24"/>
        <v>1.8621820615795657</v>
      </c>
      <c r="K283" s="71">
        <f t="shared" si="23"/>
        <v>1.0917032700208126E-2</v>
      </c>
    </row>
    <row r="284" spans="1:11">
      <c r="A284" s="18" t="s">
        <v>827</v>
      </c>
      <c r="B284" s="50">
        <v>1.9666666666666699</v>
      </c>
      <c r="C284" s="51">
        <f t="shared" si="20"/>
        <v>1</v>
      </c>
      <c r="D284" s="51">
        <f t="shared" si="21"/>
        <v>2</v>
      </c>
      <c r="I284" s="53">
        <f t="shared" si="22"/>
        <v>1.9666666666666699</v>
      </c>
      <c r="J284" s="71">
        <f t="shared" si="24"/>
        <v>1.8621820615795657</v>
      </c>
      <c r="K284" s="71">
        <f t="shared" si="23"/>
        <v>1.0917032700208126E-2</v>
      </c>
    </row>
    <row r="285" spans="1:11">
      <c r="A285" s="18" t="s">
        <v>2518</v>
      </c>
      <c r="B285" s="50">
        <v>1.9666666666666699</v>
      </c>
      <c r="C285" s="51">
        <f t="shared" si="20"/>
        <v>1</v>
      </c>
      <c r="D285" s="51">
        <f t="shared" si="21"/>
        <v>2</v>
      </c>
      <c r="I285" s="53">
        <f t="shared" si="22"/>
        <v>1.9666666666666699</v>
      </c>
      <c r="J285" s="71">
        <f t="shared" si="24"/>
        <v>1.8621820615795657</v>
      </c>
      <c r="K285" s="71">
        <f t="shared" si="23"/>
        <v>1.0917032700208126E-2</v>
      </c>
    </row>
    <row r="286" spans="1:11">
      <c r="A286" s="18" t="s">
        <v>829</v>
      </c>
      <c r="B286" s="50">
        <v>1.9666666666666699</v>
      </c>
      <c r="C286" s="51">
        <f t="shared" si="20"/>
        <v>1</v>
      </c>
      <c r="D286" s="51">
        <f t="shared" si="21"/>
        <v>2</v>
      </c>
      <c r="I286" s="53">
        <f t="shared" si="22"/>
        <v>1.9666666666666699</v>
      </c>
      <c r="J286" s="71">
        <f t="shared" si="24"/>
        <v>1.8621820615795657</v>
      </c>
      <c r="K286" s="71">
        <f t="shared" si="23"/>
        <v>1.0917032700208126E-2</v>
      </c>
    </row>
    <row r="287" spans="1:11">
      <c r="A287" s="18" t="s">
        <v>831</v>
      </c>
      <c r="B287" s="50">
        <v>1.9666666666666699</v>
      </c>
      <c r="C287" s="51">
        <f t="shared" si="20"/>
        <v>1</v>
      </c>
      <c r="D287" s="51">
        <f t="shared" si="21"/>
        <v>2</v>
      </c>
      <c r="I287" s="53">
        <f t="shared" si="22"/>
        <v>1.9666666666666699</v>
      </c>
      <c r="J287" s="71">
        <f t="shared" si="24"/>
        <v>1.8621820615795657</v>
      </c>
      <c r="K287" s="71">
        <f t="shared" si="23"/>
        <v>1.0917032700208126E-2</v>
      </c>
    </row>
    <row r="288" spans="1:11">
      <c r="A288" s="18" t="s">
        <v>832</v>
      </c>
      <c r="B288" s="50">
        <v>1.9666666666666699</v>
      </c>
      <c r="C288" s="51">
        <f t="shared" si="20"/>
        <v>1</v>
      </c>
      <c r="D288" s="51">
        <f t="shared" si="21"/>
        <v>2</v>
      </c>
      <c r="I288" s="53">
        <f t="shared" si="22"/>
        <v>1.9666666666666699</v>
      </c>
      <c r="J288" s="71">
        <f t="shared" si="24"/>
        <v>1.8621820615795657</v>
      </c>
      <c r="K288" s="71">
        <f t="shared" si="23"/>
        <v>1.0917032700208126E-2</v>
      </c>
    </row>
    <row r="289" spans="1:11">
      <c r="A289" s="18" t="s">
        <v>833</v>
      </c>
      <c r="B289" s="50">
        <v>1.9666666666666699</v>
      </c>
      <c r="C289" s="51">
        <f t="shared" si="20"/>
        <v>1</v>
      </c>
      <c r="D289" s="51">
        <f t="shared" si="21"/>
        <v>2</v>
      </c>
      <c r="I289" s="53">
        <f t="shared" si="22"/>
        <v>1.9666666666666699</v>
      </c>
      <c r="J289" s="71">
        <f t="shared" si="24"/>
        <v>1.8621820615795657</v>
      </c>
      <c r="K289" s="71">
        <f t="shared" si="23"/>
        <v>1.0917032700208126E-2</v>
      </c>
    </row>
    <row r="290" spans="1:11">
      <c r="A290" s="18" t="s">
        <v>835</v>
      </c>
      <c r="B290" s="50">
        <v>1.9666666666666699</v>
      </c>
      <c r="C290" s="51">
        <f t="shared" si="20"/>
        <v>1</v>
      </c>
      <c r="D290" s="51">
        <f t="shared" si="21"/>
        <v>2</v>
      </c>
      <c r="I290" s="53">
        <f t="shared" si="22"/>
        <v>1.9666666666666699</v>
      </c>
      <c r="J290" s="71">
        <f t="shared" si="24"/>
        <v>1.8621820615795657</v>
      </c>
      <c r="K290" s="71">
        <f t="shared" si="23"/>
        <v>1.0917032700208126E-2</v>
      </c>
    </row>
    <row r="291" spans="1:11">
      <c r="A291" s="18" t="s">
        <v>2525</v>
      </c>
      <c r="B291" s="50">
        <v>1.9666666666666699</v>
      </c>
      <c r="C291" s="51">
        <f t="shared" si="20"/>
        <v>1</v>
      </c>
      <c r="D291" s="51">
        <f t="shared" si="21"/>
        <v>2</v>
      </c>
      <c r="I291" s="53">
        <f t="shared" si="22"/>
        <v>1.9666666666666699</v>
      </c>
      <c r="J291" s="71">
        <f t="shared" si="24"/>
        <v>1.8621820615795657</v>
      </c>
      <c r="K291" s="71">
        <f t="shared" si="23"/>
        <v>1.0917032700208126E-2</v>
      </c>
    </row>
    <row r="292" spans="1:11">
      <c r="A292" s="18" t="s">
        <v>2533</v>
      </c>
      <c r="B292" s="50">
        <v>1.9666666666666699</v>
      </c>
      <c r="C292" s="51">
        <f t="shared" si="20"/>
        <v>1</v>
      </c>
      <c r="D292" s="51">
        <f t="shared" si="21"/>
        <v>2</v>
      </c>
      <c r="I292" s="53">
        <f t="shared" si="22"/>
        <v>1.9666666666666699</v>
      </c>
      <c r="J292" s="71">
        <f t="shared" si="24"/>
        <v>1.8621820615795657</v>
      </c>
      <c r="K292" s="71">
        <f t="shared" si="23"/>
        <v>1.0917032700208126E-2</v>
      </c>
    </row>
    <row r="293" spans="1:11">
      <c r="A293" s="18" t="s">
        <v>2534</v>
      </c>
      <c r="B293" s="50">
        <v>1.9666666666666699</v>
      </c>
      <c r="C293" s="51">
        <f t="shared" si="20"/>
        <v>1</v>
      </c>
      <c r="D293" s="51">
        <f t="shared" si="21"/>
        <v>2</v>
      </c>
      <c r="I293" s="53">
        <f t="shared" si="22"/>
        <v>1.9666666666666699</v>
      </c>
      <c r="J293" s="71">
        <f t="shared" si="24"/>
        <v>1.8621820615795657</v>
      </c>
      <c r="K293" s="71">
        <f t="shared" si="23"/>
        <v>1.0917032700208126E-2</v>
      </c>
    </row>
    <row r="294" spans="1:11">
      <c r="A294" s="18" t="s">
        <v>2535</v>
      </c>
      <c r="B294" s="50">
        <v>1.9666666666666699</v>
      </c>
      <c r="C294" s="51">
        <f t="shared" si="20"/>
        <v>1</v>
      </c>
      <c r="D294" s="51">
        <f t="shared" si="21"/>
        <v>2</v>
      </c>
      <c r="I294" s="53">
        <f t="shared" si="22"/>
        <v>1.9666666666666699</v>
      </c>
      <c r="J294" s="71">
        <f t="shared" si="24"/>
        <v>1.8621820615795657</v>
      </c>
      <c r="K294" s="71">
        <f t="shared" si="23"/>
        <v>1.0917032700208126E-2</v>
      </c>
    </row>
    <row r="295" spans="1:11">
      <c r="A295" s="18" t="s">
        <v>2536</v>
      </c>
      <c r="B295" s="50">
        <v>1.9666666666666699</v>
      </c>
      <c r="C295" s="51">
        <f t="shared" si="20"/>
        <v>1</v>
      </c>
      <c r="D295" s="51">
        <f t="shared" si="21"/>
        <v>2</v>
      </c>
      <c r="I295" s="53">
        <f t="shared" si="22"/>
        <v>1.9666666666666699</v>
      </c>
      <c r="J295" s="71">
        <f t="shared" si="24"/>
        <v>1.8621820615795657</v>
      </c>
      <c r="K295" s="71">
        <f t="shared" si="23"/>
        <v>1.0917032700208126E-2</v>
      </c>
    </row>
    <row r="296" spans="1:11">
      <c r="A296" s="18" t="s">
        <v>2539</v>
      </c>
      <c r="B296" s="50">
        <v>1.9666666666666699</v>
      </c>
      <c r="C296" s="51">
        <f t="shared" si="20"/>
        <v>1</v>
      </c>
      <c r="D296" s="51">
        <f t="shared" si="21"/>
        <v>2</v>
      </c>
      <c r="I296" s="53">
        <f t="shared" si="22"/>
        <v>1.9666666666666699</v>
      </c>
      <c r="J296" s="71">
        <f t="shared" si="24"/>
        <v>1.8621820615795657</v>
      </c>
      <c r="K296" s="71">
        <f t="shared" si="23"/>
        <v>1.0917032700208126E-2</v>
      </c>
    </row>
    <row r="297" spans="1:11">
      <c r="A297" s="18" t="s">
        <v>2541</v>
      </c>
      <c r="B297" s="50">
        <v>1.9666666666666699</v>
      </c>
      <c r="C297" s="51">
        <f t="shared" si="20"/>
        <v>1</v>
      </c>
      <c r="D297" s="51">
        <f t="shared" si="21"/>
        <v>2</v>
      </c>
      <c r="I297" s="53">
        <f t="shared" si="22"/>
        <v>1.9666666666666699</v>
      </c>
      <c r="J297" s="71">
        <f t="shared" si="24"/>
        <v>1.8621820615795657</v>
      </c>
      <c r="K297" s="71">
        <f t="shared" si="23"/>
        <v>1.0917032700208126E-2</v>
      </c>
    </row>
    <row r="298" spans="1:11">
      <c r="A298" s="18" t="s">
        <v>2545</v>
      </c>
      <c r="B298" s="50">
        <v>1.9666666666666699</v>
      </c>
      <c r="C298" s="51">
        <f t="shared" si="20"/>
        <v>1</v>
      </c>
      <c r="D298" s="51">
        <f t="shared" si="21"/>
        <v>2</v>
      </c>
      <c r="I298" s="53">
        <f t="shared" si="22"/>
        <v>1.9666666666666699</v>
      </c>
      <c r="J298" s="71">
        <f t="shared" si="24"/>
        <v>1.8621820615795657</v>
      </c>
      <c r="K298" s="71">
        <f t="shared" si="23"/>
        <v>1.0917032700208126E-2</v>
      </c>
    </row>
    <row r="299" spans="1:11">
      <c r="A299" s="18" t="s">
        <v>2548</v>
      </c>
      <c r="B299" s="50">
        <v>1.9666666666666699</v>
      </c>
      <c r="C299" s="51">
        <f t="shared" si="20"/>
        <v>1</v>
      </c>
      <c r="D299" s="51">
        <f t="shared" si="21"/>
        <v>2</v>
      </c>
      <c r="I299" s="53">
        <f t="shared" si="22"/>
        <v>1.9666666666666699</v>
      </c>
      <c r="J299" s="71">
        <f t="shared" si="24"/>
        <v>1.8621820615795657</v>
      </c>
      <c r="K299" s="71">
        <f t="shared" si="23"/>
        <v>1.0917032700208126E-2</v>
      </c>
    </row>
    <row r="300" spans="1:11">
      <c r="A300" s="18" t="s">
        <v>2553</v>
      </c>
      <c r="B300" s="50">
        <v>1.9666666666666699</v>
      </c>
      <c r="C300" s="51">
        <f t="shared" si="20"/>
        <v>1</v>
      </c>
      <c r="D300" s="51">
        <f t="shared" si="21"/>
        <v>2</v>
      </c>
      <c r="I300" s="53">
        <f t="shared" si="22"/>
        <v>1.9666666666666699</v>
      </c>
      <c r="J300" s="71">
        <f t="shared" si="24"/>
        <v>1.8621820615795657</v>
      </c>
      <c r="K300" s="71">
        <f t="shared" si="23"/>
        <v>1.0917032700208126E-2</v>
      </c>
    </row>
    <row r="301" spans="1:11">
      <c r="A301" s="18">
        <v>19950502</v>
      </c>
      <c r="B301" s="50">
        <v>1.9666666666666699</v>
      </c>
      <c r="C301" s="51">
        <f t="shared" si="20"/>
        <v>1</v>
      </c>
      <c r="D301" s="51">
        <f t="shared" si="21"/>
        <v>2</v>
      </c>
      <c r="I301" s="53">
        <f t="shared" si="22"/>
        <v>1.9666666666666699</v>
      </c>
      <c r="J301" s="71">
        <f t="shared" si="24"/>
        <v>1.8621820615795657</v>
      </c>
      <c r="K301" s="71">
        <f t="shared" si="23"/>
        <v>1.0917032700208126E-2</v>
      </c>
    </row>
    <row r="302" spans="1:11">
      <c r="A302" s="6">
        <v>19940511</v>
      </c>
      <c r="B302" s="50">
        <v>1.9666666666666699</v>
      </c>
      <c r="C302" s="52">
        <f t="shared" si="20"/>
        <v>1</v>
      </c>
      <c r="D302" s="52">
        <f t="shared" si="21"/>
        <v>2</v>
      </c>
      <c r="I302" s="53">
        <f t="shared" si="22"/>
        <v>1.9666666666666699</v>
      </c>
      <c r="J302" s="71">
        <f t="shared" si="24"/>
        <v>1.8621820615795657</v>
      </c>
      <c r="K302" s="71">
        <f t="shared" si="23"/>
        <v>1.0917032700208126E-2</v>
      </c>
    </row>
    <row r="303" spans="1:11">
      <c r="A303" s="6">
        <v>19940521</v>
      </c>
      <c r="B303" s="50">
        <v>1.9666666666666699</v>
      </c>
      <c r="C303" s="52">
        <f t="shared" si="20"/>
        <v>1</v>
      </c>
      <c r="D303" s="52">
        <f t="shared" si="21"/>
        <v>2</v>
      </c>
      <c r="I303" s="53">
        <f t="shared" si="22"/>
        <v>1.9666666666666699</v>
      </c>
      <c r="J303" s="71">
        <f t="shared" si="24"/>
        <v>1.8621820615795657</v>
      </c>
      <c r="K303" s="71">
        <f t="shared" si="23"/>
        <v>1.0917032700208126E-2</v>
      </c>
    </row>
    <row r="304" spans="1:11">
      <c r="A304" s="18">
        <v>19930504</v>
      </c>
      <c r="B304" s="50">
        <v>1.9666666666666699</v>
      </c>
      <c r="C304" s="51">
        <f t="shared" si="20"/>
        <v>1</v>
      </c>
      <c r="D304" s="51">
        <f t="shared" si="21"/>
        <v>2</v>
      </c>
      <c r="I304" s="53">
        <f t="shared" si="22"/>
        <v>1.9666666666666699</v>
      </c>
      <c r="J304" s="71">
        <f t="shared" si="24"/>
        <v>1.8621820615795657</v>
      </c>
      <c r="K304" s="71">
        <f t="shared" si="23"/>
        <v>1.0917032700208126E-2</v>
      </c>
    </row>
    <row r="305" spans="1:11">
      <c r="A305" s="18">
        <v>19930505</v>
      </c>
      <c r="B305" s="50">
        <v>1.9666666666666699</v>
      </c>
      <c r="C305" s="51">
        <f t="shared" si="20"/>
        <v>1</v>
      </c>
      <c r="D305" s="51">
        <f t="shared" si="21"/>
        <v>2</v>
      </c>
      <c r="I305" s="53">
        <f t="shared" si="22"/>
        <v>1.9666666666666699</v>
      </c>
      <c r="J305" s="71">
        <f t="shared" si="24"/>
        <v>1.8621820615795657</v>
      </c>
      <c r="K305" s="71">
        <f t="shared" si="23"/>
        <v>1.0917032700208126E-2</v>
      </c>
    </row>
    <row r="306" spans="1:11">
      <c r="A306" s="18">
        <v>19930507</v>
      </c>
      <c r="B306" s="50">
        <v>1.9666666666666699</v>
      </c>
      <c r="C306" s="51">
        <f t="shared" si="20"/>
        <v>1</v>
      </c>
      <c r="D306" s="51">
        <f t="shared" si="21"/>
        <v>2</v>
      </c>
      <c r="I306" s="53">
        <f t="shared" si="22"/>
        <v>1.9666666666666699</v>
      </c>
      <c r="J306" s="71">
        <f t="shared" si="24"/>
        <v>1.8621820615795657</v>
      </c>
      <c r="K306" s="71">
        <f t="shared" si="23"/>
        <v>1.0917032700208126E-2</v>
      </c>
    </row>
    <row r="307" spans="1:11">
      <c r="A307" s="18">
        <v>19930510</v>
      </c>
      <c r="B307" s="50">
        <v>1.9666666666666699</v>
      </c>
      <c r="C307" s="51">
        <f t="shared" si="20"/>
        <v>1</v>
      </c>
      <c r="D307" s="51">
        <f t="shared" si="21"/>
        <v>2</v>
      </c>
      <c r="I307" s="53">
        <f t="shared" si="22"/>
        <v>1.9666666666666699</v>
      </c>
      <c r="J307" s="71">
        <f t="shared" si="24"/>
        <v>1.8621820615795657</v>
      </c>
      <c r="K307" s="71">
        <f t="shared" si="23"/>
        <v>1.0917032700208126E-2</v>
      </c>
    </row>
    <row r="308" spans="1:11">
      <c r="A308" s="18">
        <v>19930512</v>
      </c>
      <c r="B308" s="50">
        <v>1.9666666666666699</v>
      </c>
      <c r="C308" s="51">
        <f t="shared" si="20"/>
        <v>1</v>
      </c>
      <c r="D308" s="51">
        <f t="shared" si="21"/>
        <v>2</v>
      </c>
      <c r="I308" s="53">
        <f t="shared" si="22"/>
        <v>1.9666666666666699</v>
      </c>
      <c r="J308" s="71">
        <f t="shared" si="24"/>
        <v>1.8621820615795657</v>
      </c>
      <c r="K308" s="71">
        <f t="shared" si="23"/>
        <v>1.0917032700208126E-2</v>
      </c>
    </row>
    <row r="309" spans="1:11">
      <c r="A309" s="18">
        <v>19930514</v>
      </c>
      <c r="B309" s="50">
        <v>1.9666666666666699</v>
      </c>
      <c r="C309" s="51">
        <f t="shared" si="20"/>
        <v>1</v>
      </c>
      <c r="D309" s="51">
        <f t="shared" si="21"/>
        <v>2</v>
      </c>
      <c r="I309" s="53">
        <f t="shared" si="22"/>
        <v>1.9666666666666699</v>
      </c>
      <c r="J309" s="71">
        <f t="shared" si="24"/>
        <v>1.8621820615795657</v>
      </c>
      <c r="K309" s="71">
        <f t="shared" si="23"/>
        <v>1.0917032700208126E-2</v>
      </c>
    </row>
    <row r="310" spans="1:11">
      <c r="A310" s="18">
        <v>19930515</v>
      </c>
      <c r="B310" s="50">
        <v>1.9666666666666699</v>
      </c>
      <c r="C310" s="51">
        <f t="shared" si="20"/>
        <v>1</v>
      </c>
      <c r="D310" s="51">
        <f t="shared" si="21"/>
        <v>2</v>
      </c>
      <c r="I310" s="53">
        <f t="shared" si="22"/>
        <v>1.9666666666666699</v>
      </c>
      <c r="J310" s="71">
        <f t="shared" si="24"/>
        <v>1.8621820615795657</v>
      </c>
      <c r="K310" s="71">
        <f t="shared" si="23"/>
        <v>1.0917032700208126E-2</v>
      </c>
    </row>
    <row r="311" spans="1:11">
      <c r="A311" s="18">
        <v>19930520</v>
      </c>
      <c r="B311" s="50">
        <v>1.9666666666666699</v>
      </c>
      <c r="C311" s="51">
        <f t="shared" si="20"/>
        <v>1</v>
      </c>
      <c r="D311" s="51">
        <f t="shared" si="21"/>
        <v>2</v>
      </c>
      <c r="I311" s="53">
        <f t="shared" si="22"/>
        <v>1.9666666666666699</v>
      </c>
      <c r="J311" s="71">
        <f t="shared" si="24"/>
        <v>1.8621820615795657</v>
      </c>
      <c r="K311" s="71">
        <f t="shared" si="23"/>
        <v>1.0917032700208126E-2</v>
      </c>
    </row>
    <row r="312" spans="1:11">
      <c r="A312" s="18">
        <v>19930521</v>
      </c>
      <c r="B312" s="50">
        <v>1.9666666666666699</v>
      </c>
      <c r="C312" s="51">
        <f t="shared" si="20"/>
        <v>1</v>
      </c>
      <c r="D312" s="51">
        <f t="shared" si="21"/>
        <v>2</v>
      </c>
      <c r="I312" s="53">
        <f t="shared" si="22"/>
        <v>1.9666666666666699</v>
      </c>
      <c r="J312" s="71">
        <f t="shared" si="24"/>
        <v>1.8621820615795657</v>
      </c>
      <c r="K312" s="71">
        <f t="shared" si="23"/>
        <v>1.0917032700208126E-2</v>
      </c>
    </row>
    <row r="313" spans="1:11">
      <c r="A313" s="18">
        <v>19930523</v>
      </c>
      <c r="B313" s="50">
        <v>1.9666666666666699</v>
      </c>
      <c r="C313" s="51">
        <f t="shared" si="20"/>
        <v>1</v>
      </c>
      <c r="D313" s="51">
        <f t="shared" si="21"/>
        <v>2</v>
      </c>
      <c r="I313" s="53">
        <f t="shared" si="22"/>
        <v>1.9666666666666699</v>
      </c>
      <c r="J313" s="71">
        <f t="shared" si="24"/>
        <v>1.8621820615795657</v>
      </c>
      <c r="K313" s="71">
        <f t="shared" si="23"/>
        <v>1.0917032700208126E-2</v>
      </c>
    </row>
    <row r="314" spans="1:11">
      <c r="A314" s="18">
        <v>19930526</v>
      </c>
      <c r="B314" s="50">
        <v>1.9666666666666699</v>
      </c>
      <c r="C314" s="51">
        <f t="shared" si="20"/>
        <v>1</v>
      </c>
      <c r="D314" s="51">
        <f t="shared" si="21"/>
        <v>2</v>
      </c>
      <c r="I314" s="53">
        <f t="shared" si="22"/>
        <v>1.9666666666666699</v>
      </c>
      <c r="J314" s="71">
        <f t="shared" si="24"/>
        <v>1.8621820615795657</v>
      </c>
      <c r="K314" s="71">
        <f t="shared" si="23"/>
        <v>1.0917032700208126E-2</v>
      </c>
    </row>
    <row r="315" spans="1:11">
      <c r="A315" s="18">
        <v>19930528</v>
      </c>
      <c r="B315" s="50">
        <v>1.9666666666666699</v>
      </c>
      <c r="C315" s="51">
        <f t="shared" si="20"/>
        <v>1</v>
      </c>
      <c r="D315" s="51">
        <f t="shared" si="21"/>
        <v>2</v>
      </c>
      <c r="I315" s="53">
        <f t="shared" si="22"/>
        <v>1.9666666666666699</v>
      </c>
      <c r="J315" s="71">
        <f t="shared" si="24"/>
        <v>1.8621820615795657</v>
      </c>
      <c r="K315" s="71">
        <f t="shared" si="23"/>
        <v>1.0917032700208126E-2</v>
      </c>
    </row>
    <row r="316" spans="1:11">
      <c r="A316" s="18">
        <v>19930529</v>
      </c>
      <c r="B316" s="50">
        <v>1.9666666666666699</v>
      </c>
      <c r="C316" s="51">
        <f t="shared" si="20"/>
        <v>1</v>
      </c>
      <c r="D316" s="51">
        <f t="shared" si="21"/>
        <v>2</v>
      </c>
      <c r="I316" s="53">
        <f t="shared" si="22"/>
        <v>1.9666666666666699</v>
      </c>
      <c r="J316" s="71">
        <f t="shared" si="24"/>
        <v>1.8621820615795657</v>
      </c>
      <c r="K316" s="71">
        <f t="shared" si="23"/>
        <v>1.0917032700208126E-2</v>
      </c>
    </row>
    <row r="317" spans="1:11">
      <c r="A317" s="18">
        <v>19930531</v>
      </c>
      <c r="B317" s="50">
        <v>1.9666666666666699</v>
      </c>
      <c r="C317" s="51">
        <f t="shared" si="20"/>
        <v>1</v>
      </c>
      <c r="D317" s="51">
        <f t="shared" si="21"/>
        <v>2</v>
      </c>
      <c r="I317" s="53">
        <f t="shared" si="22"/>
        <v>1.9666666666666699</v>
      </c>
      <c r="J317" s="71">
        <f t="shared" si="24"/>
        <v>1.8621820615795657</v>
      </c>
      <c r="K317" s="71">
        <f t="shared" si="23"/>
        <v>1.0917032700208126E-2</v>
      </c>
    </row>
    <row r="318" spans="1:11">
      <c r="A318" s="54">
        <v>19920505</v>
      </c>
      <c r="B318" s="50">
        <v>1.9666666666666699</v>
      </c>
      <c r="C318" s="56">
        <f t="shared" si="20"/>
        <v>1</v>
      </c>
      <c r="D318" s="56">
        <f t="shared" si="21"/>
        <v>2</v>
      </c>
      <c r="I318" s="53">
        <f t="shared" si="22"/>
        <v>1.9666666666666699</v>
      </c>
      <c r="J318" s="71">
        <f t="shared" si="24"/>
        <v>1.8621820615795657</v>
      </c>
      <c r="K318" s="71">
        <f t="shared" si="23"/>
        <v>1.0917032700208126E-2</v>
      </c>
    </row>
    <row r="319" spans="1:11">
      <c r="A319" s="54">
        <v>19920518</v>
      </c>
      <c r="B319" s="50">
        <v>1.9666666666666699</v>
      </c>
      <c r="C319" s="56">
        <f t="shared" si="20"/>
        <v>1</v>
      </c>
      <c r="D319" s="56">
        <f t="shared" si="21"/>
        <v>2</v>
      </c>
      <c r="I319" s="53">
        <f t="shared" si="22"/>
        <v>1.9666666666666699</v>
      </c>
      <c r="J319" s="71">
        <f t="shared" si="24"/>
        <v>1.8621820615795657</v>
      </c>
      <c r="K319" s="71">
        <f t="shared" si="23"/>
        <v>1.0917032700208126E-2</v>
      </c>
    </row>
    <row r="320" spans="1:11">
      <c r="A320" s="54">
        <v>19920520</v>
      </c>
      <c r="B320" s="50">
        <v>1.9666666666666699</v>
      </c>
      <c r="C320" s="56">
        <f t="shared" si="20"/>
        <v>1</v>
      </c>
      <c r="D320" s="56">
        <f t="shared" si="21"/>
        <v>2</v>
      </c>
      <c r="I320" s="53">
        <f t="shared" si="22"/>
        <v>1.9666666666666699</v>
      </c>
      <c r="J320" s="71">
        <f t="shared" si="24"/>
        <v>1.8621820615795657</v>
      </c>
      <c r="K320" s="71">
        <f t="shared" si="23"/>
        <v>1.0917032700208126E-2</v>
      </c>
    </row>
    <row r="321" spans="1:11">
      <c r="A321" s="54">
        <v>19920522</v>
      </c>
      <c r="B321" s="50">
        <v>1.9666666666666699</v>
      </c>
      <c r="C321" s="56">
        <f t="shared" si="20"/>
        <v>1</v>
      </c>
      <c r="D321" s="56">
        <f t="shared" si="21"/>
        <v>2</v>
      </c>
      <c r="I321" s="53">
        <f t="shared" si="22"/>
        <v>1.9666666666666699</v>
      </c>
      <c r="J321" s="71">
        <f t="shared" si="24"/>
        <v>1.8621820615795657</v>
      </c>
      <c r="K321" s="71">
        <f t="shared" si="23"/>
        <v>1.0917032700208126E-2</v>
      </c>
    </row>
    <row r="322" spans="1:11">
      <c r="A322" s="54">
        <v>19920524</v>
      </c>
      <c r="B322" s="50">
        <v>1.9666666666666699</v>
      </c>
      <c r="C322" s="56">
        <f t="shared" ref="C322:C385" si="25">INT(B322)</f>
        <v>1</v>
      </c>
      <c r="D322" s="56">
        <f t="shared" ref="D322:D385" si="26">C322+1</f>
        <v>2</v>
      </c>
      <c r="I322" s="53">
        <f t="shared" si="22"/>
        <v>1.9666666666666699</v>
      </c>
      <c r="J322" s="71">
        <f t="shared" si="24"/>
        <v>1.8621820615795657</v>
      </c>
      <c r="K322" s="71">
        <f t="shared" si="23"/>
        <v>1.0917032700208126E-2</v>
      </c>
    </row>
    <row r="323" spans="1:11">
      <c r="A323" s="54">
        <v>19920526</v>
      </c>
      <c r="B323" s="50">
        <v>1.9666666666666699</v>
      </c>
      <c r="C323" s="56">
        <f t="shared" si="25"/>
        <v>1</v>
      </c>
      <c r="D323" s="56">
        <f t="shared" si="26"/>
        <v>2</v>
      </c>
      <c r="I323" s="53">
        <f t="shared" ref="I323:I386" si="27">B323</f>
        <v>1.9666666666666699</v>
      </c>
      <c r="J323" s="71">
        <f t="shared" si="24"/>
        <v>1.8621820615795657</v>
      </c>
      <c r="K323" s="71">
        <f t="shared" ref="K323:K386" si="28">(I323-J323)*(I323-J323)</f>
        <v>1.0917032700208126E-2</v>
      </c>
    </row>
    <row r="324" spans="1:11">
      <c r="A324" s="54">
        <v>19920527</v>
      </c>
      <c r="B324" s="50">
        <v>1.9666666666666699</v>
      </c>
      <c r="C324" s="56">
        <f t="shared" si="25"/>
        <v>1</v>
      </c>
      <c r="D324" s="56">
        <f t="shared" si="26"/>
        <v>2</v>
      </c>
      <c r="I324" s="53">
        <f t="shared" si="27"/>
        <v>1.9666666666666699</v>
      </c>
      <c r="J324" s="71">
        <f t="shared" ref="J324:J387" si="29">J323</f>
        <v>1.8621820615795657</v>
      </c>
      <c r="K324" s="71">
        <f t="shared" si="28"/>
        <v>1.0917032700208126E-2</v>
      </c>
    </row>
    <row r="325" spans="1:11">
      <c r="A325" s="54">
        <v>19920530</v>
      </c>
      <c r="B325" s="50">
        <v>1.9666666666666699</v>
      </c>
      <c r="C325" s="56">
        <f t="shared" si="25"/>
        <v>1</v>
      </c>
      <c r="D325" s="56">
        <f t="shared" si="26"/>
        <v>2</v>
      </c>
      <c r="I325" s="53">
        <f t="shared" si="27"/>
        <v>1.9666666666666699</v>
      </c>
      <c r="J325" s="71">
        <f t="shared" si="29"/>
        <v>1.8621820615795657</v>
      </c>
      <c r="K325" s="71">
        <f t="shared" si="28"/>
        <v>1.0917032700208126E-2</v>
      </c>
    </row>
    <row r="326" spans="1:11">
      <c r="A326" s="54">
        <v>19910513</v>
      </c>
      <c r="B326" s="50">
        <v>1.9666666666666699</v>
      </c>
      <c r="C326" s="56">
        <f t="shared" si="25"/>
        <v>1</v>
      </c>
      <c r="D326" s="56">
        <f t="shared" si="26"/>
        <v>2</v>
      </c>
      <c r="I326" s="53">
        <f t="shared" si="27"/>
        <v>1.9666666666666699</v>
      </c>
      <c r="J326" s="71">
        <f t="shared" si="29"/>
        <v>1.8621820615795657</v>
      </c>
      <c r="K326" s="71">
        <f t="shared" si="28"/>
        <v>1.0917032700208126E-2</v>
      </c>
    </row>
    <row r="327" spans="1:11">
      <c r="A327" s="54">
        <v>19910520</v>
      </c>
      <c r="B327" s="50">
        <v>1.9666666666666699</v>
      </c>
      <c r="C327" s="56">
        <f t="shared" si="25"/>
        <v>1</v>
      </c>
      <c r="D327" s="56">
        <f t="shared" si="26"/>
        <v>2</v>
      </c>
      <c r="I327" s="53">
        <f t="shared" si="27"/>
        <v>1.9666666666666699</v>
      </c>
      <c r="J327" s="71">
        <f t="shared" si="29"/>
        <v>1.8621820615795657</v>
      </c>
      <c r="K327" s="71">
        <f t="shared" si="28"/>
        <v>1.0917032700208126E-2</v>
      </c>
    </row>
    <row r="328" spans="1:11">
      <c r="A328" s="54">
        <v>19910524</v>
      </c>
      <c r="B328" s="50">
        <v>1.9666666666666699</v>
      </c>
      <c r="C328" s="56">
        <f t="shared" si="25"/>
        <v>1</v>
      </c>
      <c r="D328" s="56">
        <f t="shared" si="26"/>
        <v>2</v>
      </c>
      <c r="I328" s="53">
        <f t="shared" si="27"/>
        <v>1.9666666666666699</v>
      </c>
      <c r="J328" s="71">
        <f t="shared" si="29"/>
        <v>1.8621820615795657</v>
      </c>
      <c r="K328" s="71">
        <f t="shared" si="28"/>
        <v>1.0917032700208126E-2</v>
      </c>
    </row>
    <row r="329" spans="1:11">
      <c r="A329" s="18">
        <v>19890501</v>
      </c>
      <c r="B329" s="50">
        <v>1.9666666666666699</v>
      </c>
      <c r="C329" s="51">
        <f t="shared" si="25"/>
        <v>1</v>
      </c>
      <c r="D329" s="51">
        <f t="shared" si="26"/>
        <v>2</v>
      </c>
      <c r="I329" s="53">
        <f t="shared" si="27"/>
        <v>1.9666666666666699</v>
      </c>
      <c r="J329" s="71">
        <f t="shared" si="29"/>
        <v>1.8621820615795657</v>
      </c>
      <c r="K329" s="71">
        <f t="shared" si="28"/>
        <v>1.0917032700208126E-2</v>
      </c>
    </row>
    <row r="330" spans="1:11">
      <c r="A330" s="18">
        <v>19890502</v>
      </c>
      <c r="B330" s="50">
        <v>1.9666666666666699</v>
      </c>
      <c r="C330" s="51">
        <f t="shared" si="25"/>
        <v>1</v>
      </c>
      <c r="D330" s="51">
        <f t="shared" si="26"/>
        <v>2</v>
      </c>
      <c r="I330" s="53">
        <f t="shared" si="27"/>
        <v>1.9666666666666699</v>
      </c>
      <c r="J330" s="71">
        <f t="shared" si="29"/>
        <v>1.8621820615795657</v>
      </c>
      <c r="K330" s="71">
        <f t="shared" si="28"/>
        <v>1.0917032700208126E-2</v>
      </c>
    </row>
    <row r="331" spans="1:11">
      <c r="A331" s="18">
        <v>19890503</v>
      </c>
      <c r="B331" s="50">
        <v>1.9666666666666699</v>
      </c>
      <c r="C331" s="51">
        <f t="shared" si="25"/>
        <v>1</v>
      </c>
      <c r="D331" s="51">
        <f t="shared" si="26"/>
        <v>2</v>
      </c>
      <c r="I331" s="53">
        <f t="shared" si="27"/>
        <v>1.9666666666666699</v>
      </c>
      <c r="J331" s="71">
        <f t="shared" si="29"/>
        <v>1.8621820615795657</v>
      </c>
      <c r="K331" s="71">
        <f t="shared" si="28"/>
        <v>1.0917032700208126E-2</v>
      </c>
    </row>
    <row r="332" spans="1:11">
      <c r="A332" s="18">
        <v>19890504</v>
      </c>
      <c r="B332" s="50">
        <v>1.9666666666666699</v>
      </c>
      <c r="C332" s="51">
        <f t="shared" si="25"/>
        <v>1</v>
      </c>
      <c r="D332" s="51">
        <f t="shared" si="26"/>
        <v>2</v>
      </c>
      <c r="I332" s="53">
        <f t="shared" si="27"/>
        <v>1.9666666666666699</v>
      </c>
      <c r="J332" s="71">
        <f t="shared" si="29"/>
        <v>1.8621820615795657</v>
      </c>
      <c r="K332" s="71">
        <f t="shared" si="28"/>
        <v>1.0917032700208126E-2</v>
      </c>
    </row>
    <row r="333" spans="1:11">
      <c r="A333" s="18">
        <v>19890505</v>
      </c>
      <c r="B333" s="50">
        <v>1.9666666666666699</v>
      </c>
      <c r="C333" s="51">
        <f t="shared" si="25"/>
        <v>1</v>
      </c>
      <c r="D333" s="51">
        <f t="shared" si="26"/>
        <v>2</v>
      </c>
      <c r="I333" s="53">
        <f t="shared" si="27"/>
        <v>1.9666666666666699</v>
      </c>
      <c r="J333" s="71">
        <f t="shared" si="29"/>
        <v>1.8621820615795657</v>
      </c>
      <c r="K333" s="71">
        <f t="shared" si="28"/>
        <v>1.0917032700208126E-2</v>
      </c>
    </row>
    <row r="334" spans="1:11">
      <c r="A334" s="18">
        <v>19890506</v>
      </c>
      <c r="B334" s="50">
        <v>1.9666666666666699</v>
      </c>
      <c r="C334" s="51">
        <f t="shared" si="25"/>
        <v>1</v>
      </c>
      <c r="D334" s="51">
        <f t="shared" si="26"/>
        <v>2</v>
      </c>
      <c r="I334" s="53">
        <f t="shared" si="27"/>
        <v>1.9666666666666699</v>
      </c>
      <c r="J334" s="71">
        <f t="shared" si="29"/>
        <v>1.8621820615795657</v>
      </c>
      <c r="K334" s="71">
        <f t="shared" si="28"/>
        <v>1.0917032700208126E-2</v>
      </c>
    </row>
    <row r="335" spans="1:11">
      <c r="A335" s="18">
        <v>19890514</v>
      </c>
      <c r="B335" s="50">
        <v>1.9666666666666699</v>
      </c>
      <c r="C335" s="51">
        <f t="shared" si="25"/>
        <v>1</v>
      </c>
      <c r="D335" s="51">
        <f t="shared" si="26"/>
        <v>2</v>
      </c>
      <c r="I335" s="53">
        <f t="shared" si="27"/>
        <v>1.9666666666666699</v>
      </c>
      <c r="J335" s="71">
        <f t="shared" si="29"/>
        <v>1.8621820615795657</v>
      </c>
      <c r="K335" s="71">
        <f t="shared" si="28"/>
        <v>1.0917032700208126E-2</v>
      </c>
    </row>
    <row r="336" spans="1:11">
      <c r="A336" s="18">
        <v>19890521</v>
      </c>
      <c r="B336" s="50">
        <v>1.9666666666666699</v>
      </c>
      <c r="C336" s="51">
        <f t="shared" si="25"/>
        <v>1</v>
      </c>
      <c r="D336" s="51">
        <f t="shared" si="26"/>
        <v>2</v>
      </c>
      <c r="I336" s="53">
        <f t="shared" si="27"/>
        <v>1.9666666666666699</v>
      </c>
      <c r="J336" s="71">
        <f t="shared" si="29"/>
        <v>1.8621820615795657</v>
      </c>
      <c r="K336" s="71">
        <f t="shared" si="28"/>
        <v>1.0917032700208126E-2</v>
      </c>
    </row>
    <row r="337" spans="1:11">
      <c r="A337" s="18">
        <v>19890523</v>
      </c>
      <c r="B337" s="50">
        <v>1.9666666666666699</v>
      </c>
      <c r="C337" s="51">
        <f t="shared" si="25"/>
        <v>1</v>
      </c>
      <c r="D337" s="51">
        <f t="shared" si="26"/>
        <v>2</v>
      </c>
      <c r="I337" s="53">
        <f t="shared" si="27"/>
        <v>1.9666666666666699</v>
      </c>
      <c r="J337" s="71">
        <f t="shared" si="29"/>
        <v>1.8621820615795657</v>
      </c>
      <c r="K337" s="71">
        <f t="shared" si="28"/>
        <v>1.0917032700208126E-2</v>
      </c>
    </row>
    <row r="338" spans="1:11">
      <c r="A338" s="18">
        <v>19890528</v>
      </c>
      <c r="B338" s="50">
        <v>1.9666666666666699</v>
      </c>
      <c r="C338" s="51">
        <f t="shared" si="25"/>
        <v>1</v>
      </c>
      <c r="D338" s="51">
        <f t="shared" si="26"/>
        <v>2</v>
      </c>
      <c r="I338" s="53">
        <f t="shared" si="27"/>
        <v>1.9666666666666699</v>
      </c>
      <c r="J338" s="71">
        <f t="shared" si="29"/>
        <v>1.8621820615795657</v>
      </c>
      <c r="K338" s="71">
        <f t="shared" si="28"/>
        <v>1.0917032700208126E-2</v>
      </c>
    </row>
    <row r="339" spans="1:11">
      <c r="A339" s="6">
        <v>19870509</v>
      </c>
      <c r="B339" s="50">
        <v>1.9666666666666699</v>
      </c>
      <c r="C339" s="52">
        <f t="shared" si="25"/>
        <v>1</v>
      </c>
      <c r="D339" s="52">
        <f t="shared" si="26"/>
        <v>2</v>
      </c>
      <c r="I339" s="53">
        <f t="shared" si="27"/>
        <v>1.9666666666666699</v>
      </c>
      <c r="J339" s="71">
        <f t="shared" si="29"/>
        <v>1.8621820615795657</v>
      </c>
      <c r="K339" s="71">
        <f t="shared" si="28"/>
        <v>1.0917032700208126E-2</v>
      </c>
    </row>
    <row r="340" spans="1:11">
      <c r="A340" s="6">
        <v>19870512</v>
      </c>
      <c r="B340" s="50">
        <v>1.9666666666666699</v>
      </c>
      <c r="C340" s="52">
        <f t="shared" si="25"/>
        <v>1</v>
      </c>
      <c r="D340" s="52">
        <f t="shared" si="26"/>
        <v>2</v>
      </c>
      <c r="I340" s="53">
        <f t="shared" si="27"/>
        <v>1.9666666666666699</v>
      </c>
      <c r="J340" s="71">
        <f t="shared" si="29"/>
        <v>1.8621820615795657</v>
      </c>
      <c r="K340" s="71">
        <f t="shared" si="28"/>
        <v>1.0917032700208126E-2</v>
      </c>
    </row>
    <row r="341" spans="1:11">
      <c r="A341" s="6">
        <v>19870516</v>
      </c>
      <c r="B341" s="50">
        <v>1.9666666666666699</v>
      </c>
      <c r="C341" s="52">
        <f t="shared" si="25"/>
        <v>1</v>
      </c>
      <c r="D341" s="52">
        <f t="shared" si="26"/>
        <v>2</v>
      </c>
      <c r="I341" s="53">
        <f t="shared" si="27"/>
        <v>1.9666666666666699</v>
      </c>
      <c r="J341" s="71">
        <f t="shared" si="29"/>
        <v>1.8621820615795657</v>
      </c>
      <c r="K341" s="71">
        <f t="shared" si="28"/>
        <v>1.0917032700208126E-2</v>
      </c>
    </row>
    <row r="342" spans="1:11">
      <c r="A342" s="6">
        <v>19870523</v>
      </c>
      <c r="B342" s="50">
        <v>1.9666666666666699</v>
      </c>
      <c r="C342" s="52">
        <f t="shared" si="25"/>
        <v>1</v>
      </c>
      <c r="D342" s="52">
        <f t="shared" si="26"/>
        <v>2</v>
      </c>
      <c r="I342" s="53">
        <f t="shared" si="27"/>
        <v>1.9666666666666699</v>
      </c>
      <c r="J342" s="71">
        <f t="shared" si="29"/>
        <v>1.8621820615795657</v>
      </c>
      <c r="K342" s="71">
        <f t="shared" si="28"/>
        <v>1.0917032700208126E-2</v>
      </c>
    </row>
    <row r="343" spans="1:11">
      <c r="A343" s="6">
        <v>19870525</v>
      </c>
      <c r="B343" s="50">
        <v>1.9666666666666699</v>
      </c>
      <c r="C343" s="52">
        <f t="shared" si="25"/>
        <v>1</v>
      </c>
      <c r="D343" s="52">
        <f t="shared" si="26"/>
        <v>2</v>
      </c>
      <c r="I343" s="53">
        <f t="shared" si="27"/>
        <v>1.9666666666666699</v>
      </c>
      <c r="J343" s="71">
        <f t="shared" si="29"/>
        <v>1.8621820615795657</v>
      </c>
      <c r="K343" s="71">
        <f t="shared" si="28"/>
        <v>1.0917032700208126E-2</v>
      </c>
    </row>
    <row r="344" spans="1:11">
      <c r="A344" s="6">
        <v>19870526</v>
      </c>
      <c r="B344" s="50">
        <v>1.9666666666666699</v>
      </c>
      <c r="C344" s="52">
        <f t="shared" si="25"/>
        <v>1</v>
      </c>
      <c r="D344" s="52">
        <f t="shared" si="26"/>
        <v>2</v>
      </c>
      <c r="I344" s="53">
        <f t="shared" si="27"/>
        <v>1.9666666666666699</v>
      </c>
      <c r="J344" s="71">
        <f t="shared" si="29"/>
        <v>1.8621820615795657</v>
      </c>
      <c r="K344" s="71">
        <f t="shared" si="28"/>
        <v>1.0917032700208126E-2</v>
      </c>
    </row>
    <row r="345" spans="1:11">
      <c r="A345" s="6">
        <v>19870528</v>
      </c>
      <c r="B345" s="50">
        <v>1.9666666666666699</v>
      </c>
      <c r="C345" s="52">
        <f t="shared" si="25"/>
        <v>1</v>
      </c>
      <c r="D345" s="52">
        <f t="shared" si="26"/>
        <v>2</v>
      </c>
      <c r="I345" s="53">
        <f t="shared" si="27"/>
        <v>1.9666666666666699</v>
      </c>
      <c r="J345" s="71">
        <f t="shared" si="29"/>
        <v>1.8621820615795657</v>
      </c>
      <c r="K345" s="71">
        <f t="shared" si="28"/>
        <v>1.0917032700208126E-2</v>
      </c>
    </row>
    <row r="346" spans="1:11">
      <c r="A346" s="18">
        <v>19860501</v>
      </c>
      <c r="B346" s="50">
        <v>1.9666666666666699</v>
      </c>
      <c r="C346" s="51">
        <f t="shared" si="25"/>
        <v>1</v>
      </c>
      <c r="D346" s="51">
        <f t="shared" si="26"/>
        <v>2</v>
      </c>
      <c r="I346" s="53">
        <f t="shared" si="27"/>
        <v>1.9666666666666699</v>
      </c>
      <c r="J346" s="71">
        <f t="shared" si="29"/>
        <v>1.8621820615795657</v>
      </c>
      <c r="K346" s="71">
        <f t="shared" si="28"/>
        <v>1.0917032700208126E-2</v>
      </c>
    </row>
    <row r="347" spans="1:11">
      <c r="A347" s="18">
        <v>19860514</v>
      </c>
      <c r="B347" s="50">
        <v>1.9666666666666699</v>
      </c>
      <c r="C347" s="51">
        <f t="shared" si="25"/>
        <v>1</v>
      </c>
      <c r="D347" s="51">
        <f t="shared" si="26"/>
        <v>2</v>
      </c>
      <c r="I347" s="53">
        <f t="shared" si="27"/>
        <v>1.9666666666666699</v>
      </c>
      <c r="J347" s="71">
        <f t="shared" si="29"/>
        <v>1.8621820615795657</v>
      </c>
      <c r="K347" s="71">
        <f t="shared" si="28"/>
        <v>1.0917032700208126E-2</v>
      </c>
    </row>
    <row r="348" spans="1:11">
      <c r="A348" s="18">
        <v>19860525</v>
      </c>
      <c r="B348" s="50">
        <v>1.9666666666666699</v>
      </c>
      <c r="C348" s="51">
        <f t="shared" si="25"/>
        <v>1</v>
      </c>
      <c r="D348" s="51">
        <f t="shared" si="26"/>
        <v>2</v>
      </c>
      <c r="I348" s="53">
        <f t="shared" si="27"/>
        <v>1.9666666666666699</v>
      </c>
      <c r="J348" s="71">
        <f t="shared" si="29"/>
        <v>1.8621820615795657</v>
      </c>
      <c r="K348" s="71">
        <f t="shared" si="28"/>
        <v>1.0917032700208126E-2</v>
      </c>
    </row>
    <row r="349" spans="1:11">
      <c r="A349" s="18">
        <v>19860528</v>
      </c>
      <c r="B349" s="50">
        <v>1.9666666666666699</v>
      </c>
      <c r="C349" s="51">
        <f t="shared" si="25"/>
        <v>1</v>
      </c>
      <c r="D349" s="51">
        <f t="shared" si="26"/>
        <v>2</v>
      </c>
      <c r="I349" s="53">
        <f t="shared" si="27"/>
        <v>1.9666666666666699</v>
      </c>
      <c r="J349" s="71">
        <f t="shared" si="29"/>
        <v>1.8621820615795657</v>
      </c>
      <c r="K349" s="71">
        <f t="shared" si="28"/>
        <v>1.0917032700208126E-2</v>
      </c>
    </row>
    <row r="350" spans="1:11">
      <c r="A350" s="18">
        <v>19860529</v>
      </c>
      <c r="B350" s="50">
        <v>1.9666666666666699</v>
      </c>
      <c r="C350" s="51">
        <f t="shared" si="25"/>
        <v>1</v>
      </c>
      <c r="D350" s="51">
        <f t="shared" si="26"/>
        <v>2</v>
      </c>
      <c r="I350" s="53">
        <f t="shared" si="27"/>
        <v>1.9666666666666699</v>
      </c>
      <c r="J350" s="71">
        <f t="shared" si="29"/>
        <v>1.8621820615795657</v>
      </c>
      <c r="K350" s="71">
        <f t="shared" si="28"/>
        <v>1.0917032700208126E-2</v>
      </c>
    </row>
    <row r="351" spans="1:11">
      <c r="A351" s="18">
        <v>19840508</v>
      </c>
      <c r="B351" s="50">
        <v>1.9666666666666699</v>
      </c>
      <c r="C351" s="51">
        <f t="shared" si="25"/>
        <v>1</v>
      </c>
      <c r="D351" s="51">
        <f t="shared" si="26"/>
        <v>2</v>
      </c>
      <c r="I351" s="53">
        <f t="shared" si="27"/>
        <v>1.9666666666666699</v>
      </c>
      <c r="J351" s="71">
        <f t="shared" si="29"/>
        <v>1.8621820615795657</v>
      </c>
      <c r="K351" s="71">
        <f t="shared" si="28"/>
        <v>1.0917032700208126E-2</v>
      </c>
    </row>
    <row r="352" spans="1:11">
      <c r="A352" s="18">
        <v>19840510</v>
      </c>
      <c r="B352" s="50">
        <v>1.9666666666666699</v>
      </c>
      <c r="C352" s="51">
        <f t="shared" si="25"/>
        <v>1</v>
      </c>
      <c r="D352" s="51">
        <f t="shared" si="26"/>
        <v>2</v>
      </c>
      <c r="I352" s="53">
        <f t="shared" si="27"/>
        <v>1.9666666666666699</v>
      </c>
      <c r="J352" s="71">
        <f t="shared" si="29"/>
        <v>1.8621820615795657</v>
      </c>
      <c r="K352" s="71">
        <f t="shared" si="28"/>
        <v>1.0917032700208126E-2</v>
      </c>
    </row>
    <row r="353" spans="1:11">
      <c r="A353" s="18">
        <v>19830513</v>
      </c>
      <c r="B353" s="50">
        <v>1.9666666666666699</v>
      </c>
      <c r="C353" s="51">
        <f t="shared" si="25"/>
        <v>1</v>
      </c>
      <c r="D353" s="51">
        <f t="shared" si="26"/>
        <v>2</v>
      </c>
      <c r="I353" s="53">
        <f t="shared" si="27"/>
        <v>1.9666666666666699</v>
      </c>
      <c r="J353" s="71">
        <f t="shared" si="29"/>
        <v>1.8621820615795657</v>
      </c>
      <c r="K353" s="71">
        <f t="shared" si="28"/>
        <v>1.0917032700208126E-2</v>
      </c>
    </row>
    <row r="354" spans="1:11">
      <c r="A354" s="18">
        <v>19830514</v>
      </c>
      <c r="B354" s="50">
        <v>1.9666666666666699</v>
      </c>
      <c r="C354" s="51">
        <f t="shared" si="25"/>
        <v>1</v>
      </c>
      <c r="D354" s="51">
        <f t="shared" si="26"/>
        <v>2</v>
      </c>
      <c r="I354" s="53">
        <f t="shared" si="27"/>
        <v>1.9666666666666699</v>
      </c>
      <c r="J354" s="71">
        <f t="shared" si="29"/>
        <v>1.8621820615795657</v>
      </c>
      <c r="K354" s="71">
        <f t="shared" si="28"/>
        <v>1.0917032700208126E-2</v>
      </c>
    </row>
    <row r="355" spans="1:11">
      <c r="A355" s="18">
        <v>19830518</v>
      </c>
      <c r="B355" s="50">
        <v>1.9666666666666699</v>
      </c>
      <c r="C355" s="51">
        <f t="shared" si="25"/>
        <v>1</v>
      </c>
      <c r="D355" s="51">
        <f t="shared" si="26"/>
        <v>2</v>
      </c>
      <c r="I355" s="53">
        <f t="shared" si="27"/>
        <v>1.9666666666666699</v>
      </c>
      <c r="J355" s="71">
        <f t="shared" si="29"/>
        <v>1.8621820615795657</v>
      </c>
      <c r="K355" s="71">
        <f t="shared" si="28"/>
        <v>1.0917032700208126E-2</v>
      </c>
    </row>
    <row r="356" spans="1:11">
      <c r="A356" s="18">
        <v>19830526</v>
      </c>
      <c r="B356" s="50">
        <v>1.9666666666666699</v>
      </c>
      <c r="C356" s="51">
        <f t="shared" si="25"/>
        <v>1</v>
      </c>
      <c r="D356" s="51">
        <f t="shared" si="26"/>
        <v>2</v>
      </c>
      <c r="I356" s="53">
        <f t="shared" si="27"/>
        <v>1.9666666666666699</v>
      </c>
      <c r="J356" s="71">
        <f t="shared" si="29"/>
        <v>1.8621820615795657</v>
      </c>
      <c r="K356" s="71">
        <f t="shared" si="28"/>
        <v>1.0917032700208126E-2</v>
      </c>
    </row>
    <row r="357" spans="1:11">
      <c r="A357" s="18">
        <v>19790501</v>
      </c>
      <c r="B357" s="50">
        <v>1.9666666666666699</v>
      </c>
      <c r="C357" s="51">
        <f t="shared" si="25"/>
        <v>1</v>
      </c>
      <c r="D357" s="51">
        <f t="shared" si="26"/>
        <v>2</v>
      </c>
      <c r="I357" s="53">
        <f t="shared" si="27"/>
        <v>1.9666666666666699</v>
      </c>
      <c r="J357" s="71">
        <f t="shared" si="29"/>
        <v>1.8621820615795657</v>
      </c>
      <c r="K357" s="71">
        <f t="shared" si="28"/>
        <v>1.0917032700208126E-2</v>
      </c>
    </row>
    <row r="358" spans="1:11">
      <c r="A358" s="18">
        <v>19790504</v>
      </c>
      <c r="B358" s="50">
        <v>1.9666666666666699</v>
      </c>
      <c r="C358" s="51">
        <f t="shared" si="25"/>
        <v>1</v>
      </c>
      <c r="D358" s="51">
        <f t="shared" si="26"/>
        <v>2</v>
      </c>
      <c r="I358" s="53">
        <f t="shared" si="27"/>
        <v>1.9666666666666699</v>
      </c>
      <c r="J358" s="71">
        <f t="shared" si="29"/>
        <v>1.8621820615795657</v>
      </c>
      <c r="K358" s="71">
        <f t="shared" si="28"/>
        <v>1.0917032700208126E-2</v>
      </c>
    </row>
    <row r="359" spans="1:11">
      <c r="A359" s="18">
        <v>19790513</v>
      </c>
      <c r="B359" s="50">
        <v>1.9666666666666699</v>
      </c>
      <c r="C359" s="51">
        <f t="shared" si="25"/>
        <v>1</v>
      </c>
      <c r="D359" s="51">
        <f t="shared" si="26"/>
        <v>2</v>
      </c>
      <c r="I359" s="53">
        <f t="shared" si="27"/>
        <v>1.9666666666666699</v>
      </c>
      <c r="J359" s="71">
        <f t="shared" si="29"/>
        <v>1.8621820615795657</v>
      </c>
      <c r="K359" s="71">
        <f t="shared" si="28"/>
        <v>1.0917032700208126E-2</v>
      </c>
    </row>
    <row r="360" spans="1:11">
      <c r="A360" s="18">
        <v>19790514</v>
      </c>
      <c r="B360" s="50">
        <v>1.9666666666666699</v>
      </c>
      <c r="C360" s="51">
        <f t="shared" si="25"/>
        <v>1</v>
      </c>
      <c r="D360" s="51">
        <f t="shared" si="26"/>
        <v>2</v>
      </c>
      <c r="I360" s="53">
        <f t="shared" si="27"/>
        <v>1.9666666666666699</v>
      </c>
      <c r="J360" s="71">
        <f t="shared" si="29"/>
        <v>1.8621820615795657</v>
      </c>
      <c r="K360" s="71">
        <f t="shared" si="28"/>
        <v>1.0917032700208126E-2</v>
      </c>
    </row>
    <row r="361" spans="1:11">
      <c r="A361" s="18">
        <v>19790515</v>
      </c>
      <c r="B361" s="50">
        <v>1.9666666666666699</v>
      </c>
      <c r="C361" s="51">
        <f t="shared" si="25"/>
        <v>1</v>
      </c>
      <c r="D361" s="51">
        <f t="shared" si="26"/>
        <v>2</v>
      </c>
      <c r="I361" s="53">
        <f t="shared" si="27"/>
        <v>1.9666666666666699</v>
      </c>
      <c r="J361" s="71">
        <f t="shared" si="29"/>
        <v>1.8621820615795657</v>
      </c>
      <c r="K361" s="71">
        <f t="shared" si="28"/>
        <v>1.0917032700208126E-2</v>
      </c>
    </row>
    <row r="362" spans="1:11">
      <c r="A362" s="18">
        <v>19790516</v>
      </c>
      <c r="B362" s="50">
        <v>1.9666666666666699</v>
      </c>
      <c r="C362" s="51">
        <f t="shared" si="25"/>
        <v>1</v>
      </c>
      <c r="D362" s="51">
        <f t="shared" si="26"/>
        <v>2</v>
      </c>
      <c r="I362" s="53">
        <f t="shared" si="27"/>
        <v>1.9666666666666699</v>
      </c>
      <c r="J362" s="71">
        <f t="shared" si="29"/>
        <v>1.8621820615795657</v>
      </c>
      <c r="K362" s="71">
        <f t="shared" si="28"/>
        <v>1.0917032700208126E-2</v>
      </c>
    </row>
    <row r="363" spans="1:11">
      <c r="A363" s="18">
        <v>19790518</v>
      </c>
      <c r="B363" s="50">
        <v>1.9666666666666699</v>
      </c>
      <c r="C363" s="51">
        <f t="shared" si="25"/>
        <v>1</v>
      </c>
      <c r="D363" s="51">
        <f t="shared" si="26"/>
        <v>2</v>
      </c>
      <c r="I363" s="53">
        <f t="shared" si="27"/>
        <v>1.9666666666666699</v>
      </c>
      <c r="J363" s="71">
        <f t="shared" si="29"/>
        <v>1.8621820615795657</v>
      </c>
      <c r="K363" s="71">
        <f t="shared" si="28"/>
        <v>1.0917032700208126E-2</v>
      </c>
    </row>
    <row r="364" spans="1:11">
      <c r="A364" s="18">
        <v>19790519</v>
      </c>
      <c r="B364" s="50">
        <v>1.9666666666666699</v>
      </c>
      <c r="C364" s="51">
        <f t="shared" si="25"/>
        <v>1</v>
      </c>
      <c r="D364" s="51">
        <f t="shared" si="26"/>
        <v>2</v>
      </c>
      <c r="I364" s="53">
        <f t="shared" si="27"/>
        <v>1.9666666666666699</v>
      </c>
      <c r="J364" s="71">
        <f t="shared" si="29"/>
        <v>1.8621820615795657</v>
      </c>
      <c r="K364" s="71">
        <f t="shared" si="28"/>
        <v>1.0917032700208126E-2</v>
      </c>
    </row>
    <row r="365" spans="1:11">
      <c r="A365" s="18">
        <v>19790520</v>
      </c>
      <c r="B365" s="50">
        <v>1.9666666666666699</v>
      </c>
      <c r="C365" s="51">
        <f t="shared" si="25"/>
        <v>1</v>
      </c>
      <c r="D365" s="51">
        <f t="shared" si="26"/>
        <v>2</v>
      </c>
      <c r="I365" s="53">
        <f t="shared" si="27"/>
        <v>1.9666666666666699</v>
      </c>
      <c r="J365" s="71">
        <f t="shared" si="29"/>
        <v>1.8621820615795657</v>
      </c>
      <c r="K365" s="71">
        <f t="shared" si="28"/>
        <v>1.0917032700208126E-2</v>
      </c>
    </row>
    <row r="366" spans="1:11">
      <c r="A366" s="18">
        <v>19790525</v>
      </c>
      <c r="B366" s="50">
        <v>1.9666666666666699</v>
      </c>
      <c r="C366" s="51">
        <f t="shared" si="25"/>
        <v>1</v>
      </c>
      <c r="D366" s="51">
        <f t="shared" si="26"/>
        <v>2</v>
      </c>
      <c r="I366" s="53">
        <f t="shared" si="27"/>
        <v>1.9666666666666699</v>
      </c>
      <c r="J366" s="71">
        <f t="shared" si="29"/>
        <v>1.8621820615795657</v>
      </c>
      <c r="K366" s="71">
        <f t="shared" si="28"/>
        <v>1.0917032700208126E-2</v>
      </c>
    </row>
    <row r="367" spans="1:11">
      <c r="A367" s="18">
        <v>19790530</v>
      </c>
      <c r="B367" s="50">
        <v>1.9666666666666699</v>
      </c>
      <c r="C367" s="51">
        <f t="shared" si="25"/>
        <v>1</v>
      </c>
      <c r="D367" s="51">
        <f t="shared" si="26"/>
        <v>2</v>
      </c>
      <c r="I367" s="53">
        <f t="shared" si="27"/>
        <v>1.9666666666666699</v>
      </c>
      <c r="J367" s="71">
        <f t="shared" si="29"/>
        <v>1.8621820615795657</v>
      </c>
      <c r="K367" s="71">
        <f t="shared" si="28"/>
        <v>1.0917032700208126E-2</v>
      </c>
    </row>
    <row r="368" spans="1:11">
      <c r="A368" s="6">
        <v>19770502</v>
      </c>
      <c r="B368" s="50">
        <v>1.9666666666666699</v>
      </c>
      <c r="C368" s="52">
        <f t="shared" si="25"/>
        <v>1</v>
      </c>
      <c r="D368" s="52">
        <f t="shared" si="26"/>
        <v>2</v>
      </c>
      <c r="I368" s="53">
        <f t="shared" si="27"/>
        <v>1.9666666666666699</v>
      </c>
      <c r="J368" s="71">
        <f t="shared" si="29"/>
        <v>1.8621820615795657</v>
      </c>
      <c r="K368" s="71">
        <f t="shared" si="28"/>
        <v>1.0917032700208126E-2</v>
      </c>
    </row>
    <row r="369" spans="1:11">
      <c r="A369" s="6">
        <v>19770506</v>
      </c>
      <c r="B369" s="50">
        <v>1.9666666666666699</v>
      </c>
      <c r="C369" s="52">
        <f t="shared" si="25"/>
        <v>1</v>
      </c>
      <c r="D369" s="52">
        <f t="shared" si="26"/>
        <v>2</v>
      </c>
      <c r="I369" s="53">
        <f t="shared" si="27"/>
        <v>1.9666666666666699</v>
      </c>
      <c r="J369" s="71">
        <f t="shared" si="29"/>
        <v>1.8621820615795657</v>
      </c>
      <c r="K369" s="71">
        <f t="shared" si="28"/>
        <v>1.0917032700208126E-2</v>
      </c>
    </row>
    <row r="370" spans="1:11">
      <c r="A370" s="6">
        <v>19770507</v>
      </c>
      <c r="B370" s="50">
        <v>1.9666666666666699</v>
      </c>
      <c r="C370" s="52">
        <f t="shared" si="25"/>
        <v>1</v>
      </c>
      <c r="D370" s="52">
        <f t="shared" si="26"/>
        <v>2</v>
      </c>
      <c r="I370" s="53">
        <f t="shared" si="27"/>
        <v>1.9666666666666699</v>
      </c>
      <c r="J370" s="71">
        <f t="shared" si="29"/>
        <v>1.8621820615795657</v>
      </c>
      <c r="K370" s="71">
        <f t="shared" si="28"/>
        <v>1.0917032700208126E-2</v>
      </c>
    </row>
    <row r="371" spans="1:11">
      <c r="A371" s="6">
        <v>19770512</v>
      </c>
      <c r="B371" s="50">
        <v>1.9666666666666699</v>
      </c>
      <c r="C371" s="52">
        <f t="shared" si="25"/>
        <v>1</v>
      </c>
      <c r="D371" s="52">
        <f t="shared" si="26"/>
        <v>2</v>
      </c>
      <c r="I371" s="53">
        <f t="shared" si="27"/>
        <v>1.9666666666666699</v>
      </c>
      <c r="J371" s="71">
        <f t="shared" si="29"/>
        <v>1.8621820615795657</v>
      </c>
      <c r="K371" s="71">
        <f t="shared" si="28"/>
        <v>1.0917032700208126E-2</v>
      </c>
    </row>
    <row r="372" spans="1:11">
      <c r="A372" s="6">
        <v>19770513</v>
      </c>
      <c r="B372" s="50">
        <v>1.9666666666666699</v>
      </c>
      <c r="C372" s="52">
        <f t="shared" si="25"/>
        <v>1</v>
      </c>
      <c r="D372" s="52">
        <f t="shared" si="26"/>
        <v>2</v>
      </c>
      <c r="I372" s="53">
        <f t="shared" si="27"/>
        <v>1.9666666666666699</v>
      </c>
      <c r="J372" s="71">
        <f t="shared" si="29"/>
        <v>1.8621820615795657</v>
      </c>
      <c r="K372" s="71">
        <f t="shared" si="28"/>
        <v>1.0917032700208126E-2</v>
      </c>
    </row>
    <row r="373" spans="1:11">
      <c r="A373" s="6">
        <v>19770517</v>
      </c>
      <c r="B373" s="50">
        <v>1.9666666666666699</v>
      </c>
      <c r="C373" s="52">
        <f t="shared" si="25"/>
        <v>1</v>
      </c>
      <c r="D373" s="52">
        <f t="shared" si="26"/>
        <v>2</v>
      </c>
      <c r="I373" s="53">
        <f t="shared" si="27"/>
        <v>1.9666666666666699</v>
      </c>
      <c r="J373" s="71">
        <f t="shared" si="29"/>
        <v>1.8621820615795657</v>
      </c>
      <c r="K373" s="71">
        <f t="shared" si="28"/>
        <v>1.0917032700208126E-2</v>
      </c>
    </row>
    <row r="374" spans="1:11">
      <c r="A374" s="6">
        <v>19770524</v>
      </c>
      <c r="B374" s="50">
        <v>1.9666666666666699</v>
      </c>
      <c r="C374" s="52">
        <f t="shared" si="25"/>
        <v>1</v>
      </c>
      <c r="D374" s="52">
        <f t="shared" si="26"/>
        <v>2</v>
      </c>
      <c r="I374" s="53">
        <f t="shared" si="27"/>
        <v>1.9666666666666699</v>
      </c>
      <c r="J374" s="71">
        <f t="shared" si="29"/>
        <v>1.8621820615795657</v>
      </c>
      <c r="K374" s="71">
        <f t="shared" si="28"/>
        <v>1.0917032700208126E-2</v>
      </c>
    </row>
    <row r="375" spans="1:11">
      <c r="A375" s="6">
        <v>19770525</v>
      </c>
      <c r="B375" s="50">
        <v>1.9666666666666699</v>
      </c>
      <c r="C375" s="52">
        <f t="shared" si="25"/>
        <v>1</v>
      </c>
      <c r="D375" s="52">
        <f t="shared" si="26"/>
        <v>2</v>
      </c>
      <c r="I375" s="53">
        <f t="shared" si="27"/>
        <v>1.9666666666666699</v>
      </c>
      <c r="J375" s="71">
        <f t="shared" si="29"/>
        <v>1.8621820615795657</v>
      </c>
      <c r="K375" s="71">
        <f t="shared" si="28"/>
        <v>1.0917032700208126E-2</v>
      </c>
    </row>
    <row r="376" spans="1:11">
      <c r="A376" s="6">
        <v>19770527</v>
      </c>
      <c r="B376" s="50">
        <v>1.9666666666666699</v>
      </c>
      <c r="C376" s="52">
        <f t="shared" si="25"/>
        <v>1</v>
      </c>
      <c r="D376" s="52">
        <f t="shared" si="26"/>
        <v>2</v>
      </c>
      <c r="I376" s="53">
        <f t="shared" si="27"/>
        <v>1.9666666666666699</v>
      </c>
      <c r="J376" s="71">
        <f t="shared" si="29"/>
        <v>1.8621820615795657</v>
      </c>
      <c r="K376" s="71">
        <f t="shared" si="28"/>
        <v>1.0917032700208126E-2</v>
      </c>
    </row>
    <row r="377" spans="1:11">
      <c r="A377" s="18">
        <v>19760502</v>
      </c>
      <c r="B377" s="50">
        <v>1.9666666666666699</v>
      </c>
      <c r="C377" s="51">
        <f t="shared" si="25"/>
        <v>1</v>
      </c>
      <c r="D377" s="51">
        <f t="shared" si="26"/>
        <v>2</v>
      </c>
      <c r="I377" s="53">
        <f t="shared" si="27"/>
        <v>1.9666666666666699</v>
      </c>
      <c r="J377" s="71">
        <f t="shared" si="29"/>
        <v>1.8621820615795657</v>
      </c>
      <c r="K377" s="71">
        <f t="shared" si="28"/>
        <v>1.0917032700208126E-2</v>
      </c>
    </row>
    <row r="378" spans="1:11">
      <c r="A378" s="18">
        <v>19760504</v>
      </c>
      <c r="B378" s="50">
        <v>1.9666666666666699</v>
      </c>
      <c r="C378" s="51">
        <f t="shared" si="25"/>
        <v>1</v>
      </c>
      <c r="D378" s="51">
        <f t="shared" si="26"/>
        <v>2</v>
      </c>
      <c r="I378" s="53">
        <f t="shared" si="27"/>
        <v>1.9666666666666699</v>
      </c>
      <c r="J378" s="71">
        <f t="shared" si="29"/>
        <v>1.8621820615795657</v>
      </c>
      <c r="K378" s="71">
        <f t="shared" si="28"/>
        <v>1.0917032700208126E-2</v>
      </c>
    </row>
    <row r="379" spans="1:11">
      <c r="A379" s="18">
        <v>19760510</v>
      </c>
      <c r="B379" s="50">
        <v>1.9666666666666699</v>
      </c>
      <c r="C379" s="51">
        <f t="shared" si="25"/>
        <v>1</v>
      </c>
      <c r="D379" s="51">
        <f t="shared" si="26"/>
        <v>2</v>
      </c>
      <c r="I379" s="53">
        <f t="shared" si="27"/>
        <v>1.9666666666666699</v>
      </c>
      <c r="J379" s="71">
        <f t="shared" si="29"/>
        <v>1.8621820615795657</v>
      </c>
      <c r="K379" s="71">
        <f t="shared" si="28"/>
        <v>1.0917032700208126E-2</v>
      </c>
    </row>
    <row r="380" spans="1:11">
      <c r="A380" s="18">
        <v>19760515</v>
      </c>
      <c r="B380" s="50">
        <v>1.9666666666666699</v>
      </c>
      <c r="C380" s="51">
        <f t="shared" si="25"/>
        <v>1</v>
      </c>
      <c r="D380" s="51">
        <f t="shared" si="26"/>
        <v>2</v>
      </c>
      <c r="I380" s="53">
        <f t="shared" si="27"/>
        <v>1.9666666666666699</v>
      </c>
      <c r="J380" s="71">
        <f t="shared" si="29"/>
        <v>1.8621820615795657</v>
      </c>
      <c r="K380" s="71">
        <f t="shared" si="28"/>
        <v>1.0917032700208126E-2</v>
      </c>
    </row>
    <row r="381" spans="1:11">
      <c r="A381" s="18">
        <v>19760526</v>
      </c>
      <c r="B381" s="50">
        <v>1.9666666666666699</v>
      </c>
      <c r="C381" s="51">
        <f t="shared" si="25"/>
        <v>1</v>
      </c>
      <c r="D381" s="51">
        <f t="shared" si="26"/>
        <v>2</v>
      </c>
      <c r="I381" s="53">
        <f t="shared" si="27"/>
        <v>1.9666666666666699</v>
      </c>
      <c r="J381" s="71">
        <f t="shared" si="29"/>
        <v>1.8621820615795657</v>
      </c>
      <c r="K381" s="71">
        <f t="shared" si="28"/>
        <v>1.0917032700208126E-2</v>
      </c>
    </row>
    <row r="382" spans="1:11">
      <c r="A382" s="18">
        <v>19760531</v>
      </c>
      <c r="B382" s="50">
        <v>1.9666666666666699</v>
      </c>
      <c r="C382" s="51">
        <f t="shared" si="25"/>
        <v>1</v>
      </c>
      <c r="D382" s="51">
        <f t="shared" si="26"/>
        <v>2</v>
      </c>
      <c r="I382" s="53">
        <f t="shared" si="27"/>
        <v>1.9666666666666699</v>
      </c>
      <c r="J382" s="71">
        <f t="shared" si="29"/>
        <v>1.8621820615795657</v>
      </c>
      <c r="K382" s="71">
        <f t="shared" si="28"/>
        <v>1.0917032700208126E-2</v>
      </c>
    </row>
    <row r="383" spans="1:11">
      <c r="A383" s="6">
        <v>19750518</v>
      </c>
      <c r="B383" s="50">
        <v>1.9666666666666699</v>
      </c>
      <c r="C383" s="52">
        <f t="shared" si="25"/>
        <v>1</v>
      </c>
      <c r="D383" s="52">
        <f t="shared" si="26"/>
        <v>2</v>
      </c>
      <c r="I383" s="53">
        <f t="shared" si="27"/>
        <v>1.9666666666666699</v>
      </c>
      <c r="J383" s="71">
        <f t="shared" si="29"/>
        <v>1.8621820615795657</v>
      </c>
      <c r="K383" s="71">
        <f t="shared" si="28"/>
        <v>1.0917032700208126E-2</v>
      </c>
    </row>
    <row r="384" spans="1:11">
      <c r="A384" s="6">
        <v>19740506</v>
      </c>
      <c r="B384" s="50">
        <v>1.9666666666666699</v>
      </c>
      <c r="C384" s="52">
        <f t="shared" si="25"/>
        <v>1</v>
      </c>
      <c r="D384" s="52">
        <f t="shared" si="26"/>
        <v>2</v>
      </c>
      <c r="I384" s="53">
        <f t="shared" si="27"/>
        <v>1.9666666666666699</v>
      </c>
      <c r="J384" s="71">
        <f t="shared" si="29"/>
        <v>1.8621820615795657</v>
      </c>
      <c r="K384" s="71">
        <f t="shared" si="28"/>
        <v>1.0917032700208126E-2</v>
      </c>
    </row>
    <row r="385" spans="1:11">
      <c r="A385" s="18" t="s">
        <v>695</v>
      </c>
      <c r="B385" s="50">
        <v>2.2222222222222223</v>
      </c>
      <c r="C385" s="51">
        <f t="shared" si="25"/>
        <v>2</v>
      </c>
      <c r="D385" s="51">
        <f t="shared" si="26"/>
        <v>3</v>
      </c>
      <c r="I385" s="53">
        <f t="shared" si="27"/>
        <v>2.2222222222222223</v>
      </c>
      <c r="J385" s="71">
        <f t="shared" si="29"/>
        <v>1.8621820615795657</v>
      </c>
      <c r="K385" s="71">
        <f t="shared" si="28"/>
        <v>0.12962891727559001</v>
      </c>
    </row>
    <row r="386" spans="1:11">
      <c r="A386" s="18" t="s">
        <v>699</v>
      </c>
      <c r="B386" s="50">
        <v>2.2222222222222223</v>
      </c>
      <c r="C386" s="51">
        <f t="shared" ref="C386:C449" si="30">INT(B386)</f>
        <v>2</v>
      </c>
      <c r="D386" s="51">
        <f t="shared" ref="D386:D449" si="31">C386+1</f>
        <v>3</v>
      </c>
      <c r="I386" s="53">
        <f t="shared" si="27"/>
        <v>2.2222222222222223</v>
      </c>
      <c r="J386" s="71">
        <f t="shared" si="29"/>
        <v>1.8621820615795657</v>
      </c>
      <c r="K386" s="71">
        <f t="shared" si="28"/>
        <v>0.12962891727559001</v>
      </c>
    </row>
    <row r="387" spans="1:11">
      <c r="A387" s="18" t="s">
        <v>2404</v>
      </c>
      <c r="B387" s="50">
        <v>2.2222222222222223</v>
      </c>
      <c r="C387" s="51">
        <f t="shared" si="30"/>
        <v>2</v>
      </c>
      <c r="D387" s="51">
        <f t="shared" si="31"/>
        <v>3</v>
      </c>
      <c r="I387" s="53">
        <f t="shared" ref="I387:I388" si="32">B387</f>
        <v>2.2222222222222223</v>
      </c>
      <c r="J387" s="71">
        <f t="shared" si="29"/>
        <v>1.8621820615795657</v>
      </c>
      <c r="K387" s="71">
        <f t="shared" ref="K387:K388" si="33">(I387-J387)*(I387-J387)</f>
        <v>0.12962891727559001</v>
      </c>
    </row>
    <row r="388" spans="1:11">
      <c r="A388" s="18" t="s">
        <v>709</v>
      </c>
      <c r="B388" s="50">
        <v>2.2222222222222223</v>
      </c>
      <c r="C388" s="51">
        <f t="shared" si="30"/>
        <v>2</v>
      </c>
      <c r="D388" s="51">
        <f t="shared" si="31"/>
        <v>3</v>
      </c>
      <c r="I388" s="53">
        <f t="shared" si="32"/>
        <v>2.2222222222222223</v>
      </c>
      <c r="J388" s="71">
        <f t="shared" ref="J388:J451" si="34">J387</f>
        <v>1.8621820615795657</v>
      </c>
      <c r="K388" s="71">
        <f t="shared" si="33"/>
        <v>0.12962891727559001</v>
      </c>
    </row>
    <row r="389" spans="1:11">
      <c r="A389" s="18" t="s">
        <v>726</v>
      </c>
      <c r="B389" s="50">
        <v>2.2222222222222223</v>
      </c>
      <c r="C389" s="51">
        <f t="shared" si="30"/>
        <v>2</v>
      </c>
      <c r="D389" s="51">
        <f t="shared" si="31"/>
        <v>3</v>
      </c>
      <c r="I389" s="53">
        <f t="shared" ref="I389:I441" si="35">B389</f>
        <v>2.2222222222222223</v>
      </c>
      <c r="J389" s="71">
        <f t="shared" si="34"/>
        <v>1.8621820615795657</v>
      </c>
      <c r="K389" s="71">
        <f t="shared" ref="K389:K441" si="36">(I389-J389)*(I389-J389)</f>
        <v>0.12962891727559001</v>
      </c>
    </row>
    <row r="390" spans="1:11">
      <c r="A390" s="18" t="s">
        <v>727</v>
      </c>
      <c r="B390" s="50">
        <v>2.2222222222222223</v>
      </c>
      <c r="C390" s="51">
        <f t="shared" si="30"/>
        <v>2</v>
      </c>
      <c r="D390" s="51">
        <f t="shared" si="31"/>
        <v>3</v>
      </c>
      <c r="I390" s="53">
        <f t="shared" si="35"/>
        <v>2.2222222222222223</v>
      </c>
      <c r="J390" s="71">
        <f t="shared" si="34"/>
        <v>1.8621820615795657</v>
      </c>
      <c r="K390" s="71">
        <f t="shared" si="36"/>
        <v>0.12962891727559001</v>
      </c>
    </row>
    <row r="391" spans="1:11">
      <c r="A391" s="18" t="s">
        <v>729</v>
      </c>
      <c r="B391" s="50">
        <v>2.2222222222222223</v>
      </c>
      <c r="C391" s="51">
        <f t="shared" si="30"/>
        <v>2</v>
      </c>
      <c r="D391" s="51">
        <f t="shared" si="31"/>
        <v>3</v>
      </c>
      <c r="I391" s="53">
        <f t="shared" si="35"/>
        <v>2.2222222222222223</v>
      </c>
      <c r="J391" s="71">
        <f t="shared" si="34"/>
        <v>1.8621820615795657</v>
      </c>
      <c r="K391" s="71">
        <f t="shared" si="36"/>
        <v>0.12962891727559001</v>
      </c>
    </row>
    <row r="392" spans="1:11">
      <c r="A392" s="18" t="s">
        <v>730</v>
      </c>
      <c r="B392" s="50">
        <v>2.2222222222222223</v>
      </c>
      <c r="C392" s="51">
        <f t="shared" si="30"/>
        <v>2</v>
      </c>
      <c r="D392" s="51">
        <f t="shared" si="31"/>
        <v>3</v>
      </c>
      <c r="I392" s="53">
        <f t="shared" si="35"/>
        <v>2.2222222222222223</v>
      </c>
      <c r="J392" s="71">
        <f t="shared" si="34"/>
        <v>1.8621820615795657</v>
      </c>
      <c r="K392" s="71">
        <f t="shared" si="36"/>
        <v>0.12962891727559001</v>
      </c>
    </row>
    <row r="393" spans="1:11">
      <c r="A393" s="18" t="s">
        <v>731</v>
      </c>
      <c r="B393" s="50">
        <v>2.2222222222222223</v>
      </c>
      <c r="C393" s="51">
        <f t="shared" si="30"/>
        <v>2</v>
      </c>
      <c r="D393" s="51">
        <f t="shared" si="31"/>
        <v>3</v>
      </c>
      <c r="I393" s="53">
        <f t="shared" si="35"/>
        <v>2.2222222222222223</v>
      </c>
      <c r="J393" s="71">
        <f t="shared" si="34"/>
        <v>1.8621820615795657</v>
      </c>
      <c r="K393" s="71">
        <f t="shared" si="36"/>
        <v>0.12962891727559001</v>
      </c>
    </row>
    <row r="394" spans="1:11">
      <c r="A394" s="18" t="s">
        <v>735</v>
      </c>
      <c r="B394" s="50">
        <v>2.2222222222222223</v>
      </c>
      <c r="C394" s="51">
        <f t="shared" si="30"/>
        <v>2</v>
      </c>
      <c r="D394" s="51">
        <f t="shared" si="31"/>
        <v>3</v>
      </c>
      <c r="I394" s="53">
        <f t="shared" si="35"/>
        <v>2.2222222222222223</v>
      </c>
      <c r="J394" s="71">
        <f t="shared" si="34"/>
        <v>1.8621820615795657</v>
      </c>
      <c r="K394" s="71">
        <f t="shared" si="36"/>
        <v>0.12962891727559001</v>
      </c>
    </row>
    <row r="395" spans="1:11">
      <c r="A395" s="18" t="s">
        <v>2426</v>
      </c>
      <c r="B395" s="50">
        <v>2.2222222222222223</v>
      </c>
      <c r="C395" s="51">
        <f t="shared" si="30"/>
        <v>2</v>
      </c>
      <c r="D395" s="51">
        <f t="shared" si="31"/>
        <v>3</v>
      </c>
      <c r="I395" s="53">
        <f t="shared" si="35"/>
        <v>2.2222222222222223</v>
      </c>
      <c r="J395" s="71">
        <f t="shared" si="34"/>
        <v>1.8621820615795657</v>
      </c>
      <c r="K395" s="71">
        <f t="shared" si="36"/>
        <v>0.12962891727559001</v>
      </c>
    </row>
    <row r="396" spans="1:11">
      <c r="A396" s="18" t="s">
        <v>2430</v>
      </c>
      <c r="B396" s="50">
        <v>2.2222222222222223</v>
      </c>
      <c r="C396" s="51">
        <f t="shared" si="30"/>
        <v>2</v>
      </c>
      <c r="D396" s="51">
        <f t="shared" si="31"/>
        <v>3</v>
      </c>
      <c r="I396" s="53">
        <f t="shared" si="35"/>
        <v>2.2222222222222223</v>
      </c>
      <c r="J396" s="71">
        <f t="shared" si="34"/>
        <v>1.8621820615795657</v>
      </c>
      <c r="K396" s="71">
        <f t="shared" si="36"/>
        <v>0.12962891727559001</v>
      </c>
    </row>
    <row r="397" spans="1:11">
      <c r="A397" s="18" t="s">
        <v>2436</v>
      </c>
      <c r="B397" s="50">
        <v>2.2222222222222223</v>
      </c>
      <c r="C397" s="51">
        <f t="shared" si="30"/>
        <v>2</v>
      </c>
      <c r="D397" s="51">
        <f t="shared" si="31"/>
        <v>3</v>
      </c>
      <c r="I397" s="53">
        <f t="shared" si="35"/>
        <v>2.2222222222222223</v>
      </c>
      <c r="J397" s="71">
        <f t="shared" si="34"/>
        <v>1.8621820615795657</v>
      </c>
      <c r="K397" s="71">
        <f t="shared" si="36"/>
        <v>0.12962891727559001</v>
      </c>
    </row>
    <row r="398" spans="1:11">
      <c r="A398" s="18" t="s">
        <v>2437</v>
      </c>
      <c r="B398" s="50">
        <v>2.2222222222222223</v>
      </c>
      <c r="C398" s="51">
        <f t="shared" si="30"/>
        <v>2</v>
      </c>
      <c r="D398" s="51">
        <f t="shared" si="31"/>
        <v>3</v>
      </c>
      <c r="I398" s="53">
        <f t="shared" si="35"/>
        <v>2.2222222222222223</v>
      </c>
      <c r="J398" s="71">
        <f t="shared" si="34"/>
        <v>1.8621820615795657</v>
      </c>
      <c r="K398" s="71">
        <f t="shared" si="36"/>
        <v>0.12962891727559001</v>
      </c>
    </row>
    <row r="399" spans="1:11">
      <c r="A399" s="18" t="s">
        <v>2446</v>
      </c>
      <c r="B399" s="50">
        <v>2.2222222222222223</v>
      </c>
      <c r="C399" s="51">
        <f t="shared" si="30"/>
        <v>2</v>
      </c>
      <c r="D399" s="51">
        <f t="shared" si="31"/>
        <v>3</v>
      </c>
      <c r="I399" s="53">
        <f t="shared" si="35"/>
        <v>2.2222222222222223</v>
      </c>
      <c r="J399" s="71">
        <f t="shared" si="34"/>
        <v>1.8621820615795657</v>
      </c>
      <c r="K399" s="71">
        <f t="shared" si="36"/>
        <v>0.12962891727559001</v>
      </c>
    </row>
    <row r="400" spans="1:11">
      <c r="A400" s="18" t="s">
        <v>761</v>
      </c>
      <c r="B400" s="50">
        <v>2.2222222222222223</v>
      </c>
      <c r="C400" s="51">
        <f t="shared" si="30"/>
        <v>2</v>
      </c>
      <c r="D400" s="51">
        <f t="shared" si="31"/>
        <v>3</v>
      </c>
      <c r="I400" s="53">
        <f t="shared" si="35"/>
        <v>2.2222222222222223</v>
      </c>
      <c r="J400" s="71">
        <f t="shared" si="34"/>
        <v>1.8621820615795657</v>
      </c>
      <c r="K400" s="71">
        <f t="shared" si="36"/>
        <v>0.12962891727559001</v>
      </c>
    </row>
    <row r="401" spans="1:11">
      <c r="A401" s="18" t="s">
        <v>2455</v>
      </c>
      <c r="B401" s="50">
        <v>2.2222222222222223</v>
      </c>
      <c r="C401" s="51">
        <f t="shared" si="30"/>
        <v>2</v>
      </c>
      <c r="D401" s="51">
        <f t="shared" si="31"/>
        <v>3</v>
      </c>
      <c r="I401" s="53">
        <f t="shared" si="35"/>
        <v>2.2222222222222223</v>
      </c>
      <c r="J401" s="71">
        <f t="shared" si="34"/>
        <v>1.8621820615795657</v>
      </c>
      <c r="K401" s="71">
        <f t="shared" si="36"/>
        <v>0.12962891727559001</v>
      </c>
    </row>
    <row r="402" spans="1:11">
      <c r="A402" s="18" t="s">
        <v>2457</v>
      </c>
      <c r="B402" s="50">
        <v>2.2222222222222223</v>
      </c>
      <c r="C402" s="51">
        <f t="shared" si="30"/>
        <v>2</v>
      </c>
      <c r="D402" s="51">
        <f t="shared" si="31"/>
        <v>3</v>
      </c>
      <c r="I402" s="53">
        <f t="shared" si="35"/>
        <v>2.2222222222222223</v>
      </c>
      <c r="J402" s="71">
        <f t="shared" si="34"/>
        <v>1.8621820615795657</v>
      </c>
      <c r="K402" s="71">
        <f t="shared" si="36"/>
        <v>0.12962891727559001</v>
      </c>
    </row>
    <row r="403" spans="1:11">
      <c r="A403" s="18" t="s">
        <v>774</v>
      </c>
      <c r="B403" s="50">
        <v>2.2222222222222223</v>
      </c>
      <c r="C403" s="51">
        <f t="shared" si="30"/>
        <v>2</v>
      </c>
      <c r="D403" s="51">
        <f t="shared" si="31"/>
        <v>3</v>
      </c>
      <c r="I403" s="53">
        <f t="shared" si="35"/>
        <v>2.2222222222222223</v>
      </c>
      <c r="J403" s="71">
        <f t="shared" si="34"/>
        <v>1.8621820615795657</v>
      </c>
      <c r="K403" s="71">
        <f t="shared" si="36"/>
        <v>0.12962891727559001</v>
      </c>
    </row>
    <row r="404" spans="1:11">
      <c r="A404" s="18" t="s">
        <v>2479</v>
      </c>
      <c r="B404" s="50">
        <v>2.2222222222222223</v>
      </c>
      <c r="C404" s="51">
        <f t="shared" si="30"/>
        <v>2</v>
      </c>
      <c r="D404" s="51">
        <f t="shared" si="31"/>
        <v>3</v>
      </c>
      <c r="I404" s="53">
        <f t="shared" si="35"/>
        <v>2.2222222222222223</v>
      </c>
      <c r="J404" s="71">
        <f t="shared" si="34"/>
        <v>1.8621820615795657</v>
      </c>
      <c r="K404" s="71">
        <f t="shared" si="36"/>
        <v>0.12962891727559001</v>
      </c>
    </row>
    <row r="405" spans="1:11">
      <c r="A405" s="18" t="s">
        <v>780</v>
      </c>
      <c r="B405" s="50">
        <v>2.2222222222222223</v>
      </c>
      <c r="C405" s="51">
        <f t="shared" si="30"/>
        <v>2</v>
      </c>
      <c r="D405" s="51">
        <f t="shared" si="31"/>
        <v>3</v>
      </c>
      <c r="I405" s="53">
        <f t="shared" si="35"/>
        <v>2.2222222222222223</v>
      </c>
      <c r="J405" s="71">
        <f t="shared" si="34"/>
        <v>1.8621820615795657</v>
      </c>
      <c r="K405" s="71">
        <f t="shared" si="36"/>
        <v>0.12962891727559001</v>
      </c>
    </row>
    <row r="406" spans="1:11">
      <c r="A406" s="18" t="s">
        <v>785</v>
      </c>
      <c r="B406" s="50">
        <v>2.2222222222222223</v>
      </c>
      <c r="C406" s="51">
        <f t="shared" si="30"/>
        <v>2</v>
      </c>
      <c r="D406" s="51">
        <f t="shared" si="31"/>
        <v>3</v>
      </c>
      <c r="I406" s="53">
        <f t="shared" si="35"/>
        <v>2.2222222222222223</v>
      </c>
      <c r="J406" s="71">
        <f t="shared" si="34"/>
        <v>1.8621820615795657</v>
      </c>
      <c r="K406" s="71">
        <f t="shared" si="36"/>
        <v>0.12962891727559001</v>
      </c>
    </row>
    <row r="407" spans="1:11">
      <c r="A407" s="18" t="s">
        <v>793</v>
      </c>
      <c r="B407" s="50">
        <v>2.2222222222222223</v>
      </c>
      <c r="C407" s="51">
        <f t="shared" si="30"/>
        <v>2</v>
      </c>
      <c r="D407" s="51">
        <f t="shared" si="31"/>
        <v>3</v>
      </c>
      <c r="I407" s="53">
        <f t="shared" si="35"/>
        <v>2.2222222222222223</v>
      </c>
      <c r="J407" s="71">
        <f t="shared" si="34"/>
        <v>1.8621820615795657</v>
      </c>
      <c r="K407" s="71">
        <f t="shared" si="36"/>
        <v>0.12962891727559001</v>
      </c>
    </row>
    <row r="408" spans="1:11">
      <c r="A408" s="18" t="s">
        <v>2496</v>
      </c>
      <c r="B408" s="50">
        <v>2.2222222222222223</v>
      </c>
      <c r="C408" s="51">
        <f t="shared" si="30"/>
        <v>2</v>
      </c>
      <c r="D408" s="51">
        <f t="shared" si="31"/>
        <v>3</v>
      </c>
      <c r="I408" s="53">
        <f t="shared" si="35"/>
        <v>2.2222222222222223</v>
      </c>
      <c r="J408" s="71">
        <f t="shared" si="34"/>
        <v>1.8621820615795657</v>
      </c>
      <c r="K408" s="71">
        <f t="shared" si="36"/>
        <v>0.12962891727559001</v>
      </c>
    </row>
    <row r="409" spans="1:11">
      <c r="A409" s="18" t="s">
        <v>799</v>
      </c>
      <c r="B409" s="50">
        <v>2.2222222222222223</v>
      </c>
      <c r="C409" s="51">
        <f t="shared" si="30"/>
        <v>2</v>
      </c>
      <c r="D409" s="51">
        <f t="shared" si="31"/>
        <v>3</v>
      </c>
      <c r="I409" s="53">
        <f t="shared" si="35"/>
        <v>2.2222222222222223</v>
      </c>
      <c r="J409" s="71">
        <f t="shared" si="34"/>
        <v>1.8621820615795657</v>
      </c>
      <c r="K409" s="71">
        <f t="shared" si="36"/>
        <v>0.12962891727559001</v>
      </c>
    </row>
    <row r="410" spans="1:11">
      <c r="A410" s="18" t="s">
        <v>810</v>
      </c>
      <c r="B410" s="50">
        <v>2.2222222222222223</v>
      </c>
      <c r="C410" s="51">
        <f t="shared" si="30"/>
        <v>2</v>
      </c>
      <c r="D410" s="51">
        <f t="shared" si="31"/>
        <v>3</v>
      </c>
      <c r="I410" s="53">
        <f t="shared" si="35"/>
        <v>2.2222222222222223</v>
      </c>
      <c r="J410" s="71">
        <f t="shared" si="34"/>
        <v>1.8621820615795657</v>
      </c>
      <c r="K410" s="71">
        <f t="shared" si="36"/>
        <v>0.12962891727559001</v>
      </c>
    </row>
    <row r="411" spans="1:11">
      <c r="A411" s="18" t="s">
        <v>817</v>
      </c>
      <c r="B411" s="50">
        <v>2.2222222222222223</v>
      </c>
      <c r="C411" s="51">
        <f t="shared" si="30"/>
        <v>2</v>
      </c>
      <c r="D411" s="51">
        <f t="shared" si="31"/>
        <v>3</v>
      </c>
      <c r="I411" s="53">
        <f t="shared" si="35"/>
        <v>2.2222222222222223</v>
      </c>
      <c r="J411" s="71">
        <f t="shared" si="34"/>
        <v>1.8621820615795657</v>
      </c>
      <c r="K411" s="71">
        <f t="shared" si="36"/>
        <v>0.12962891727559001</v>
      </c>
    </row>
    <row r="412" spans="1:11">
      <c r="A412" s="18" t="s">
        <v>2517</v>
      </c>
      <c r="B412" s="50">
        <v>2.2222222222222223</v>
      </c>
      <c r="C412" s="51">
        <f t="shared" si="30"/>
        <v>2</v>
      </c>
      <c r="D412" s="51">
        <f t="shared" si="31"/>
        <v>3</v>
      </c>
      <c r="I412" s="53">
        <f t="shared" si="35"/>
        <v>2.2222222222222223</v>
      </c>
      <c r="J412" s="71">
        <f t="shared" si="34"/>
        <v>1.8621820615795657</v>
      </c>
      <c r="K412" s="71">
        <f t="shared" si="36"/>
        <v>0.12962891727559001</v>
      </c>
    </row>
    <row r="413" spans="1:11">
      <c r="A413" s="18" t="s">
        <v>2519</v>
      </c>
      <c r="B413" s="50">
        <v>2.2222222222222223</v>
      </c>
      <c r="C413" s="51">
        <f t="shared" si="30"/>
        <v>2</v>
      </c>
      <c r="D413" s="51">
        <f t="shared" si="31"/>
        <v>3</v>
      </c>
      <c r="I413" s="53">
        <f t="shared" si="35"/>
        <v>2.2222222222222223</v>
      </c>
      <c r="J413" s="71">
        <f t="shared" si="34"/>
        <v>1.8621820615795657</v>
      </c>
      <c r="K413" s="71">
        <f t="shared" si="36"/>
        <v>0.12962891727559001</v>
      </c>
    </row>
    <row r="414" spans="1:11">
      <c r="A414" s="6">
        <v>19940507</v>
      </c>
      <c r="B414" s="8">
        <v>2.5222222222222199</v>
      </c>
      <c r="C414" s="52">
        <f t="shared" si="30"/>
        <v>2</v>
      </c>
      <c r="D414" s="52">
        <f t="shared" si="31"/>
        <v>3</v>
      </c>
      <c r="I414" s="53">
        <f t="shared" si="35"/>
        <v>2.5222222222222199</v>
      </c>
      <c r="J414" s="71">
        <f t="shared" si="34"/>
        <v>1.8621820615795657</v>
      </c>
      <c r="K414" s="71">
        <f t="shared" si="36"/>
        <v>0.43565301366118081</v>
      </c>
    </row>
    <row r="415" spans="1:11">
      <c r="A415" s="6">
        <v>19940525</v>
      </c>
      <c r="B415" s="8">
        <v>2.5222222222222199</v>
      </c>
      <c r="C415" s="52">
        <f t="shared" si="30"/>
        <v>2</v>
      </c>
      <c r="D415" s="52">
        <f t="shared" si="31"/>
        <v>3</v>
      </c>
      <c r="I415" s="53">
        <f t="shared" si="35"/>
        <v>2.5222222222222199</v>
      </c>
      <c r="J415" s="71">
        <f t="shared" si="34"/>
        <v>1.8621820615795657</v>
      </c>
      <c r="K415" s="71">
        <f t="shared" si="36"/>
        <v>0.43565301366118081</v>
      </c>
    </row>
    <row r="416" spans="1:11">
      <c r="A416" s="18">
        <v>19930502</v>
      </c>
      <c r="B416" s="8">
        <v>2.5222222222222199</v>
      </c>
      <c r="C416" s="51">
        <f t="shared" si="30"/>
        <v>2</v>
      </c>
      <c r="D416" s="51">
        <f t="shared" si="31"/>
        <v>3</v>
      </c>
      <c r="I416" s="53">
        <f t="shared" si="35"/>
        <v>2.5222222222222199</v>
      </c>
      <c r="J416" s="71">
        <f t="shared" si="34"/>
        <v>1.8621820615795657</v>
      </c>
      <c r="K416" s="71">
        <f t="shared" si="36"/>
        <v>0.43565301366118081</v>
      </c>
    </row>
    <row r="417" spans="1:11">
      <c r="A417" s="18">
        <v>19930503</v>
      </c>
      <c r="B417" s="8">
        <v>2.5222222222222199</v>
      </c>
      <c r="C417" s="51">
        <f t="shared" si="30"/>
        <v>2</v>
      </c>
      <c r="D417" s="51">
        <f t="shared" si="31"/>
        <v>3</v>
      </c>
      <c r="I417" s="53">
        <f t="shared" si="35"/>
        <v>2.5222222222222199</v>
      </c>
      <c r="J417" s="71">
        <f t="shared" si="34"/>
        <v>1.8621820615795657</v>
      </c>
      <c r="K417" s="71">
        <f t="shared" si="36"/>
        <v>0.43565301366118081</v>
      </c>
    </row>
    <row r="418" spans="1:11">
      <c r="A418" s="18">
        <v>19930509</v>
      </c>
      <c r="B418" s="8">
        <v>2.5222222222222199</v>
      </c>
      <c r="C418" s="51">
        <f t="shared" si="30"/>
        <v>2</v>
      </c>
      <c r="D418" s="51">
        <f t="shared" si="31"/>
        <v>3</v>
      </c>
      <c r="I418" s="53">
        <f t="shared" si="35"/>
        <v>2.5222222222222199</v>
      </c>
      <c r="J418" s="71">
        <f t="shared" si="34"/>
        <v>1.8621820615795657</v>
      </c>
      <c r="K418" s="71">
        <f t="shared" si="36"/>
        <v>0.43565301366118081</v>
      </c>
    </row>
    <row r="419" spans="1:11">
      <c r="A419" s="18">
        <v>19930511</v>
      </c>
      <c r="B419" s="8">
        <v>2.5222222222222199</v>
      </c>
      <c r="C419" s="51">
        <f t="shared" si="30"/>
        <v>2</v>
      </c>
      <c r="D419" s="51">
        <f t="shared" si="31"/>
        <v>3</v>
      </c>
      <c r="I419" s="53">
        <f t="shared" si="35"/>
        <v>2.5222222222222199</v>
      </c>
      <c r="J419" s="71">
        <f t="shared" si="34"/>
        <v>1.8621820615795657</v>
      </c>
      <c r="K419" s="71">
        <f t="shared" si="36"/>
        <v>0.43565301366118081</v>
      </c>
    </row>
    <row r="420" spans="1:11">
      <c r="A420" s="18">
        <v>19930513</v>
      </c>
      <c r="B420" s="8">
        <v>2.5222222222222199</v>
      </c>
      <c r="C420" s="51">
        <f t="shared" si="30"/>
        <v>2</v>
      </c>
      <c r="D420" s="51">
        <f t="shared" si="31"/>
        <v>3</v>
      </c>
      <c r="I420" s="53">
        <f t="shared" si="35"/>
        <v>2.5222222222222199</v>
      </c>
      <c r="J420" s="71">
        <f t="shared" si="34"/>
        <v>1.8621820615795657</v>
      </c>
      <c r="K420" s="71">
        <f t="shared" si="36"/>
        <v>0.43565301366118081</v>
      </c>
    </row>
    <row r="421" spans="1:11">
      <c r="A421" s="18">
        <v>19930524</v>
      </c>
      <c r="B421" s="8">
        <v>2.5222222222222199</v>
      </c>
      <c r="C421" s="51">
        <f t="shared" si="30"/>
        <v>2</v>
      </c>
      <c r="D421" s="51">
        <f t="shared" si="31"/>
        <v>3</v>
      </c>
      <c r="I421" s="53">
        <f t="shared" si="35"/>
        <v>2.5222222222222199</v>
      </c>
      <c r="J421" s="71">
        <f t="shared" si="34"/>
        <v>1.8621820615795657</v>
      </c>
      <c r="K421" s="71">
        <f t="shared" si="36"/>
        <v>0.43565301366118081</v>
      </c>
    </row>
    <row r="422" spans="1:11">
      <c r="A422" s="18">
        <v>19930525</v>
      </c>
      <c r="B422" s="8">
        <v>2.5222222222222199</v>
      </c>
      <c r="C422" s="51">
        <f t="shared" si="30"/>
        <v>2</v>
      </c>
      <c r="D422" s="51">
        <f t="shared" si="31"/>
        <v>3</v>
      </c>
      <c r="I422" s="53">
        <f t="shared" si="35"/>
        <v>2.5222222222222199</v>
      </c>
      <c r="J422" s="71">
        <f t="shared" si="34"/>
        <v>1.8621820615795657</v>
      </c>
      <c r="K422" s="71">
        <f t="shared" si="36"/>
        <v>0.43565301366118081</v>
      </c>
    </row>
    <row r="423" spans="1:11">
      <c r="A423" s="54">
        <v>19910512</v>
      </c>
      <c r="B423" s="8">
        <v>2.5222222222222199</v>
      </c>
      <c r="C423" s="56">
        <f t="shared" si="30"/>
        <v>2</v>
      </c>
      <c r="D423" s="56">
        <f t="shared" si="31"/>
        <v>3</v>
      </c>
      <c r="I423" s="53">
        <f t="shared" si="35"/>
        <v>2.5222222222222199</v>
      </c>
      <c r="J423" s="71">
        <f t="shared" si="34"/>
        <v>1.8621820615795657</v>
      </c>
      <c r="K423" s="71">
        <f t="shared" si="36"/>
        <v>0.43565301366118081</v>
      </c>
    </row>
    <row r="424" spans="1:11">
      <c r="A424" s="18">
        <v>19890519</v>
      </c>
      <c r="B424" s="8">
        <v>2.5222222222222199</v>
      </c>
      <c r="C424" s="51">
        <f t="shared" si="30"/>
        <v>2</v>
      </c>
      <c r="D424" s="51">
        <f t="shared" si="31"/>
        <v>3</v>
      </c>
      <c r="I424" s="53">
        <f t="shared" si="35"/>
        <v>2.5222222222222199</v>
      </c>
      <c r="J424" s="71">
        <f t="shared" si="34"/>
        <v>1.8621820615795657</v>
      </c>
      <c r="K424" s="71">
        <f t="shared" si="36"/>
        <v>0.43565301366118081</v>
      </c>
    </row>
    <row r="425" spans="1:11">
      <c r="A425" s="18">
        <v>19890520</v>
      </c>
      <c r="B425" s="8">
        <v>2.5222222222222199</v>
      </c>
      <c r="C425" s="51">
        <f t="shared" si="30"/>
        <v>2</v>
      </c>
      <c r="D425" s="51">
        <f t="shared" si="31"/>
        <v>3</v>
      </c>
      <c r="I425" s="53">
        <f t="shared" si="35"/>
        <v>2.5222222222222199</v>
      </c>
      <c r="J425" s="71">
        <f t="shared" si="34"/>
        <v>1.8621820615795657</v>
      </c>
      <c r="K425" s="71">
        <f t="shared" si="36"/>
        <v>0.43565301366118081</v>
      </c>
    </row>
    <row r="426" spans="1:11">
      <c r="A426" s="18">
        <v>19890524</v>
      </c>
      <c r="B426" s="8">
        <v>2.5222222222222199</v>
      </c>
      <c r="C426" s="51">
        <f t="shared" si="30"/>
        <v>2</v>
      </c>
      <c r="D426" s="51">
        <f t="shared" si="31"/>
        <v>3</v>
      </c>
      <c r="I426" s="53">
        <f t="shared" si="35"/>
        <v>2.5222222222222199</v>
      </c>
      <c r="J426" s="71">
        <f t="shared" si="34"/>
        <v>1.8621820615795657</v>
      </c>
      <c r="K426" s="71">
        <f t="shared" si="36"/>
        <v>0.43565301366118081</v>
      </c>
    </row>
    <row r="427" spans="1:11">
      <c r="A427" s="18">
        <v>19890525</v>
      </c>
      <c r="B427" s="8">
        <v>2.5222222222222199</v>
      </c>
      <c r="C427" s="51">
        <f t="shared" si="30"/>
        <v>2</v>
      </c>
      <c r="D427" s="51">
        <f t="shared" si="31"/>
        <v>3</v>
      </c>
      <c r="I427" s="53">
        <f t="shared" si="35"/>
        <v>2.5222222222222199</v>
      </c>
      <c r="J427" s="71">
        <f t="shared" si="34"/>
        <v>1.8621820615795657</v>
      </c>
      <c r="K427" s="71">
        <f t="shared" si="36"/>
        <v>0.43565301366118081</v>
      </c>
    </row>
    <row r="428" spans="1:11">
      <c r="A428" s="18">
        <v>19890526</v>
      </c>
      <c r="B428" s="8">
        <v>2.5222222222222199</v>
      </c>
      <c r="C428" s="51">
        <f t="shared" si="30"/>
        <v>2</v>
      </c>
      <c r="D428" s="51">
        <f t="shared" si="31"/>
        <v>3</v>
      </c>
      <c r="I428" s="53">
        <f t="shared" si="35"/>
        <v>2.5222222222222199</v>
      </c>
      <c r="J428" s="71">
        <f t="shared" si="34"/>
        <v>1.8621820615795657</v>
      </c>
      <c r="K428" s="71">
        <f t="shared" si="36"/>
        <v>0.43565301366118081</v>
      </c>
    </row>
    <row r="429" spans="1:11">
      <c r="A429" s="18">
        <v>19890531</v>
      </c>
      <c r="B429" s="8">
        <v>2.5222222222222199</v>
      </c>
      <c r="C429" s="51">
        <f t="shared" si="30"/>
        <v>2</v>
      </c>
      <c r="D429" s="51">
        <f t="shared" si="31"/>
        <v>3</v>
      </c>
      <c r="I429" s="53">
        <f t="shared" si="35"/>
        <v>2.5222222222222199</v>
      </c>
      <c r="J429" s="71">
        <f t="shared" si="34"/>
        <v>1.8621820615795657</v>
      </c>
      <c r="K429" s="71">
        <f t="shared" si="36"/>
        <v>0.43565301366118081</v>
      </c>
    </row>
    <row r="430" spans="1:11">
      <c r="A430" s="18">
        <v>19880509</v>
      </c>
      <c r="B430" s="8">
        <v>2.5222222222222199</v>
      </c>
      <c r="C430" s="51">
        <f t="shared" si="30"/>
        <v>2</v>
      </c>
      <c r="D430" s="51">
        <f t="shared" si="31"/>
        <v>3</v>
      </c>
      <c r="I430" s="53">
        <f t="shared" si="35"/>
        <v>2.5222222222222199</v>
      </c>
      <c r="J430" s="71">
        <f t="shared" si="34"/>
        <v>1.8621820615795657</v>
      </c>
      <c r="K430" s="71">
        <f t="shared" si="36"/>
        <v>0.43565301366118081</v>
      </c>
    </row>
    <row r="431" spans="1:11">
      <c r="A431" s="18">
        <v>19880524</v>
      </c>
      <c r="B431" s="8">
        <v>2.5222222222222199</v>
      </c>
      <c r="C431" s="51">
        <f t="shared" si="30"/>
        <v>2</v>
      </c>
      <c r="D431" s="51">
        <f t="shared" si="31"/>
        <v>3</v>
      </c>
      <c r="I431" s="53">
        <f t="shared" si="35"/>
        <v>2.5222222222222199</v>
      </c>
      <c r="J431" s="71">
        <f t="shared" si="34"/>
        <v>1.8621820615795657</v>
      </c>
      <c r="K431" s="71">
        <f t="shared" si="36"/>
        <v>0.43565301366118081</v>
      </c>
    </row>
    <row r="432" spans="1:11">
      <c r="A432" s="18">
        <v>19840519</v>
      </c>
      <c r="B432" s="8">
        <v>2.5222222222222199</v>
      </c>
      <c r="C432" s="51">
        <f t="shared" si="30"/>
        <v>2</v>
      </c>
      <c r="D432" s="51">
        <f t="shared" si="31"/>
        <v>3</v>
      </c>
      <c r="I432" s="53">
        <f t="shared" si="35"/>
        <v>2.5222222222222199</v>
      </c>
      <c r="J432" s="71">
        <f t="shared" si="34"/>
        <v>1.8621820615795657</v>
      </c>
      <c r="K432" s="71">
        <f t="shared" si="36"/>
        <v>0.43565301366118081</v>
      </c>
    </row>
    <row r="433" spans="1:11">
      <c r="A433" s="18">
        <v>19840520</v>
      </c>
      <c r="B433" s="8">
        <v>2.5222222222222199</v>
      </c>
      <c r="C433" s="51">
        <f t="shared" si="30"/>
        <v>2</v>
      </c>
      <c r="D433" s="51">
        <f t="shared" si="31"/>
        <v>3</v>
      </c>
      <c r="I433" s="53">
        <f t="shared" si="35"/>
        <v>2.5222222222222199</v>
      </c>
      <c r="J433" s="71">
        <f t="shared" si="34"/>
        <v>1.8621820615795657</v>
      </c>
      <c r="K433" s="71">
        <f t="shared" si="36"/>
        <v>0.43565301366118081</v>
      </c>
    </row>
    <row r="434" spans="1:11">
      <c r="A434" s="18">
        <v>19840521</v>
      </c>
      <c r="B434" s="8">
        <v>2.5222222222222199</v>
      </c>
      <c r="C434" s="51">
        <f t="shared" si="30"/>
        <v>2</v>
      </c>
      <c r="D434" s="51">
        <f t="shared" si="31"/>
        <v>3</v>
      </c>
      <c r="I434" s="53">
        <f t="shared" si="35"/>
        <v>2.5222222222222199</v>
      </c>
      <c r="J434" s="71">
        <f t="shared" si="34"/>
        <v>1.8621820615795657</v>
      </c>
      <c r="K434" s="71">
        <f t="shared" si="36"/>
        <v>0.43565301366118081</v>
      </c>
    </row>
    <row r="435" spans="1:11">
      <c r="A435" s="18">
        <v>19830509</v>
      </c>
      <c r="B435" s="8">
        <v>2.5222222222222199</v>
      </c>
      <c r="C435" s="51">
        <f t="shared" si="30"/>
        <v>2</v>
      </c>
      <c r="D435" s="51">
        <f t="shared" si="31"/>
        <v>3</v>
      </c>
      <c r="I435" s="53">
        <f t="shared" si="35"/>
        <v>2.5222222222222199</v>
      </c>
      <c r="J435" s="71">
        <f t="shared" si="34"/>
        <v>1.8621820615795657</v>
      </c>
      <c r="K435" s="71">
        <f t="shared" si="36"/>
        <v>0.43565301366118081</v>
      </c>
    </row>
    <row r="436" spans="1:11">
      <c r="A436" s="18">
        <v>19830516</v>
      </c>
      <c r="B436" s="8">
        <v>2.5222222222222199</v>
      </c>
      <c r="C436" s="51">
        <f t="shared" si="30"/>
        <v>2</v>
      </c>
      <c r="D436" s="51">
        <f t="shared" si="31"/>
        <v>3</v>
      </c>
      <c r="I436" s="53">
        <f t="shared" si="35"/>
        <v>2.5222222222222199</v>
      </c>
      <c r="J436" s="71">
        <f t="shared" si="34"/>
        <v>1.8621820615795657</v>
      </c>
      <c r="K436" s="71">
        <f t="shared" si="36"/>
        <v>0.43565301366118081</v>
      </c>
    </row>
    <row r="437" spans="1:11">
      <c r="A437" s="18">
        <v>19830522</v>
      </c>
      <c r="B437" s="8">
        <v>2.5222222222222199</v>
      </c>
      <c r="C437" s="51">
        <f t="shared" si="30"/>
        <v>2</v>
      </c>
      <c r="D437" s="51">
        <f t="shared" si="31"/>
        <v>3</v>
      </c>
      <c r="I437" s="53">
        <f t="shared" si="35"/>
        <v>2.5222222222222199</v>
      </c>
      <c r="J437" s="71">
        <f t="shared" si="34"/>
        <v>1.8621820615795657</v>
      </c>
      <c r="K437" s="71">
        <f t="shared" si="36"/>
        <v>0.43565301366118081</v>
      </c>
    </row>
    <row r="438" spans="1:11">
      <c r="A438" s="18">
        <v>19830523</v>
      </c>
      <c r="B438" s="8">
        <v>2.5222222222222199</v>
      </c>
      <c r="C438" s="51">
        <f t="shared" si="30"/>
        <v>2</v>
      </c>
      <c r="D438" s="51">
        <f t="shared" si="31"/>
        <v>3</v>
      </c>
      <c r="I438" s="53">
        <f t="shared" si="35"/>
        <v>2.5222222222222199</v>
      </c>
      <c r="J438" s="71">
        <f t="shared" si="34"/>
        <v>1.8621820615795657</v>
      </c>
      <c r="K438" s="71">
        <f t="shared" si="36"/>
        <v>0.43565301366118081</v>
      </c>
    </row>
    <row r="439" spans="1:11">
      <c r="A439" s="18">
        <v>19830528</v>
      </c>
      <c r="B439" s="8">
        <v>2.5222222222222199</v>
      </c>
      <c r="C439" s="51">
        <f t="shared" si="30"/>
        <v>2</v>
      </c>
      <c r="D439" s="51">
        <f t="shared" si="31"/>
        <v>3</v>
      </c>
      <c r="I439" s="53">
        <f t="shared" si="35"/>
        <v>2.5222222222222199</v>
      </c>
      <c r="J439" s="71">
        <f t="shared" si="34"/>
        <v>1.8621820615795657</v>
      </c>
      <c r="K439" s="71">
        <f t="shared" si="36"/>
        <v>0.43565301366118081</v>
      </c>
    </row>
    <row r="440" spans="1:11">
      <c r="A440" s="18">
        <v>19790502</v>
      </c>
      <c r="B440" s="8">
        <v>2.5222222222222199</v>
      </c>
      <c r="C440" s="51">
        <f t="shared" si="30"/>
        <v>2</v>
      </c>
      <c r="D440" s="51">
        <f t="shared" si="31"/>
        <v>3</v>
      </c>
      <c r="I440" s="53">
        <f t="shared" si="35"/>
        <v>2.5222222222222199</v>
      </c>
      <c r="J440" s="71">
        <f t="shared" si="34"/>
        <v>1.8621820615795657</v>
      </c>
      <c r="K440" s="71">
        <f t="shared" si="36"/>
        <v>0.43565301366118081</v>
      </c>
    </row>
    <row r="441" spans="1:11">
      <c r="A441" s="18">
        <v>19790505</v>
      </c>
      <c r="B441" s="8">
        <v>2.5222222222222199</v>
      </c>
      <c r="C441" s="51">
        <f t="shared" si="30"/>
        <v>2</v>
      </c>
      <c r="D441" s="51">
        <f t="shared" si="31"/>
        <v>3</v>
      </c>
      <c r="I441" s="53">
        <f t="shared" si="35"/>
        <v>2.5222222222222199</v>
      </c>
      <c r="J441" s="71">
        <f t="shared" si="34"/>
        <v>1.8621820615795657</v>
      </c>
      <c r="K441" s="71">
        <f t="shared" si="36"/>
        <v>0.43565301366118081</v>
      </c>
    </row>
    <row r="442" spans="1:11">
      <c r="A442" s="18">
        <v>19790506</v>
      </c>
      <c r="B442" s="8">
        <v>2.5222222222222199</v>
      </c>
      <c r="C442" s="51">
        <f t="shared" si="30"/>
        <v>2</v>
      </c>
      <c r="D442" s="51">
        <f t="shared" si="31"/>
        <v>3</v>
      </c>
      <c r="I442" s="53">
        <f t="shared" ref="I442:I499" si="37">B442</f>
        <v>2.5222222222222199</v>
      </c>
      <c r="J442" s="71">
        <f t="shared" si="34"/>
        <v>1.8621820615795657</v>
      </c>
      <c r="K442" s="71">
        <f t="shared" ref="K442:K499" si="38">(I442-J442)*(I442-J442)</f>
        <v>0.43565301366118081</v>
      </c>
    </row>
    <row r="443" spans="1:11">
      <c r="A443" s="18">
        <v>19790507</v>
      </c>
      <c r="B443" s="8">
        <v>2.5222222222222199</v>
      </c>
      <c r="C443" s="51">
        <f t="shared" si="30"/>
        <v>2</v>
      </c>
      <c r="D443" s="51">
        <f t="shared" si="31"/>
        <v>3</v>
      </c>
      <c r="I443" s="53">
        <f t="shared" si="37"/>
        <v>2.5222222222222199</v>
      </c>
      <c r="J443" s="71">
        <f t="shared" si="34"/>
        <v>1.8621820615795657</v>
      </c>
      <c r="K443" s="71">
        <f t="shared" si="38"/>
        <v>0.43565301366118081</v>
      </c>
    </row>
    <row r="444" spans="1:11">
      <c r="A444" s="6">
        <v>19770501</v>
      </c>
      <c r="B444" s="8">
        <v>2.5222222222222199</v>
      </c>
      <c r="C444" s="52">
        <f t="shared" si="30"/>
        <v>2</v>
      </c>
      <c r="D444" s="52">
        <f t="shared" si="31"/>
        <v>3</v>
      </c>
      <c r="I444" s="53">
        <f t="shared" si="37"/>
        <v>2.5222222222222199</v>
      </c>
      <c r="J444" s="71">
        <f t="shared" si="34"/>
        <v>1.8621820615795657</v>
      </c>
      <c r="K444" s="71">
        <f t="shared" si="38"/>
        <v>0.43565301366118081</v>
      </c>
    </row>
    <row r="445" spans="1:11">
      <c r="A445" s="6">
        <v>19770511</v>
      </c>
      <c r="B445" s="8">
        <v>2.5222222222222199</v>
      </c>
      <c r="C445" s="52">
        <f t="shared" si="30"/>
        <v>2</v>
      </c>
      <c r="D445" s="52">
        <f t="shared" si="31"/>
        <v>3</v>
      </c>
      <c r="I445" s="53">
        <f t="shared" si="37"/>
        <v>2.5222222222222199</v>
      </c>
      <c r="J445" s="71">
        <f t="shared" si="34"/>
        <v>1.8621820615795657</v>
      </c>
      <c r="K445" s="71">
        <f t="shared" si="38"/>
        <v>0.43565301366118081</v>
      </c>
    </row>
    <row r="446" spans="1:11">
      <c r="A446" s="6">
        <v>19770518</v>
      </c>
      <c r="B446" s="8">
        <v>2.5222222222222199</v>
      </c>
      <c r="C446" s="52">
        <f t="shared" si="30"/>
        <v>2</v>
      </c>
      <c r="D446" s="52">
        <f t="shared" si="31"/>
        <v>3</v>
      </c>
      <c r="I446" s="53">
        <f t="shared" si="37"/>
        <v>2.5222222222222199</v>
      </c>
      <c r="J446" s="71">
        <f t="shared" si="34"/>
        <v>1.8621820615795657</v>
      </c>
      <c r="K446" s="71">
        <f t="shared" si="38"/>
        <v>0.43565301366118081</v>
      </c>
    </row>
    <row r="447" spans="1:11">
      <c r="A447" s="6">
        <v>19770526</v>
      </c>
      <c r="B447" s="8">
        <v>2.5222222222222199</v>
      </c>
      <c r="C447" s="52">
        <f t="shared" si="30"/>
        <v>2</v>
      </c>
      <c r="D447" s="52">
        <f t="shared" si="31"/>
        <v>3</v>
      </c>
      <c r="I447" s="53">
        <f t="shared" si="37"/>
        <v>2.5222222222222199</v>
      </c>
      <c r="J447" s="71">
        <f t="shared" si="34"/>
        <v>1.8621820615795657</v>
      </c>
      <c r="K447" s="71">
        <f t="shared" si="38"/>
        <v>0.43565301366118081</v>
      </c>
    </row>
    <row r="448" spans="1:11">
      <c r="A448" s="18">
        <v>19760511</v>
      </c>
      <c r="B448" s="8">
        <v>2.5222222222222199</v>
      </c>
      <c r="C448" s="51">
        <f t="shared" si="30"/>
        <v>2</v>
      </c>
      <c r="D448" s="51">
        <f t="shared" si="31"/>
        <v>3</v>
      </c>
      <c r="I448" s="53">
        <f t="shared" si="37"/>
        <v>2.5222222222222199</v>
      </c>
      <c r="J448" s="71">
        <f t="shared" si="34"/>
        <v>1.8621820615795657</v>
      </c>
      <c r="K448" s="71">
        <f t="shared" si="38"/>
        <v>0.43565301366118081</v>
      </c>
    </row>
    <row r="449" spans="1:11">
      <c r="A449" s="18">
        <v>19760522</v>
      </c>
      <c r="B449" s="8">
        <v>2.5222222222222199</v>
      </c>
      <c r="C449" s="51">
        <f t="shared" si="30"/>
        <v>2</v>
      </c>
      <c r="D449" s="51">
        <f t="shared" si="31"/>
        <v>3</v>
      </c>
      <c r="I449" s="53">
        <f t="shared" si="37"/>
        <v>2.5222222222222199</v>
      </c>
      <c r="J449" s="71">
        <f t="shared" si="34"/>
        <v>1.8621820615795657</v>
      </c>
      <c r="K449" s="71">
        <f t="shared" si="38"/>
        <v>0.43565301366118081</v>
      </c>
    </row>
    <row r="450" spans="1:11">
      <c r="A450" s="18">
        <v>19760523</v>
      </c>
      <c r="B450" s="8">
        <v>2.5222222222222199</v>
      </c>
      <c r="C450" s="51">
        <f t="shared" ref="C450:C499" si="39">INT(B450)</f>
        <v>2</v>
      </c>
      <c r="D450" s="51">
        <f t="shared" ref="D450:D499" si="40">C450+1</f>
        <v>3</v>
      </c>
      <c r="I450" s="53">
        <f t="shared" si="37"/>
        <v>2.5222222222222199</v>
      </c>
      <c r="J450" s="71">
        <f t="shared" si="34"/>
        <v>1.8621820615795657</v>
      </c>
      <c r="K450" s="71">
        <f t="shared" si="38"/>
        <v>0.43565301366118081</v>
      </c>
    </row>
    <row r="451" spans="1:11">
      <c r="A451" s="18">
        <v>19760528</v>
      </c>
      <c r="B451" s="8">
        <v>2.5222222222222199</v>
      </c>
      <c r="C451" s="51">
        <f t="shared" si="39"/>
        <v>2</v>
      </c>
      <c r="D451" s="51">
        <f t="shared" si="40"/>
        <v>3</v>
      </c>
      <c r="I451" s="53">
        <f t="shared" si="37"/>
        <v>2.5222222222222199</v>
      </c>
      <c r="J451" s="71">
        <f t="shared" si="34"/>
        <v>1.8621820615795657</v>
      </c>
      <c r="K451" s="71">
        <f t="shared" si="38"/>
        <v>0.43565301366118081</v>
      </c>
    </row>
    <row r="452" spans="1:11">
      <c r="A452" s="18">
        <v>19760529</v>
      </c>
      <c r="B452" s="8">
        <v>2.5222222222222199</v>
      </c>
      <c r="C452" s="51">
        <f t="shared" si="39"/>
        <v>2</v>
      </c>
      <c r="D452" s="51">
        <f t="shared" si="40"/>
        <v>3</v>
      </c>
      <c r="I452" s="53">
        <f t="shared" si="37"/>
        <v>2.5222222222222199</v>
      </c>
      <c r="J452" s="71">
        <f t="shared" ref="J452:J499" si="41">J451</f>
        <v>1.8621820615795657</v>
      </c>
      <c r="K452" s="71">
        <f t="shared" si="38"/>
        <v>0.43565301366118081</v>
      </c>
    </row>
    <row r="453" spans="1:11">
      <c r="A453" s="18" t="s">
        <v>2549</v>
      </c>
      <c r="B453" s="8">
        <v>2.5222222222222199</v>
      </c>
      <c r="C453" s="51">
        <f t="shared" si="39"/>
        <v>2</v>
      </c>
      <c r="D453" s="51">
        <f t="shared" si="40"/>
        <v>3</v>
      </c>
      <c r="I453" s="53">
        <f t="shared" si="37"/>
        <v>2.5222222222222199</v>
      </c>
      <c r="J453" s="71">
        <f t="shared" si="41"/>
        <v>1.8621820615795657</v>
      </c>
      <c r="K453" s="71">
        <f t="shared" si="38"/>
        <v>0.43565301366118081</v>
      </c>
    </row>
    <row r="454" spans="1:11">
      <c r="A454" s="6">
        <v>19940513</v>
      </c>
      <c r="B454" s="8">
        <v>2.75</v>
      </c>
      <c r="C454" s="52">
        <f t="shared" si="39"/>
        <v>2</v>
      </c>
      <c r="D454" s="52">
        <f t="shared" si="40"/>
        <v>3</v>
      </c>
      <c r="I454" s="53">
        <f t="shared" si="37"/>
        <v>2.75</v>
      </c>
      <c r="J454" s="71">
        <f t="shared" si="41"/>
        <v>1.8621820615795657</v>
      </c>
      <c r="K454" s="71">
        <f t="shared" si="38"/>
        <v>0.78822069178111009</v>
      </c>
    </row>
    <row r="455" spans="1:11">
      <c r="A455" s="6">
        <v>19940518</v>
      </c>
      <c r="B455" s="8">
        <v>2.75</v>
      </c>
      <c r="C455" s="52">
        <f t="shared" si="39"/>
        <v>2</v>
      </c>
      <c r="D455" s="52">
        <f t="shared" si="40"/>
        <v>3</v>
      </c>
      <c r="I455" s="53">
        <f t="shared" si="37"/>
        <v>2.75</v>
      </c>
      <c r="J455" s="71">
        <f t="shared" si="41"/>
        <v>1.8621820615795657</v>
      </c>
      <c r="K455" s="71">
        <f t="shared" si="38"/>
        <v>0.78822069178111009</v>
      </c>
    </row>
    <row r="456" spans="1:11">
      <c r="A456" s="54">
        <v>19910519</v>
      </c>
      <c r="B456" s="55">
        <v>2.75</v>
      </c>
      <c r="C456" s="56">
        <f t="shared" si="39"/>
        <v>2</v>
      </c>
      <c r="D456" s="56">
        <f t="shared" si="40"/>
        <v>3</v>
      </c>
      <c r="I456" s="53">
        <f t="shared" si="37"/>
        <v>2.75</v>
      </c>
      <c r="J456" s="71">
        <f t="shared" si="41"/>
        <v>1.8621820615795657</v>
      </c>
      <c r="K456" s="71">
        <f t="shared" si="38"/>
        <v>0.78822069178111009</v>
      </c>
    </row>
    <row r="457" spans="1:11">
      <c r="A457" s="18">
        <v>19890508</v>
      </c>
      <c r="B457" s="50">
        <v>2.75</v>
      </c>
      <c r="C457" s="51">
        <f t="shared" si="39"/>
        <v>2</v>
      </c>
      <c r="D457" s="51">
        <f t="shared" si="40"/>
        <v>3</v>
      </c>
      <c r="I457" s="53">
        <f t="shared" si="37"/>
        <v>2.75</v>
      </c>
      <c r="J457" s="71">
        <f t="shared" si="41"/>
        <v>1.8621820615795657</v>
      </c>
      <c r="K457" s="71">
        <f t="shared" si="38"/>
        <v>0.78822069178111009</v>
      </c>
    </row>
    <row r="458" spans="1:11">
      <c r="A458" s="18">
        <v>19890518</v>
      </c>
      <c r="B458" s="50">
        <v>2.75</v>
      </c>
      <c r="C458" s="51">
        <f t="shared" si="39"/>
        <v>2</v>
      </c>
      <c r="D458" s="51">
        <f t="shared" si="40"/>
        <v>3</v>
      </c>
      <c r="I458" s="53">
        <f t="shared" si="37"/>
        <v>2.75</v>
      </c>
      <c r="J458" s="71">
        <f t="shared" si="41"/>
        <v>1.8621820615795657</v>
      </c>
      <c r="K458" s="71">
        <f t="shared" si="38"/>
        <v>0.78822069178111009</v>
      </c>
    </row>
    <row r="459" spans="1:11">
      <c r="A459" s="18">
        <v>19890527</v>
      </c>
      <c r="B459" s="50">
        <v>2.75</v>
      </c>
      <c r="C459" s="51">
        <f t="shared" si="39"/>
        <v>2</v>
      </c>
      <c r="D459" s="51">
        <f t="shared" si="40"/>
        <v>3</v>
      </c>
      <c r="I459" s="53">
        <f t="shared" si="37"/>
        <v>2.75</v>
      </c>
      <c r="J459" s="71">
        <f t="shared" si="41"/>
        <v>1.8621820615795657</v>
      </c>
      <c r="K459" s="71">
        <f t="shared" si="38"/>
        <v>0.78822069178111009</v>
      </c>
    </row>
    <row r="460" spans="1:11">
      <c r="A460" s="18">
        <v>19880510</v>
      </c>
      <c r="B460" s="50">
        <v>2.75</v>
      </c>
      <c r="C460" s="51">
        <f t="shared" si="39"/>
        <v>2</v>
      </c>
      <c r="D460" s="51">
        <f t="shared" si="40"/>
        <v>3</v>
      </c>
      <c r="I460" s="53">
        <f t="shared" si="37"/>
        <v>2.75</v>
      </c>
      <c r="J460" s="71">
        <f t="shared" si="41"/>
        <v>1.8621820615795657</v>
      </c>
      <c r="K460" s="71">
        <f t="shared" si="38"/>
        <v>0.78822069178111009</v>
      </c>
    </row>
    <row r="461" spans="1:11">
      <c r="A461" s="18">
        <v>19880511</v>
      </c>
      <c r="B461" s="50">
        <v>2.75</v>
      </c>
      <c r="C461" s="51">
        <f t="shared" si="39"/>
        <v>2</v>
      </c>
      <c r="D461" s="51">
        <f t="shared" si="40"/>
        <v>3</v>
      </c>
      <c r="I461" s="53">
        <f t="shared" si="37"/>
        <v>2.75</v>
      </c>
      <c r="J461" s="71">
        <f t="shared" si="41"/>
        <v>1.8621820615795657</v>
      </c>
      <c r="K461" s="71">
        <f t="shared" si="38"/>
        <v>0.78822069178111009</v>
      </c>
    </row>
    <row r="462" spans="1:11">
      <c r="A462" s="18">
        <v>19860515</v>
      </c>
      <c r="B462" s="50">
        <v>2.75</v>
      </c>
      <c r="C462" s="51">
        <f t="shared" si="39"/>
        <v>2</v>
      </c>
      <c r="D462" s="51">
        <f t="shared" si="40"/>
        <v>3</v>
      </c>
      <c r="I462" s="53">
        <f t="shared" si="37"/>
        <v>2.75</v>
      </c>
      <c r="J462" s="71">
        <f t="shared" si="41"/>
        <v>1.8621820615795657</v>
      </c>
      <c r="K462" s="71">
        <f t="shared" si="38"/>
        <v>0.78822069178111009</v>
      </c>
    </row>
    <row r="463" spans="1:11">
      <c r="A463" s="18">
        <v>19840504</v>
      </c>
      <c r="B463" s="50">
        <v>2.75</v>
      </c>
      <c r="C463" s="51">
        <f t="shared" si="39"/>
        <v>2</v>
      </c>
      <c r="D463" s="51">
        <f t="shared" si="40"/>
        <v>3</v>
      </c>
      <c r="I463" s="53">
        <f t="shared" si="37"/>
        <v>2.75</v>
      </c>
      <c r="J463" s="71">
        <f t="shared" si="41"/>
        <v>1.8621820615795657</v>
      </c>
      <c r="K463" s="71">
        <f t="shared" si="38"/>
        <v>0.78822069178111009</v>
      </c>
    </row>
    <row r="464" spans="1:11">
      <c r="A464" s="18">
        <v>19840507</v>
      </c>
      <c r="B464" s="50">
        <v>2.75</v>
      </c>
      <c r="C464" s="51">
        <f t="shared" si="39"/>
        <v>2</v>
      </c>
      <c r="D464" s="51">
        <f t="shared" si="40"/>
        <v>3</v>
      </c>
      <c r="I464" s="53">
        <f t="shared" si="37"/>
        <v>2.75</v>
      </c>
      <c r="J464" s="71">
        <f t="shared" si="41"/>
        <v>1.8621820615795657</v>
      </c>
      <c r="K464" s="71">
        <f t="shared" si="38"/>
        <v>0.78822069178111009</v>
      </c>
    </row>
    <row r="465" spans="1:11">
      <c r="A465" s="18">
        <v>19830505</v>
      </c>
      <c r="B465" s="50">
        <v>2.75</v>
      </c>
      <c r="C465" s="51">
        <f t="shared" si="39"/>
        <v>2</v>
      </c>
      <c r="D465" s="51">
        <f t="shared" si="40"/>
        <v>3</v>
      </c>
      <c r="I465" s="53">
        <f t="shared" si="37"/>
        <v>2.75</v>
      </c>
      <c r="J465" s="71">
        <f t="shared" si="41"/>
        <v>1.8621820615795657</v>
      </c>
      <c r="K465" s="71">
        <f t="shared" si="38"/>
        <v>0.78822069178111009</v>
      </c>
    </row>
    <row r="466" spans="1:11">
      <c r="A466" s="18">
        <v>19830525</v>
      </c>
      <c r="B466" s="50">
        <v>2.75</v>
      </c>
      <c r="C466" s="51">
        <f t="shared" si="39"/>
        <v>2</v>
      </c>
      <c r="D466" s="51">
        <f t="shared" si="40"/>
        <v>3</v>
      </c>
      <c r="I466" s="53">
        <f t="shared" si="37"/>
        <v>2.75</v>
      </c>
      <c r="J466" s="71">
        <f t="shared" si="41"/>
        <v>1.8621820615795657</v>
      </c>
      <c r="K466" s="71">
        <f t="shared" si="38"/>
        <v>0.78822069178111009</v>
      </c>
    </row>
    <row r="467" spans="1:11">
      <c r="A467" s="18">
        <v>19830527</v>
      </c>
      <c r="B467" s="50">
        <v>2.75</v>
      </c>
      <c r="C467" s="51">
        <f t="shared" si="39"/>
        <v>2</v>
      </c>
      <c r="D467" s="51">
        <f t="shared" si="40"/>
        <v>3</v>
      </c>
      <c r="I467" s="53">
        <f t="shared" si="37"/>
        <v>2.75</v>
      </c>
      <c r="J467" s="71">
        <f t="shared" si="41"/>
        <v>1.8621820615795657</v>
      </c>
      <c r="K467" s="71">
        <f t="shared" si="38"/>
        <v>0.78822069178111009</v>
      </c>
    </row>
    <row r="468" spans="1:11">
      <c r="A468" s="18">
        <v>19790508</v>
      </c>
      <c r="B468" s="50">
        <v>2.75</v>
      </c>
      <c r="C468" s="51">
        <f t="shared" si="39"/>
        <v>2</v>
      </c>
      <c r="D468" s="51">
        <f t="shared" si="40"/>
        <v>3</v>
      </c>
      <c r="I468" s="53">
        <f t="shared" si="37"/>
        <v>2.75</v>
      </c>
      <c r="J468" s="71">
        <f t="shared" si="41"/>
        <v>1.8621820615795657</v>
      </c>
      <c r="K468" s="71">
        <f t="shared" si="38"/>
        <v>0.78822069178111009</v>
      </c>
    </row>
    <row r="469" spans="1:11">
      <c r="A469" s="18">
        <v>19790521</v>
      </c>
      <c r="B469" s="50">
        <v>2.75</v>
      </c>
      <c r="C469" s="51">
        <f t="shared" si="39"/>
        <v>2</v>
      </c>
      <c r="D469" s="51">
        <f t="shared" si="40"/>
        <v>3</v>
      </c>
      <c r="I469" s="53">
        <f t="shared" si="37"/>
        <v>2.75</v>
      </c>
      <c r="J469" s="71">
        <f t="shared" si="41"/>
        <v>1.8621820615795657</v>
      </c>
      <c r="K469" s="71">
        <f t="shared" si="38"/>
        <v>0.78822069178111009</v>
      </c>
    </row>
    <row r="470" spans="1:11">
      <c r="A470" s="18">
        <v>19760527</v>
      </c>
      <c r="B470" s="50">
        <v>2.75</v>
      </c>
      <c r="C470" s="51">
        <f t="shared" si="39"/>
        <v>2</v>
      </c>
      <c r="D470" s="51">
        <f t="shared" si="40"/>
        <v>3</v>
      </c>
      <c r="I470" s="53">
        <f t="shared" si="37"/>
        <v>2.75</v>
      </c>
      <c r="J470" s="71">
        <f t="shared" si="41"/>
        <v>1.8621820615795657</v>
      </c>
      <c r="K470" s="71">
        <f t="shared" si="38"/>
        <v>0.78822069178111009</v>
      </c>
    </row>
    <row r="471" spans="1:11">
      <c r="A471" s="18">
        <v>19760530</v>
      </c>
      <c r="B471" s="50">
        <v>2.75</v>
      </c>
      <c r="C471" s="51">
        <f t="shared" si="39"/>
        <v>2</v>
      </c>
      <c r="D471" s="51">
        <f t="shared" si="40"/>
        <v>3</v>
      </c>
      <c r="I471" s="53">
        <f t="shared" si="37"/>
        <v>2.75</v>
      </c>
      <c r="J471" s="71">
        <f t="shared" si="41"/>
        <v>1.8621820615795657</v>
      </c>
      <c r="K471" s="71">
        <f t="shared" si="38"/>
        <v>0.78822069178111009</v>
      </c>
    </row>
    <row r="472" spans="1:11">
      <c r="A472" s="6">
        <v>19750501</v>
      </c>
      <c r="B472" s="8">
        <v>2.75</v>
      </c>
      <c r="C472" s="52">
        <f t="shared" si="39"/>
        <v>2</v>
      </c>
      <c r="D472" s="52">
        <f t="shared" si="40"/>
        <v>3</v>
      </c>
      <c r="I472" s="53">
        <f t="shared" si="37"/>
        <v>2.75</v>
      </c>
      <c r="J472" s="71">
        <f t="shared" si="41"/>
        <v>1.8621820615795657</v>
      </c>
      <c r="K472" s="71">
        <f t="shared" si="38"/>
        <v>0.78822069178111009</v>
      </c>
    </row>
    <row r="473" spans="1:11">
      <c r="A473" s="18" t="s">
        <v>2396</v>
      </c>
      <c r="B473" s="50">
        <v>2.7777777777777777</v>
      </c>
      <c r="C473" s="51">
        <f t="shared" si="39"/>
        <v>2</v>
      </c>
      <c r="D473" s="51">
        <f t="shared" si="40"/>
        <v>3</v>
      </c>
      <c r="I473" s="53">
        <f t="shared" si="37"/>
        <v>2.7777777777777777</v>
      </c>
      <c r="J473" s="71">
        <f t="shared" si="41"/>
        <v>1.8621820615795657</v>
      </c>
      <c r="K473" s="71">
        <f t="shared" si="38"/>
        <v>0.83831551552051675</v>
      </c>
    </row>
    <row r="474" spans="1:11">
      <c r="A474" s="18" t="s">
        <v>2397</v>
      </c>
      <c r="B474" s="50">
        <v>2.7777777777777777</v>
      </c>
      <c r="C474" s="51">
        <f t="shared" si="39"/>
        <v>2</v>
      </c>
      <c r="D474" s="51">
        <f t="shared" si="40"/>
        <v>3</v>
      </c>
      <c r="I474" s="53">
        <f t="shared" si="37"/>
        <v>2.7777777777777777</v>
      </c>
      <c r="J474" s="71">
        <f t="shared" si="41"/>
        <v>1.8621820615795657</v>
      </c>
      <c r="K474" s="71">
        <f t="shared" si="38"/>
        <v>0.83831551552051675</v>
      </c>
    </row>
    <row r="475" spans="1:11">
      <c r="A475" s="18" t="s">
        <v>698</v>
      </c>
      <c r="B475" s="50">
        <v>2.7777777777777777</v>
      </c>
      <c r="C475" s="51">
        <f t="shared" si="39"/>
        <v>2</v>
      </c>
      <c r="D475" s="51">
        <f t="shared" si="40"/>
        <v>3</v>
      </c>
      <c r="I475" s="53">
        <f t="shared" si="37"/>
        <v>2.7777777777777777</v>
      </c>
      <c r="J475" s="71">
        <f t="shared" si="41"/>
        <v>1.8621820615795657</v>
      </c>
      <c r="K475" s="71">
        <f t="shared" si="38"/>
        <v>0.83831551552051675</v>
      </c>
    </row>
    <row r="476" spans="1:11">
      <c r="A476" s="18" t="s">
        <v>2400</v>
      </c>
      <c r="B476" s="50">
        <v>2.7777777777777777</v>
      </c>
      <c r="C476" s="51">
        <f t="shared" si="39"/>
        <v>2</v>
      </c>
      <c r="D476" s="51">
        <f t="shared" si="40"/>
        <v>3</v>
      </c>
      <c r="I476" s="53">
        <f t="shared" si="37"/>
        <v>2.7777777777777777</v>
      </c>
      <c r="J476" s="71">
        <f t="shared" si="41"/>
        <v>1.8621820615795657</v>
      </c>
      <c r="K476" s="71">
        <f t="shared" si="38"/>
        <v>0.83831551552051675</v>
      </c>
    </row>
    <row r="477" spans="1:11">
      <c r="A477" s="18" t="s">
        <v>702</v>
      </c>
      <c r="B477" s="50">
        <v>2.7777777777777777</v>
      </c>
      <c r="C477" s="51">
        <f t="shared" si="39"/>
        <v>2</v>
      </c>
      <c r="D477" s="51">
        <f t="shared" si="40"/>
        <v>3</v>
      </c>
      <c r="I477" s="53">
        <f t="shared" si="37"/>
        <v>2.7777777777777777</v>
      </c>
      <c r="J477" s="71">
        <f t="shared" si="41"/>
        <v>1.8621820615795657</v>
      </c>
      <c r="K477" s="71">
        <f t="shared" si="38"/>
        <v>0.83831551552051675</v>
      </c>
    </row>
    <row r="478" spans="1:11">
      <c r="A478" s="18" t="s">
        <v>728</v>
      </c>
      <c r="B478" s="50">
        <v>2.7777777777777777</v>
      </c>
      <c r="C478" s="51">
        <f t="shared" si="39"/>
        <v>2</v>
      </c>
      <c r="D478" s="51">
        <f t="shared" si="40"/>
        <v>3</v>
      </c>
      <c r="I478" s="53">
        <f t="shared" si="37"/>
        <v>2.7777777777777777</v>
      </c>
      <c r="J478" s="71">
        <f t="shared" si="41"/>
        <v>1.8621820615795657</v>
      </c>
      <c r="K478" s="71">
        <f t="shared" si="38"/>
        <v>0.83831551552051675</v>
      </c>
    </row>
    <row r="479" spans="1:11">
      <c r="A479" s="18" t="s">
        <v>732</v>
      </c>
      <c r="B479" s="50">
        <v>2.7777777777777777</v>
      </c>
      <c r="C479" s="51">
        <f t="shared" si="39"/>
        <v>2</v>
      </c>
      <c r="D479" s="51">
        <f t="shared" si="40"/>
        <v>3</v>
      </c>
      <c r="I479" s="53">
        <f t="shared" si="37"/>
        <v>2.7777777777777777</v>
      </c>
      <c r="J479" s="71">
        <f t="shared" si="41"/>
        <v>1.8621820615795657</v>
      </c>
      <c r="K479" s="71">
        <f t="shared" si="38"/>
        <v>0.83831551552051675</v>
      </c>
    </row>
    <row r="480" spans="1:11">
      <c r="A480" s="18" t="s">
        <v>2424</v>
      </c>
      <c r="B480" s="50">
        <v>2.7777777777777777</v>
      </c>
      <c r="C480" s="51">
        <f t="shared" si="39"/>
        <v>2</v>
      </c>
      <c r="D480" s="51">
        <f t="shared" si="40"/>
        <v>3</v>
      </c>
      <c r="I480" s="53">
        <f t="shared" si="37"/>
        <v>2.7777777777777777</v>
      </c>
      <c r="J480" s="71">
        <f t="shared" si="41"/>
        <v>1.8621820615795657</v>
      </c>
      <c r="K480" s="71">
        <f t="shared" si="38"/>
        <v>0.83831551552051675</v>
      </c>
    </row>
    <row r="481" spans="1:11">
      <c r="A481" s="18" t="s">
        <v>742</v>
      </c>
      <c r="B481" s="50">
        <v>2.7777777777777777</v>
      </c>
      <c r="C481" s="51">
        <f t="shared" si="39"/>
        <v>2</v>
      </c>
      <c r="D481" s="51">
        <f t="shared" si="40"/>
        <v>3</v>
      </c>
      <c r="I481" s="53">
        <f t="shared" si="37"/>
        <v>2.7777777777777777</v>
      </c>
      <c r="J481" s="71">
        <f t="shared" si="41"/>
        <v>1.8621820615795657</v>
      </c>
      <c r="K481" s="71">
        <f t="shared" si="38"/>
        <v>0.83831551552051675</v>
      </c>
    </row>
    <row r="482" spans="1:11">
      <c r="A482" s="18" t="s">
        <v>2429</v>
      </c>
      <c r="B482" s="50">
        <v>2.7777777777777777</v>
      </c>
      <c r="C482" s="51">
        <f t="shared" si="39"/>
        <v>2</v>
      </c>
      <c r="D482" s="51">
        <f t="shared" si="40"/>
        <v>3</v>
      </c>
      <c r="I482" s="53">
        <f t="shared" si="37"/>
        <v>2.7777777777777777</v>
      </c>
      <c r="J482" s="71">
        <f t="shared" si="41"/>
        <v>1.8621820615795657</v>
      </c>
      <c r="K482" s="71">
        <f t="shared" si="38"/>
        <v>0.83831551552051675</v>
      </c>
    </row>
    <row r="483" spans="1:11">
      <c r="A483" s="18" t="s">
        <v>753</v>
      </c>
      <c r="B483" s="50">
        <v>2.7777777777777777</v>
      </c>
      <c r="C483" s="51">
        <f t="shared" si="39"/>
        <v>2</v>
      </c>
      <c r="D483" s="51">
        <f t="shared" si="40"/>
        <v>3</v>
      </c>
      <c r="I483" s="53">
        <f t="shared" si="37"/>
        <v>2.7777777777777777</v>
      </c>
      <c r="J483" s="71">
        <f t="shared" si="41"/>
        <v>1.8621820615795657</v>
      </c>
      <c r="K483" s="71">
        <f t="shared" si="38"/>
        <v>0.83831551552051675</v>
      </c>
    </row>
    <row r="484" spans="1:11">
      <c r="A484" s="18" t="s">
        <v>2513</v>
      </c>
      <c r="B484" s="50">
        <v>2.7777777777777777</v>
      </c>
      <c r="C484" s="51">
        <f t="shared" si="39"/>
        <v>2</v>
      </c>
      <c r="D484" s="51">
        <f t="shared" si="40"/>
        <v>3</v>
      </c>
      <c r="I484" s="53">
        <f t="shared" si="37"/>
        <v>2.7777777777777777</v>
      </c>
      <c r="J484" s="71">
        <f t="shared" si="41"/>
        <v>1.8621820615795657</v>
      </c>
      <c r="K484" s="71">
        <f t="shared" si="38"/>
        <v>0.83831551552051675</v>
      </c>
    </row>
    <row r="485" spans="1:11">
      <c r="A485" s="18" t="s">
        <v>823</v>
      </c>
      <c r="B485" s="50">
        <v>2.7777777777777777</v>
      </c>
      <c r="C485" s="51">
        <f t="shared" si="39"/>
        <v>2</v>
      </c>
      <c r="D485" s="51">
        <f t="shared" si="40"/>
        <v>3</v>
      </c>
      <c r="I485" s="53">
        <f t="shared" si="37"/>
        <v>2.7777777777777777</v>
      </c>
      <c r="J485" s="71">
        <f t="shared" si="41"/>
        <v>1.8621820615795657</v>
      </c>
      <c r="K485" s="71">
        <f t="shared" si="38"/>
        <v>0.83831551552051675</v>
      </c>
    </row>
    <row r="486" spans="1:11">
      <c r="A486" s="18" t="s">
        <v>721</v>
      </c>
      <c r="B486" s="50">
        <v>3.3333333333333335</v>
      </c>
      <c r="C486" s="51">
        <f t="shared" si="39"/>
        <v>3</v>
      </c>
      <c r="D486" s="51">
        <f t="shared" si="40"/>
        <v>4</v>
      </c>
      <c r="I486" s="53">
        <f t="shared" si="37"/>
        <v>3.3333333333333335</v>
      </c>
      <c r="J486" s="71">
        <f t="shared" si="41"/>
        <v>1.8621820615795657</v>
      </c>
      <c r="K486" s="71">
        <f t="shared" si="38"/>
        <v>2.1642860643827282</v>
      </c>
    </row>
    <row r="487" spans="1:11">
      <c r="A487" s="18" t="s">
        <v>2420</v>
      </c>
      <c r="B487" s="50">
        <v>3.3333333333333335</v>
      </c>
      <c r="C487" s="51">
        <f t="shared" si="39"/>
        <v>3</v>
      </c>
      <c r="D487" s="51">
        <f t="shared" si="40"/>
        <v>4</v>
      </c>
      <c r="I487" s="53">
        <f t="shared" si="37"/>
        <v>3.3333333333333335</v>
      </c>
      <c r="J487" s="71">
        <f t="shared" si="41"/>
        <v>1.8621820615795657</v>
      </c>
      <c r="K487" s="71">
        <f t="shared" si="38"/>
        <v>2.1642860643827282</v>
      </c>
    </row>
    <row r="488" spans="1:11">
      <c r="A488" s="18" t="s">
        <v>2444</v>
      </c>
      <c r="B488" s="50">
        <v>3.3333333333333335</v>
      </c>
      <c r="C488" s="51">
        <f t="shared" si="39"/>
        <v>3</v>
      </c>
      <c r="D488" s="51">
        <f t="shared" si="40"/>
        <v>4</v>
      </c>
      <c r="I488" s="53">
        <f t="shared" si="37"/>
        <v>3.3333333333333335</v>
      </c>
      <c r="J488" s="71">
        <f t="shared" si="41"/>
        <v>1.8621820615795657</v>
      </c>
      <c r="K488" s="71">
        <f t="shared" si="38"/>
        <v>2.1642860643827282</v>
      </c>
    </row>
    <row r="489" spans="1:11">
      <c r="A489" s="18" t="s">
        <v>2458</v>
      </c>
      <c r="B489" s="50">
        <v>3.3333333333333335</v>
      </c>
      <c r="C489" s="51">
        <f t="shared" si="39"/>
        <v>3</v>
      </c>
      <c r="D489" s="51">
        <f t="shared" si="40"/>
        <v>4</v>
      </c>
      <c r="I489" s="53">
        <f t="shared" si="37"/>
        <v>3.3333333333333335</v>
      </c>
      <c r="J489" s="71">
        <f t="shared" si="41"/>
        <v>1.8621820615795657</v>
      </c>
      <c r="K489" s="71">
        <f t="shared" si="38"/>
        <v>2.1642860643827282</v>
      </c>
    </row>
    <row r="490" spans="1:11">
      <c r="A490" s="54">
        <v>19920517</v>
      </c>
      <c r="B490" s="55">
        <v>3.3333333333333335</v>
      </c>
      <c r="C490" s="56">
        <f t="shared" si="39"/>
        <v>3</v>
      </c>
      <c r="D490" s="56">
        <f t="shared" si="40"/>
        <v>4</v>
      </c>
      <c r="I490" s="53">
        <f t="shared" si="37"/>
        <v>3.3333333333333335</v>
      </c>
      <c r="J490" s="71">
        <f t="shared" si="41"/>
        <v>1.8621820615795657</v>
      </c>
      <c r="K490" s="71">
        <f t="shared" si="38"/>
        <v>2.1642860643827282</v>
      </c>
    </row>
    <row r="491" spans="1:11">
      <c r="A491" s="18">
        <v>19890516</v>
      </c>
      <c r="B491" s="50">
        <v>3.3333333333333335</v>
      </c>
      <c r="C491" s="51">
        <f t="shared" si="39"/>
        <v>3</v>
      </c>
      <c r="D491" s="51">
        <f t="shared" si="40"/>
        <v>4</v>
      </c>
      <c r="I491" s="53">
        <f t="shared" si="37"/>
        <v>3.3333333333333335</v>
      </c>
      <c r="J491" s="71">
        <f t="shared" si="41"/>
        <v>1.8621820615795657</v>
      </c>
      <c r="K491" s="71">
        <f t="shared" si="38"/>
        <v>2.1642860643827282</v>
      </c>
    </row>
    <row r="492" spans="1:11">
      <c r="A492" s="18">
        <v>19890530</v>
      </c>
      <c r="B492" s="50">
        <v>3.3333333333333335</v>
      </c>
      <c r="C492" s="51">
        <f t="shared" si="39"/>
        <v>3</v>
      </c>
      <c r="D492" s="51">
        <f t="shared" si="40"/>
        <v>4</v>
      </c>
      <c r="I492" s="53">
        <f t="shared" si="37"/>
        <v>3.3333333333333335</v>
      </c>
      <c r="J492" s="71">
        <f t="shared" si="41"/>
        <v>1.8621820615795657</v>
      </c>
      <c r="K492" s="71">
        <f t="shared" si="38"/>
        <v>2.1642860643827282</v>
      </c>
    </row>
    <row r="493" spans="1:11">
      <c r="A493" s="18">
        <v>19860510</v>
      </c>
      <c r="B493" s="50">
        <v>3.3333333333333335</v>
      </c>
      <c r="C493" s="51">
        <f t="shared" si="39"/>
        <v>3</v>
      </c>
      <c r="D493" s="51">
        <f t="shared" si="40"/>
        <v>4</v>
      </c>
      <c r="I493" s="53">
        <f t="shared" si="37"/>
        <v>3.3333333333333335</v>
      </c>
      <c r="J493" s="71">
        <f t="shared" si="41"/>
        <v>1.8621820615795657</v>
      </c>
      <c r="K493" s="71">
        <f t="shared" si="38"/>
        <v>2.1642860643827282</v>
      </c>
    </row>
    <row r="494" spans="1:11">
      <c r="A494" s="18">
        <v>19760507</v>
      </c>
      <c r="B494" s="50">
        <v>3.3333333333333335</v>
      </c>
      <c r="C494" s="51">
        <f t="shared" si="39"/>
        <v>3</v>
      </c>
      <c r="D494" s="51">
        <f t="shared" si="40"/>
        <v>4</v>
      </c>
      <c r="I494" s="53">
        <f t="shared" si="37"/>
        <v>3.3333333333333335</v>
      </c>
      <c r="J494" s="71">
        <f t="shared" si="41"/>
        <v>1.8621820615795657</v>
      </c>
      <c r="K494" s="71">
        <f t="shared" si="38"/>
        <v>2.1642860643827282</v>
      </c>
    </row>
    <row r="495" spans="1:11">
      <c r="A495" s="18">
        <v>19830506</v>
      </c>
      <c r="B495" s="50">
        <v>4.416666666666667</v>
      </c>
      <c r="C495" s="51">
        <f t="shared" si="39"/>
        <v>4</v>
      </c>
      <c r="D495" s="51">
        <f t="shared" si="40"/>
        <v>5</v>
      </c>
      <c r="I495" s="53">
        <f t="shared" si="37"/>
        <v>4.416666666666667</v>
      </c>
      <c r="J495" s="71">
        <f t="shared" si="41"/>
        <v>1.8621820615795657</v>
      </c>
      <c r="K495" s="71">
        <f t="shared" si="38"/>
        <v>6.5253915976270038</v>
      </c>
    </row>
    <row r="496" spans="1:11">
      <c r="A496" s="18" t="s">
        <v>2401</v>
      </c>
      <c r="B496" s="50">
        <v>4.4444444444444446</v>
      </c>
      <c r="C496" s="51">
        <f t="shared" si="39"/>
        <v>4</v>
      </c>
      <c r="D496" s="51">
        <f t="shared" si="40"/>
        <v>5</v>
      </c>
      <c r="I496" s="53">
        <f t="shared" si="37"/>
        <v>4.4444444444444446</v>
      </c>
      <c r="J496" s="71">
        <f t="shared" si="41"/>
        <v>1.8621820615795657</v>
      </c>
      <c r="K496" s="71">
        <f t="shared" si="38"/>
        <v>6.6680790139590025</v>
      </c>
    </row>
    <row r="497" spans="1:11">
      <c r="A497" s="18" t="s">
        <v>718</v>
      </c>
      <c r="B497" s="50">
        <v>4.4444444444444446</v>
      </c>
      <c r="C497" s="51">
        <f t="shared" si="39"/>
        <v>4</v>
      </c>
      <c r="D497" s="51">
        <f t="shared" si="40"/>
        <v>5</v>
      </c>
      <c r="I497" s="53">
        <f t="shared" si="37"/>
        <v>4.4444444444444446</v>
      </c>
      <c r="J497" s="71">
        <f t="shared" si="41"/>
        <v>1.8621820615795657</v>
      </c>
      <c r="K497" s="71">
        <f t="shared" si="38"/>
        <v>6.6680790139590025</v>
      </c>
    </row>
    <row r="498" spans="1:11">
      <c r="A498" s="18" t="s">
        <v>2439</v>
      </c>
      <c r="B498" s="50">
        <v>4.4444444444444446</v>
      </c>
      <c r="C498" s="51">
        <f t="shared" si="39"/>
        <v>4</v>
      </c>
      <c r="D498" s="51">
        <f t="shared" si="40"/>
        <v>5</v>
      </c>
      <c r="I498" s="53">
        <f t="shared" si="37"/>
        <v>4.4444444444444446</v>
      </c>
      <c r="J498" s="71">
        <f t="shared" si="41"/>
        <v>1.8621820615795657</v>
      </c>
      <c r="K498" s="71">
        <f t="shared" si="38"/>
        <v>6.6680790139590025</v>
      </c>
    </row>
    <row r="499" spans="1:11">
      <c r="A499" s="18" t="s">
        <v>754</v>
      </c>
      <c r="B499" s="50">
        <v>4.4444444444444446</v>
      </c>
      <c r="C499" s="51">
        <f t="shared" si="39"/>
        <v>4</v>
      </c>
      <c r="D499" s="51">
        <f t="shared" si="40"/>
        <v>5</v>
      </c>
      <c r="I499" s="53">
        <f t="shared" si="37"/>
        <v>4.4444444444444446</v>
      </c>
      <c r="J499" s="71">
        <f t="shared" si="41"/>
        <v>1.8621820615795657</v>
      </c>
      <c r="K499" s="71">
        <f t="shared" si="38"/>
        <v>6.6680790139590025</v>
      </c>
    </row>
    <row r="500" spans="1:11">
      <c r="A500" s="6"/>
      <c r="B500" s="8"/>
      <c r="C500" s="52"/>
      <c r="D500" s="52"/>
      <c r="I500" s="53"/>
      <c r="J500" s="71"/>
      <c r="K500" s="71"/>
    </row>
    <row r="501" spans="1:11">
      <c r="A501" s="6"/>
      <c r="B501" s="8"/>
      <c r="C501" s="52"/>
      <c r="D501" s="52"/>
    </row>
    <row r="502" spans="1:11">
      <c r="A502" s="6"/>
      <c r="B502" s="8"/>
      <c r="C502" s="52"/>
      <c r="D502" s="52"/>
    </row>
    <row r="503" spans="1:11">
      <c r="A503" s="6"/>
      <c r="B503" s="8"/>
      <c r="C503" s="52"/>
      <c r="D503" s="52"/>
    </row>
    <row r="504" spans="1:11">
      <c r="A504" s="6"/>
      <c r="B504" s="8"/>
      <c r="C504" s="52"/>
      <c r="D504" s="52"/>
    </row>
    <row r="505" spans="1:11">
      <c r="A505" s="6"/>
      <c r="B505" s="8"/>
      <c r="C505" s="52"/>
      <c r="D505" s="52"/>
    </row>
    <row r="506" spans="1:11">
      <c r="A506" s="6"/>
      <c r="B506" s="8"/>
      <c r="C506" s="52"/>
      <c r="D506" s="52"/>
    </row>
    <row r="507" spans="1:11">
      <c r="A507" s="6"/>
      <c r="B507" s="8"/>
      <c r="C507" s="52"/>
      <c r="D507" s="52"/>
    </row>
    <row r="508" spans="1:11">
      <c r="A508" s="6"/>
      <c r="B508" s="8"/>
      <c r="C508" s="52"/>
      <c r="D508" s="52"/>
    </row>
    <row r="509" spans="1:11">
      <c r="A509" s="6"/>
      <c r="B509" s="8"/>
      <c r="C509" s="52"/>
      <c r="D509" s="52"/>
    </row>
    <row r="510" spans="1:11">
      <c r="A510" s="6"/>
      <c r="B510" s="8"/>
      <c r="C510" s="52"/>
      <c r="D510" s="52"/>
    </row>
    <row r="511" spans="1:11">
      <c r="A511" s="6"/>
      <c r="B511" s="8"/>
      <c r="C511" s="52"/>
      <c r="D511" s="52"/>
    </row>
    <row r="512" spans="1:11">
      <c r="A512" s="6"/>
      <c r="B512" s="8"/>
      <c r="C512" s="52"/>
      <c r="D512" s="52"/>
    </row>
    <row r="513" spans="1:4">
      <c r="A513" s="6"/>
      <c r="B513" s="8"/>
      <c r="C513" s="52"/>
      <c r="D513" s="52"/>
    </row>
    <row r="514" spans="1:4">
      <c r="A514" s="6"/>
      <c r="B514" s="8"/>
      <c r="C514" s="52"/>
      <c r="D514" s="52"/>
    </row>
    <row r="515" spans="1:4">
      <c r="A515" s="6"/>
      <c r="B515" s="8"/>
      <c r="C515" s="52"/>
      <c r="D515" s="52"/>
    </row>
    <row r="516" spans="1:4">
      <c r="A516" s="6"/>
      <c r="B516" s="8"/>
      <c r="C516" s="52"/>
      <c r="D516" s="52"/>
    </row>
    <row r="517" spans="1:4">
      <c r="A517" s="6"/>
      <c r="B517" s="8"/>
      <c r="C517" s="52"/>
      <c r="D517" s="52"/>
    </row>
    <row r="518" spans="1:4">
      <c r="A518" s="6"/>
      <c r="B518" s="8"/>
      <c r="C518" s="52"/>
      <c r="D518" s="52"/>
    </row>
    <row r="519" spans="1:4">
      <c r="A519" s="6"/>
      <c r="B519" s="8"/>
      <c r="C519" s="52"/>
      <c r="D519" s="52"/>
    </row>
    <row r="520" spans="1:4">
      <c r="A520" s="18"/>
      <c r="B520" s="50"/>
      <c r="C520" s="51"/>
      <c r="D520" s="51"/>
    </row>
    <row r="521" spans="1:4">
      <c r="A521" s="18"/>
      <c r="B521" s="50"/>
      <c r="C521" s="51"/>
      <c r="D521" s="51"/>
    </row>
    <row r="522" spans="1:4">
      <c r="A522" s="18"/>
      <c r="B522" s="50"/>
      <c r="C522" s="51"/>
      <c r="D522" s="51"/>
    </row>
    <row r="523" spans="1:4">
      <c r="A523" s="18"/>
      <c r="B523" s="50"/>
      <c r="C523" s="51"/>
      <c r="D523" s="51"/>
    </row>
    <row r="524" spans="1:4">
      <c r="A524" s="18"/>
      <c r="B524" s="50"/>
      <c r="C524" s="51"/>
      <c r="D524" s="51"/>
    </row>
    <row r="525" spans="1:4">
      <c r="A525" s="18"/>
      <c r="B525" s="50"/>
      <c r="C525" s="51"/>
      <c r="D525" s="51"/>
    </row>
    <row r="526" spans="1:4">
      <c r="A526" s="18"/>
      <c r="B526" s="50"/>
      <c r="C526" s="51"/>
      <c r="D526" s="51"/>
    </row>
    <row r="527" spans="1:4">
      <c r="A527" s="18"/>
      <c r="B527" s="50"/>
      <c r="C527" s="51"/>
      <c r="D527" s="51"/>
    </row>
    <row r="528" spans="1:4">
      <c r="A528" s="18"/>
      <c r="B528" s="50"/>
      <c r="C528" s="51"/>
      <c r="D528" s="51"/>
    </row>
    <row r="529" spans="1:4">
      <c r="A529" s="18"/>
      <c r="B529" s="50"/>
      <c r="C529" s="51"/>
      <c r="D529" s="51"/>
    </row>
    <row r="530" spans="1:4">
      <c r="A530" s="18"/>
      <c r="B530" s="50"/>
      <c r="C530" s="51"/>
      <c r="D530" s="51"/>
    </row>
    <row r="531" spans="1:4">
      <c r="A531" s="18"/>
      <c r="B531" s="50"/>
      <c r="C531" s="51"/>
      <c r="D531" s="51"/>
    </row>
    <row r="532" spans="1:4">
      <c r="A532" s="18"/>
      <c r="B532" s="50"/>
      <c r="C532" s="51"/>
      <c r="D532" s="51"/>
    </row>
    <row r="533" spans="1:4">
      <c r="A533" s="18"/>
      <c r="B533" s="50"/>
      <c r="C533" s="51"/>
      <c r="D533" s="51"/>
    </row>
    <row r="534" spans="1:4">
      <c r="A534" s="18"/>
      <c r="B534" s="50"/>
      <c r="C534" s="51"/>
      <c r="D534" s="51"/>
    </row>
    <row r="535" spans="1:4">
      <c r="A535" s="18"/>
      <c r="B535" s="50"/>
      <c r="C535" s="51"/>
      <c r="D535" s="51"/>
    </row>
    <row r="536" spans="1:4">
      <c r="A536" s="18"/>
      <c r="B536" s="50"/>
      <c r="C536" s="51"/>
      <c r="D536" s="51"/>
    </row>
    <row r="537" spans="1:4">
      <c r="A537" s="18"/>
      <c r="B537" s="50"/>
      <c r="C537" s="51"/>
      <c r="D537" s="51"/>
    </row>
    <row r="538" spans="1:4">
      <c r="A538" s="18"/>
      <c r="B538" s="50"/>
      <c r="C538" s="51"/>
      <c r="D538" s="51"/>
    </row>
    <row r="539" spans="1:4">
      <c r="A539" s="5"/>
      <c r="B539" s="50"/>
      <c r="C539" s="51"/>
      <c r="D539" s="51"/>
    </row>
    <row r="540" spans="1:4">
      <c r="A540" s="5"/>
      <c r="B540" s="50"/>
      <c r="C540" s="51"/>
      <c r="D540" s="51"/>
    </row>
    <row r="541" spans="1:4">
      <c r="A541" s="5"/>
      <c r="B541" s="50"/>
      <c r="C541" s="51"/>
      <c r="D541" s="51"/>
    </row>
    <row r="542" spans="1:4">
      <c r="A542" s="5"/>
      <c r="B542" s="50"/>
      <c r="C542" s="51"/>
      <c r="D542" s="51"/>
    </row>
    <row r="543" spans="1:4">
      <c r="A543" s="5"/>
      <c r="B543" s="50"/>
      <c r="C543" s="51"/>
      <c r="D543" s="51"/>
    </row>
    <row r="544" spans="1:4">
      <c r="A544" s="5"/>
      <c r="B544" s="50"/>
      <c r="C544" s="51"/>
      <c r="D544" s="51"/>
    </row>
    <row r="545" spans="1:4">
      <c r="A545" s="5"/>
      <c r="B545" s="50"/>
      <c r="C545" s="51"/>
      <c r="D545" s="51"/>
    </row>
    <row r="546" spans="1:4">
      <c r="A546" s="5"/>
      <c r="B546" s="50"/>
      <c r="C546" s="51"/>
      <c r="D546" s="51"/>
    </row>
    <row r="547" spans="1:4">
      <c r="A547" s="5"/>
      <c r="B547" s="50"/>
      <c r="C547" s="51"/>
      <c r="D547" s="51"/>
    </row>
    <row r="548" spans="1:4">
      <c r="A548" s="5"/>
      <c r="B548" s="50"/>
      <c r="C548" s="51"/>
      <c r="D548" s="51"/>
    </row>
    <row r="549" spans="1:4">
      <c r="A549" s="5"/>
      <c r="B549" s="50"/>
      <c r="C549" s="51"/>
      <c r="D549" s="51"/>
    </row>
    <row r="550" spans="1:4">
      <c r="A550" s="5"/>
      <c r="B550" s="50"/>
      <c r="C550" s="51"/>
      <c r="D550" s="51"/>
    </row>
    <row r="551" spans="1:4">
      <c r="A551" s="5"/>
      <c r="B551" s="50"/>
      <c r="C551" s="51"/>
      <c r="D551" s="51"/>
    </row>
    <row r="552" spans="1:4">
      <c r="A552" s="5"/>
      <c r="B552" s="50"/>
      <c r="C552" s="51"/>
      <c r="D552" s="51"/>
    </row>
    <row r="553" spans="1:4">
      <c r="A553" s="5"/>
      <c r="B553" s="50"/>
      <c r="C553" s="51"/>
      <c r="D553" s="51"/>
    </row>
    <row r="554" spans="1:4">
      <c r="A554" s="5"/>
      <c r="B554" s="50"/>
      <c r="C554" s="51"/>
      <c r="D554" s="51"/>
    </row>
    <row r="555" spans="1:4">
      <c r="A555" s="5"/>
      <c r="B555" s="50"/>
      <c r="C555" s="51"/>
      <c r="D555" s="51"/>
    </row>
    <row r="556" spans="1:4">
      <c r="A556" s="5"/>
      <c r="B556" s="50"/>
      <c r="C556" s="51"/>
      <c r="D556" s="51"/>
    </row>
    <row r="557" spans="1:4">
      <c r="A557" s="5"/>
      <c r="B557" s="50"/>
      <c r="C557" s="51"/>
      <c r="D557" s="51"/>
    </row>
    <row r="558" spans="1:4">
      <c r="A558" s="5"/>
      <c r="B558" s="50"/>
      <c r="C558" s="51"/>
      <c r="D558" s="51"/>
    </row>
    <row r="559" spans="1:4">
      <c r="A559" s="5"/>
      <c r="B559" s="50"/>
      <c r="C559" s="51"/>
      <c r="D559" s="51"/>
    </row>
    <row r="560" spans="1:4">
      <c r="A560" s="5"/>
      <c r="B560" s="50"/>
      <c r="C560" s="51"/>
      <c r="D560" s="51"/>
    </row>
    <row r="561" spans="1:4">
      <c r="A561" s="5"/>
      <c r="B561" s="50"/>
      <c r="C561" s="51"/>
      <c r="D561" s="51"/>
    </row>
    <row r="562" spans="1:4">
      <c r="A562" s="5"/>
      <c r="B562" s="50"/>
      <c r="C562" s="51"/>
      <c r="D562" s="51"/>
    </row>
    <row r="563" spans="1:4">
      <c r="A563" s="5"/>
      <c r="B563" s="50"/>
      <c r="C563" s="51"/>
      <c r="D563" s="51"/>
    </row>
    <row r="564" spans="1:4">
      <c r="A564" s="5"/>
      <c r="B564" s="50"/>
      <c r="C564" s="51"/>
      <c r="D564" s="51"/>
    </row>
    <row r="565" spans="1:4">
      <c r="A565" s="5"/>
      <c r="B565" s="50"/>
      <c r="C565" s="51"/>
      <c r="D565" s="51"/>
    </row>
    <row r="566" spans="1:4">
      <c r="A566" s="6"/>
      <c r="B566" s="8"/>
      <c r="C566" s="52"/>
      <c r="D566" s="52"/>
    </row>
    <row r="567" spans="1:4">
      <c r="A567" s="6"/>
      <c r="B567" s="8"/>
      <c r="C567" s="52"/>
      <c r="D567" s="52"/>
    </row>
    <row r="568" spans="1:4">
      <c r="A568" s="6"/>
      <c r="B568" s="8"/>
      <c r="C568" s="52"/>
      <c r="D568" s="52"/>
    </row>
    <row r="569" spans="1:4">
      <c r="A569" s="6"/>
      <c r="B569" s="8"/>
      <c r="C569" s="52"/>
      <c r="D569" s="52"/>
    </row>
    <row r="570" spans="1:4">
      <c r="A570" s="6"/>
      <c r="B570" s="8"/>
      <c r="C570" s="52"/>
      <c r="D570" s="52"/>
    </row>
    <row r="571" spans="1:4">
      <c r="A571" s="6"/>
      <c r="B571" s="8"/>
      <c r="C571" s="52"/>
      <c r="D571" s="52"/>
    </row>
    <row r="572" spans="1:4">
      <c r="A572" s="6"/>
      <c r="B572" s="8"/>
      <c r="C572" s="52"/>
      <c r="D572" s="52"/>
    </row>
    <row r="573" spans="1:4">
      <c r="A573" s="6"/>
      <c r="B573" s="8"/>
      <c r="C573" s="52"/>
      <c r="D573" s="52"/>
    </row>
    <row r="574" spans="1:4">
      <c r="A574" s="6"/>
      <c r="B574" s="8"/>
      <c r="C574" s="52"/>
      <c r="D574" s="52"/>
    </row>
    <row r="575" spans="1:4">
      <c r="A575" s="6"/>
      <c r="B575" s="8"/>
      <c r="C575" s="52"/>
      <c r="D575" s="52"/>
    </row>
    <row r="576" spans="1:4">
      <c r="A576" s="6"/>
      <c r="B576" s="8"/>
      <c r="C576" s="52"/>
      <c r="D576" s="52"/>
    </row>
    <row r="577" spans="1:4">
      <c r="A577" s="6"/>
      <c r="B577" s="8"/>
      <c r="C577" s="52"/>
      <c r="D577" s="52"/>
    </row>
    <row r="578" spans="1:4">
      <c r="A578" s="6"/>
      <c r="B578" s="8"/>
      <c r="C578" s="52"/>
      <c r="D578" s="52"/>
    </row>
    <row r="579" spans="1:4">
      <c r="A579" s="6"/>
      <c r="B579" s="8"/>
      <c r="C579" s="52"/>
      <c r="D579" s="52"/>
    </row>
    <row r="580" spans="1:4">
      <c r="A580" s="6"/>
      <c r="B580" s="8"/>
      <c r="C580" s="52"/>
      <c r="D580" s="52"/>
    </row>
    <row r="581" spans="1:4">
      <c r="A581" s="6"/>
      <c r="B581" s="8"/>
      <c r="C581" s="52"/>
      <c r="D581" s="52"/>
    </row>
    <row r="582" spans="1:4">
      <c r="A582" s="6"/>
      <c r="B582" s="8"/>
      <c r="C582" s="52"/>
      <c r="D582" s="52"/>
    </row>
    <row r="583" spans="1:4">
      <c r="A583" s="6"/>
      <c r="B583" s="8"/>
      <c r="C583" s="52"/>
      <c r="D583" s="52"/>
    </row>
    <row r="584" spans="1:4">
      <c r="A584" s="6"/>
      <c r="B584" s="8"/>
      <c r="C584" s="52"/>
      <c r="D584" s="52"/>
    </row>
    <row r="585" spans="1:4">
      <c r="A585" s="6"/>
      <c r="B585" s="8"/>
      <c r="C585" s="52"/>
      <c r="D585" s="52"/>
    </row>
    <row r="586" spans="1:4">
      <c r="A586" s="6"/>
      <c r="B586" s="8"/>
      <c r="C586" s="52"/>
      <c r="D586" s="52"/>
    </row>
    <row r="587" spans="1:4">
      <c r="A587" s="6"/>
      <c r="B587" s="8"/>
      <c r="C587" s="52"/>
      <c r="D587" s="52"/>
    </row>
    <row r="588" spans="1:4">
      <c r="A588" s="6"/>
      <c r="B588" s="8"/>
      <c r="C588" s="52"/>
      <c r="D588" s="52"/>
    </row>
    <row r="589" spans="1:4">
      <c r="A589" s="6"/>
      <c r="B589" s="8"/>
      <c r="C589" s="52"/>
      <c r="D589" s="52"/>
    </row>
    <row r="590" spans="1:4">
      <c r="A590" s="18"/>
      <c r="B590" s="50"/>
      <c r="C590" s="51"/>
      <c r="D590" s="51"/>
    </row>
    <row r="591" spans="1:4">
      <c r="A591" s="18"/>
      <c r="B591" s="50"/>
      <c r="C591" s="51"/>
      <c r="D591" s="51"/>
    </row>
    <row r="592" spans="1:4">
      <c r="A592" s="18"/>
      <c r="B592" s="50"/>
      <c r="C592" s="51"/>
      <c r="D592" s="51"/>
    </row>
    <row r="593" spans="1:4">
      <c r="A593" s="18"/>
      <c r="B593" s="50"/>
      <c r="C593" s="51"/>
      <c r="D593" s="51"/>
    </row>
    <row r="594" spans="1:4">
      <c r="A594" s="18"/>
      <c r="B594" s="50"/>
      <c r="C594" s="51"/>
      <c r="D594" s="51"/>
    </row>
    <row r="595" spans="1:4">
      <c r="A595" s="18"/>
      <c r="B595" s="50"/>
      <c r="C595" s="51"/>
      <c r="D595" s="51"/>
    </row>
    <row r="596" spans="1:4">
      <c r="A596" s="18"/>
      <c r="B596" s="50"/>
      <c r="C596" s="51"/>
      <c r="D596" s="51"/>
    </row>
    <row r="597" spans="1:4">
      <c r="A597" s="18"/>
      <c r="B597" s="50"/>
      <c r="C597" s="51"/>
      <c r="D597" s="51"/>
    </row>
    <row r="598" spans="1:4">
      <c r="A598" s="18"/>
      <c r="B598" s="50"/>
      <c r="C598" s="51"/>
      <c r="D598" s="51"/>
    </row>
    <row r="599" spans="1:4">
      <c r="A599" s="18"/>
      <c r="B599" s="50"/>
      <c r="C599" s="51"/>
      <c r="D599" s="51"/>
    </row>
    <row r="600" spans="1:4">
      <c r="A600" s="18"/>
      <c r="B600" s="50"/>
      <c r="C600" s="51"/>
      <c r="D600" s="51"/>
    </row>
    <row r="601" spans="1:4">
      <c r="A601" s="18"/>
      <c r="B601" s="50"/>
      <c r="C601" s="51"/>
      <c r="D601" s="51"/>
    </row>
    <row r="602" spans="1:4">
      <c r="A602" s="18"/>
      <c r="B602" s="50"/>
      <c r="C602" s="51"/>
      <c r="D602" s="51"/>
    </row>
    <row r="603" spans="1:4">
      <c r="A603" s="18"/>
      <c r="B603" s="50"/>
      <c r="C603" s="51"/>
      <c r="D603" s="51"/>
    </row>
    <row r="604" spans="1:4">
      <c r="A604" s="18"/>
      <c r="B604" s="50"/>
      <c r="C604" s="51"/>
      <c r="D604" s="51"/>
    </row>
    <row r="605" spans="1:4">
      <c r="A605" s="18"/>
      <c r="B605" s="50"/>
      <c r="C605" s="51"/>
      <c r="D605" s="51"/>
    </row>
    <row r="606" spans="1:4">
      <c r="A606" s="18"/>
      <c r="B606" s="50"/>
      <c r="C606" s="51"/>
      <c r="D606" s="51"/>
    </row>
    <row r="607" spans="1:4">
      <c r="A607" s="18"/>
      <c r="B607" s="50"/>
      <c r="C607" s="51"/>
      <c r="D607" s="51"/>
    </row>
    <row r="608" spans="1:4">
      <c r="A608" s="6"/>
      <c r="B608" s="8"/>
      <c r="C608" s="52"/>
      <c r="D608" s="52"/>
    </row>
    <row r="609" spans="1:4">
      <c r="A609" s="6"/>
      <c r="B609" s="8"/>
      <c r="C609" s="52"/>
      <c r="D609" s="52"/>
    </row>
    <row r="610" spans="1:4">
      <c r="A610" s="6"/>
      <c r="B610" s="8"/>
      <c r="C610" s="52"/>
      <c r="D610" s="52"/>
    </row>
    <row r="611" spans="1:4">
      <c r="A611" s="6"/>
      <c r="B611" s="8"/>
      <c r="C611" s="52"/>
      <c r="D611" s="52"/>
    </row>
    <row r="612" spans="1:4">
      <c r="A612" s="6"/>
      <c r="B612" s="8"/>
      <c r="C612" s="52"/>
      <c r="D612" s="52"/>
    </row>
    <row r="613" spans="1:4">
      <c r="A613" s="6"/>
      <c r="B613" s="8"/>
      <c r="C613" s="52"/>
      <c r="D613" s="52"/>
    </row>
    <row r="614" spans="1:4">
      <c r="A614" s="6"/>
      <c r="B614" s="8"/>
      <c r="C614" s="52"/>
      <c r="D614" s="52"/>
    </row>
    <row r="615" spans="1:4">
      <c r="A615" s="6"/>
      <c r="B615" s="8"/>
      <c r="C615" s="52"/>
      <c r="D615" s="52"/>
    </row>
    <row r="616" spans="1:4">
      <c r="A616" s="6"/>
      <c r="B616" s="8"/>
      <c r="C616" s="52"/>
      <c r="D616" s="52"/>
    </row>
    <row r="617" spans="1:4">
      <c r="A617" s="6"/>
      <c r="B617" s="8"/>
      <c r="C617" s="52"/>
      <c r="D617" s="52"/>
    </row>
    <row r="618" spans="1:4">
      <c r="A618" s="6"/>
      <c r="B618" s="8"/>
      <c r="C618" s="52"/>
      <c r="D618" s="52"/>
    </row>
    <row r="619" spans="1:4">
      <c r="A619" s="6"/>
      <c r="B619" s="8"/>
      <c r="C619" s="52"/>
      <c r="D619" s="52"/>
    </row>
    <row r="620" spans="1:4">
      <c r="A620" s="6"/>
      <c r="B620" s="8"/>
      <c r="C620" s="52"/>
      <c r="D620" s="52"/>
    </row>
    <row r="621" spans="1:4">
      <c r="A621" s="6"/>
      <c r="B621" s="8"/>
      <c r="C621" s="52"/>
      <c r="D621" s="52"/>
    </row>
    <row r="622" spans="1:4">
      <c r="A622" s="6"/>
      <c r="B622" s="8"/>
      <c r="C622" s="52"/>
      <c r="D622" s="52"/>
    </row>
    <row r="623" spans="1:4">
      <c r="A623" s="6"/>
      <c r="B623" s="8"/>
      <c r="C623" s="52"/>
      <c r="D623" s="52"/>
    </row>
    <row r="624" spans="1:4">
      <c r="A624" s="6"/>
      <c r="B624" s="8"/>
      <c r="C624" s="52"/>
      <c r="D624" s="52"/>
    </row>
    <row r="625" spans="1:4">
      <c r="A625" s="6"/>
      <c r="B625" s="8"/>
      <c r="C625" s="52"/>
      <c r="D625" s="52"/>
    </row>
    <row r="626" spans="1:4">
      <c r="A626" s="6"/>
      <c r="B626" s="8"/>
      <c r="C626" s="52"/>
      <c r="D626" s="52"/>
    </row>
    <row r="627" spans="1:4">
      <c r="A627" s="6"/>
      <c r="B627" s="8"/>
      <c r="C627" s="52"/>
      <c r="D627" s="52"/>
    </row>
    <row r="628" spans="1:4">
      <c r="A628" s="6"/>
      <c r="B628" s="8"/>
      <c r="C628" s="52"/>
      <c r="D628" s="52"/>
    </row>
    <row r="629" spans="1:4">
      <c r="A629" s="6"/>
      <c r="B629" s="8"/>
      <c r="C629" s="52"/>
      <c r="D629" s="52"/>
    </row>
    <row r="630" spans="1:4">
      <c r="A630" s="6"/>
      <c r="B630" s="8"/>
      <c r="C630" s="52"/>
      <c r="D630" s="52"/>
    </row>
    <row r="631" spans="1:4">
      <c r="A631" s="6"/>
      <c r="B631" s="8"/>
      <c r="C631" s="52"/>
      <c r="D631" s="52"/>
    </row>
    <row r="632" spans="1:4">
      <c r="A632" s="57"/>
      <c r="B632" s="55"/>
      <c r="C632" s="56"/>
      <c r="D632" s="56"/>
    </row>
    <row r="633" spans="1:4">
      <c r="A633" s="57"/>
      <c r="B633" s="55"/>
      <c r="C633" s="56"/>
      <c r="D633" s="56"/>
    </row>
    <row r="634" spans="1:4">
      <c r="A634" s="57"/>
      <c r="B634" s="55"/>
      <c r="C634" s="56"/>
      <c r="D634" s="56"/>
    </row>
    <row r="635" spans="1:4">
      <c r="A635" s="57"/>
      <c r="B635" s="55"/>
      <c r="C635" s="56"/>
      <c r="D635" s="56"/>
    </row>
    <row r="636" spans="1:4">
      <c r="A636" s="6"/>
      <c r="B636" s="8"/>
      <c r="C636" s="52"/>
      <c r="D636" s="52"/>
    </row>
    <row r="637" spans="1:4">
      <c r="A637" s="6"/>
      <c r="B637" s="8"/>
      <c r="C637" s="52"/>
      <c r="D637" s="52"/>
    </row>
    <row r="638" spans="1:4">
      <c r="A638" s="6"/>
      <c r="B638" s="8"/>
      <c r="C638" s="52"/>
      <c r="D638" s="52"/>
    </row>
    <row r="639" spans="1:4">
      <c r="A639" s="6"/>
      <c r="B639" s="8"/>
      <c r="C639" s="52"/>
      <c r="D639" s="52"/>
    </row>
    <row r="640" spans="1:4">
      <c r="A640" s="6"/>
      <c r="B640" s="8"/>
      <c r="C640" s="52"/>
      <c r="D640" s="52"/>
    </row>
    <row r="641" spans="1:4">
      <c r="A641" s="6"/>
      <c r="B641" s="8"/>
      <c r="C641" s="52"/>
      <c r="D641" s="52"/>
    </row>
    <row r="642" spans="1:4">
      <c r="A642" s="6"/>
      <c r="B642" s="8"/>
      <c r="C642" s="52"/>
      <c r="D642" s="52"/>
    </row>
    <row r="643" spans="1:4">
      <c r="A643" s="6"/>
      <c r="B643" s="8"/>
      <c r="C643" s="52"/>
      <c r="D643" s="52"/>
    </row>
    <row r="644" spans="1:4">
      <c r="A644" s="58"/>
      <c r="B644" s="8"/>
      <c r="C644" s="52"/>
      <c r="D644" s="52"/>
    </row>
    <row r="645" spans="1:4">
      <c r="A645" s="18"/>
      <c r="B645" s="3"/>
      <c r="C645" s="2"/>
      <c r="D645" s="2"/>
    </row>
    <row r="646" spans="1:4">
      <c r="A646" s="18"/>
      <c r="B646" s="3"/>
      <c r="C646" s="2"/>
      <c r="D646" s="2"/>
    </row>
    <row r="647" spans="1:4">
      <c r="A647" s="18"/>
      <c r="B647" s="3"/>
      <c r="C647" s="2"/>
      <c r="D647" s="2"/>
    </row>
    <row r="648" spans="1:4">
      <c r="A648" s="18"/>
      <c r="B648" s="3"/>
      <c r="C648" s="2"/>
      <c r="D648" s="2"/>
    </row>
    <row r="649" spans="1:4">
      <c r="A649" s="18"/>
      <c r="B649" s="3"/>
      <c r="C649" s="2"/>
      <c r="D649" s="2"/>
    </row>
    <row r="650" spans="1:4">
      <c r="A650" s="18"/>
      <c r="B650" s="3"/>
      <c r="C650" s="2"/>
      <c r="D650" s="2"/>
    </row>
    <row r="651" spans="1:4">
      <c r="A651" s="18"/>
      <c r="B651" s="3"/>
      <c r="C651" s="2"/>
      <c r="D651" s="2"/>
    </row>
    <row r="652" spans="1:4">
      <c r="A652" s="18"/>
      <c r="B652" s="3"/>
      <c r="C652" s="2"/>
      <c r="D652" s="2"/>
    </row>
    <row r="653" spans="1:4">
      <c r="A653" s="18"/>
      <c r="B653" s="3"/>
      <c r="C653" s="2"/>
      <c r="D653" s="2"/>
    </row>
    <row r="654" spans="1:4">
      <c r="A654" s="18"/>
      <c r="B654" s="3"/>
      <c r="C654" s="2"/>
      <c r="D654" s="2"/>
    </row>
    <row r="655" spans="1:4">
      <c r="A655" s="18"/>
      <c r="B655" s="3"/>
      <c r="C655" s="2"/>
      <c r="D655" s="2"/>
    </row>
    <row r="656" spans="1:4">
      <c r="A656" s="18"/>
      <c r="B656" s="3"/>
      <c r="C656" s="2"/>
      <c r="D656" s="2"/>
    </row>
    <row r="657" spans="1:4">
      <c r="A657" s="18"/>
      <c r="B657" s="3"/>
      <c r="C657" s="2"/>
      <c r="D657" s="2"/>
    </row>
    <row r="658" spans="1:4">
      <c r="A658" s="18"/>
      <c r="B658" s="3"/>
      <c r="C658" s="2"/>
      <c r="D658" s="2"/>
    </row>
    <row r="659" spans="1:4">
      <c r="A659" s="18"/>
      <c r="B659" s="3"/>
      <c r="C659" s="2"/>
      <c r="D659" s="2"/>
    </row>
    <row r="660" spans="1:4">
      <c r="A660" s="18"/>
      <c r="B660" s="3"/>
      <c r="C660" s="2"/>
      <c r="D660" s="2"/>
    </row>
    <row r="661" spans="1:4">
      <c r="A661" s="18"/>
      <c r="B661" s="3"/>
      <c r="C661" s="2"/>
      <c r="D661" s="2"/>
    </row>
    <row r="662" spans="1:4">
      <c r="A662" s="18"/>
      <c r="B662" s="3"/>
      <c r="C662" s="2"/>
      <c r="D662" s="2"/>
    </row>
    <row r="663" spans="1:4">
      <c r="A663" s="18"/>
      <c r="B663" s="3"/>
      <c r="C663" s="2"/>
      <c r="D663" s="2"/>
    </row>
    <row r="664" spans="1:4">
      <c r="A664" s="18"/>
      <c r="B664" s="3"/>
      <c r="C664" s="2"/>
      <c r="D664" s="2"/>
    </row>
    <row r="665" spans="1:4">
      <c r="A665" s="18"/>
      <c r="B665" s="3"/>
      <c r="C665" s="2"/>
      <c r="D665" s="2"/>
    </row>
    <row r="666" spans="1:4">
      <c r="A666" s="18"/>
      <c r="B666" s="3"/>
      <c r="C666" s="2"/>
      <c r="D666" s="2"/>
    </row>
    <row r="667" spans="1:4">
      <c r="A667" s="18"/>
      <c r="B667" s="3"/>
      <c r="C667" s="2"/>
      <c r="D667" s="2"/>
    </row>
    <row r="668" spans="1:4">
      <c r="A668" s="18"/>
      <c r="B668" s="3"/>
      <c r="C668" s="2"/>
      <c r="D668" s="2"/>
    </row>
    <row r="669" spans="1:4">
      <c r="A669" s="18"/>
      <c r="B669" s="3"/>
      <c r="C669" s="2"/>
      <c r="D669" s="2"/>
    </row>
    <row r="670" spans="1:4">
      <c r="A670" s="18"/>
      <c r="B670" s="3"/>
      <c r="C670" s="2"/>
      <c r="D670" s="2"/>
    </row>
    <row r="671" spans="1:4">
      <c r="A671" s="18"/>
      <c r="B671" s="3"/>
      <c r="C671" s="2"/>
      <c r="D671" s="2"/>
    </row>
    <row r="672" spans="1:4">
      <c r="A672" s="18"/>
      <c r="B672" s="3"/>
      <c r="C672" s="2"/>
      <c r="D672" s="2"/>
    </row>
    <row r="673" spans="1:4">
      <c r="A673" s="18"/>
      <c r="B673" s="3"/>
      <c r="C673" s="2"/>
      <c r="D673" s="2"/>
    </row>
    <row r="674" spans="1:4">
      <c r="A674" s="18"/>
      <c r="B674" s="3"/>
      <c r="C674" s="2"/>
      <c r="D674" s="2"/>
    </row>
    <row r="675" spans="1:4">
      <c r="A675" s="18"/>
      <c r="B675" s="3"/>
      <c r="C675" s="2"/>
      <c r="D675" s="2"/>
    </row>
    <row r="676" spans="1:4">
      <c r="A676" s="18"/>
      <c r="B676" s="3"/>
      <c r="C676" s="2"/>
      <c r="D676" s="2"/>
    </row>
    <row r="677" spans="1:4">
      <c r="A677" s="18"/>
      <c r="B677" s="3"/>
      <c r="C677" s="2"/>
      <c r="D677" s="2"/>
    </row>
    <row r="678" spans="1:4">
      <c r="A678" s="18"/>
      <c r="B678" s="3"/>
      <c r="C678" s="2"/>
      <c r="D678" s="2"/>
    </row>
    <row r="679" spans="1:4">
      <c r="A679" s="18"/>
      <c r="B679" s="3"/>
      <c r="C679" s="2"/>
      <c r="D679" s="2"/>
    </row>
    <row r="680" spans="1:4">
      <c r="A680" s="18"/>
      <c r="B680" s="3"/>
      <c r="C680" s="2"/>
      <c r="D680" s="2"/>
    </row>
    <row r="681" spans="1:4">
      <c r="A681" s="6"/>
      <c r="B681" s="3"/>
      <c r="C681" s="2"/>
      <c r="D681" s="2"/>
    </row>
    <row r="682" spans="1:4">
      <c r="A682" s="6"/>
      <c r="B682" s="3"/>
      <c r="C682" s="2"/>
      <c r="D682" s="2"/>
    </row>
    <row r="683" spans="1:4">
      <c r="A683" s="6"/>
      <c r="B683" s="3"/>
      <c r="C683" s="2"/>
      <c r="D683" s="2"/>
    </row>
    <row r="684" spans="1:4">
      <c r="A684" s="6"/>
      <c r="B684" s="3"/>
      <c r="C684" s="2"/>
      <c r="D684" s="2"/>
    </row>
    <row r="685" spans="1:4">
      <c r="A685" s="6"/>
      <c r="B685" s="3"/>
      <c r="C685" s="2"/>
      <c r="D685" s="2"/>
    </row>
    <row r="686" spans="1:4">
      <c r="A686" s="6"/>
      <c r="B686" s="3"/>
      <c r="C686" s="2"/>
      <c r="D686" s="2"/>
    </row>
    <row r="687" spans="1:4">
      <c r="A687" s="6"/>
      <c r="B687" s="3"/>
      <c r="C687" s="2"/>
      <c r="D687" s="2"/>
    </row>
    <row r="688" spans="1:4">
      <c r="A688" s="6"/>
      <c r="B688" s="3"/>
      <c r="C688" s="2"/>
      <c r="D688" s="2"/>
    </row>
    <row r="689" spans="1:4">
      <c r="A689" s="6"/>
      <c r="B689" s="3"/>
      <c r="C689" s="2"/>
      <c r="D689" s="2"/>
    </row>
    <row r="690" spans="1:4">
      <c r="A690" s="6"/>
      <c r="B690" s="3"/>
      <c r="C690" s="2"/>
      <c r="D690" s="2"/>
    </row>
    <row r="691" spans="1:4">
      <c r="A691" s="6"/>
      <c r="B691" s="3"/>
      <c r="C691" s="2"/>
      <c r="D691" s="2"/>
    </row>
    <row r="692" spans="1:4">
      <c r="A692" s="6"/>
      <c r="B692" s="3"/>
      <c r="C692" s="2"/>
      <c r="D692" s="2"/>
    </row>
    <row r="693" spans="1:4">
      <c r="A693" s="6"/>
      <c r="B693" s="3"/>
      <c r="C693" s="2"/>
      <c r="D693" s="2"/>
    </row>
    <row r="694" spans="1:4">
      <c r="A694" s="6"/>
      <c r="B694" s="3"/>
      <c r="C694" s="2"/>
      <c r="D694" s="2"/>
    </row>
    <row r="695" spans="1:4">
      <c r="A695" s="6"/>
      <c r="B695" s="3"/>
      <c r="C695" s="2"/>
      <c r="D695" s="2"/>
    </row>
    <row r="696" spans="1:4">
      <c r="A696" s="6"/>
      <c r="B696" s="3"/>
      <c r="C696" s="2"/>
      <c r="D696" s="2"/>
    </row>
    <row r="697" spans="1:4">
      <c r="A697" s="6"/>
      <c r="B697" s="3"/>
      <c r="C697" s="2"/>
      <c r="D697" s="2"/>
    </row>
    <row r="698" spans="1:4">
      <c r="A698" s="6"/>
      <c r="B698" s="3"/>
      <c r="C698" s="2"/>
      <c r="D698" s="2"/>
    </row>
    <row r="699" spans="1:4">
      <c r="A699" s="6"/>
      <c r="B699" s="3"/>
      <c r="C699" s="2"/>
      <c r="D699" s="2"/>
    </row>
    <row r="700" spans="1:4">
      <c r="A700" s="6"/>
      <c r="B700" s="3"/>
      <c r="C700" s="2"/>
      <c r="D700" s="2"/>
    </row>
    <row r="701" spans="1:4">
      <c r="A701" s="6"/>
      <c r="B701" s="3"/>
      <c r="C701" s="2"/>
      <c r="D701" s="2"/>
    </row>
    <row r="702" spans="1:4">
      <c r="A702" s="6"/>
      <c r="B702" s="3"/>
      <c r="C702" s="2"/>
      <c r="D702" s="2"/>
    </row>
    <row r="703" spans="1:4">
      <c r="A703" s="6"/>
      <c r="B703" s="3"/>
      <c r="C703" s="2"/>
      <c r="D703" s="2"/>
    </row>
    <row r="704" spans="1:4">
      <c r="A704" s="6"/>
      <c r="B704" s="3"/>
      <c r="C704" s="2"/>
      <c r="D704" s="2"/>
    </row>
    <row r="705" spans="1:4">
      <c r="A705" s="6"/>
      <c r="B705" s="3"/>
      <c r="C705" s="2"/>
      <c r="D705" s="2"/>
    </row>
    <row r="706" spans="1:4">
      <c r="A706" s="6"/>
      <c r="B706" s="3"/>
      <c r="C706" s="2"/>
      <c r="D706" s="2"/>
    </row>
    <row r="707" spans="1:4">
      <c r="A707" s="6"/>
      <c r="B707" s="3"/>
      <c r="C707" s="2"/>
      <c r="D707" s="2"/>
    </row>
    <row r="708" spans="1:4">
      <c r="A708" s="6"/>
      <c r="B708" s="3"/>
      <c r="C708" s="2"/>
      <c r="D708" s="2"/>
    </row>
    <row r="709" spans="1:4">
      <c r="A709" s="6"/>
      <c r="B709" s="3"/>
      <c r="C709" s="2"/>
      <c r="D709" s="2"/>
    </row>
    <row r="710" spans="1:4">
      <c r="A710" s="6"/>
      <c r="B710" s="3"/>
      <c r="C710" s="2"/>
      <c r="D710" s="2"/>
    </row>
    <row r="711" spans="1:4">
      <c r="A711" s="6"/>
      <c r="B711" s="3"/>
      <c r="C711" s="2"/>
      <c r="D711" s="2"/>
    </row>
    <row r="712" spans="1:4">
      <c r="A712" s="6"/>
      <c r="B712" s="3"/>
      <c r="C712" s="2"/>
      <c r="D712" s="2"/>
    </row>
    <row r="713" spans="1:4">
      <c r="A713" s="6"/>
      <c r="B713" s="3"/>
      <c r="C713" s="2"/>
      <c r="D713" s="2"/>
    </row>
    <row r="714" spans="1:4">
      <c r="A714" s="6"/>
      <c r="B714" s="3"/>
      <c r="C714" s="2"/>
      <c r="D714" s="2"/>
    </row>
    <row r="715" spans="1:4">
      <c r="A715" s="6"/>
      <c r="B715" s="3"/>
      <c r="C715" s="2"/>
      <c r="D715" s="2"/>
    </row>
    <row r="716" spans="1:4">
      <c r="A716" s="18"/>
      <c r="B716" s="3"/>
      <c r="C716" s="2"/>
      <c r="D716" s="2"/>
    </row>
    <row r="717" spans="1:4">
      <c r="A717" s="18"/>
      <c r="B717" s="3"/>
      <c r="C717" s="2"/>
      <c r="D717" s="2"/>
    </row>
    <row r="718" spans="1:4">
      <c r="A718" s="18"/>
      <c r="B718" s="3"/>
      <c r="C718" s="2"/>
      <c r="D718" s="2"/>
    </row>
    <row r="719" spans="1:4">
      <c r="A719" s="18"/>
      <c r="B719" s="3"/>
      <c r="C719" s="2"/>
      <c r="D719" s="2"/>
    </row>
    <row r="720" spans="1:4">
      <c r="A720" s="18"/>
      <c r="B720" s="3"/>
      <c r="C720" s="2"/>
      <c r="D720" s="2"/>
    </row>
    <row r="721" spans="1:4">
      <c r="A721" s="18"/>
      <c r="B721" s="3"/>
      <c r="C721" s="2"/>
      <c r="D721" s="2"/>
    </row>
    <row r="722" spans="1:4">
      <c r="A722" s="18"/>
      <c r="B722" s="3"/>
      <c r="C722" s="2"/>
      <c r="D722" s="2"/>
    </row>
    <row r="723" spans="1:4">
      <c r="A723" s="18"/>
      <c r="B723" s="3"/>
      <c r="C723" s="2"/>
      <c r="D723" s="2"/>
    </row>
    <row r="724" spans="1:4">
      <c r="A724" s="18"/>
      <c r="B724" s="3"/>
      <c r="C724" s="2"/>
      <c r="D724" s="2"/>
    </row>
    <row r="725" spans="1:4">
      <c r="A725" s="18"/>
      <c r="B725" s="3"/>
      <c r="C725" s="2"/>
      <c r="D725" s="2"/>
    </row>
    <row r="726" spans="1:4">
      <c r="A726" s="18"/>
      <c r="B726" s="3"/>
      <c r="C726" s="2"/>
      <c r="D726" s="2"/>
    </row>
    <row r="727" spans="1:4">
      <c r="A727" s="18"/>
      <c r="B727" s="3"/>
      <c r="C727" s="2"/>
      <c r="D727" s="2"/>
    </row>
    <row r="728" spans="1:4">
      <c r="A728" s="18"/>
      <c r="B728" s="3"/>
      <c r="C728" s="2"/>
      <c r="D728" s="2"/>
    </row>
    <row r="729" spans="1:4">
      <c r="A729" s="18"/>
      <c r="B729" s="3"/>
      <c r="C729" s="2"/>
      <c r="D729" s="2"/>
    </row>
    <row r="730" spans="1:4">
      <c r="A730" s="18"/>
      <c r="B730" s="3"/>
      <c r="C730" s="2"/>
      <c r="D730" s="2"/>
    </row>
    <row r="731" spans="1:4">
      <c r="A731" s="18"/>
      <c r="B731" s="3"/>
      <c r="C731" s="2"/>
      <c r="D731" s="2"/>
    </row>
    <row r="732" spans="1:4">
      <c r="A732" s="18"/>
      <c r="B732" s="3"/>
      <c r="C732" s="2"/>
      <c r="D732" s="2"/>
    </row>
    <row r="733" spans="1:4">
      <c r="A733" s="18"/>
      <c r="B733" s="3"/>
      <c r="C733" s="2"/>
      <c r="D733" s="2"/>
    </row>
    <row r="734" spans="1:4">
      <c r="A734" s="18"/>
      <c r="B734" s="3"/>
      <c r="C734" s="2"/>
      <c r="D734" s="2"/>
    </row>
    <row r="735" spans="1:4">
      <c r="A735" s="18"/>
      <c r="B735" s="3"/>
      <c r="C735" s="2"/>
      <c r="D735" s="2"/>
    </row>
    <row r="736" spans="1:4">
      <c r="A736" s="18"/>
      <c r="B736" s="3"/>
      <c r="C736" s="2"/>
      <c r="D736" s="2"/>
    </row>
    <row r="737" spans="1:4">
      <c r="A737" s="18"/>
      <c r="B737" s="3"/>
      <c r="C737" s="2"/>
      <c r="D737" s="2"/>
    </row>
    <row r="738" spans="1:4">
      <c r="A738" s="18"/>
      <c r="B738" s="3"/>
      <c r="C738" s="2"/>
      <c r="D738" s="2"/>
    </row>
    <row r="739" spans="1:4">
      <c r="A739" s="18"/>
      <c r="B739" s="3"/>
      <c r="C739" s="2"/>
      <c r="D739" s="2"/>
    </row>
    <row r="740" spans="1:4">
      <c r="A740" s="18"/>
      <c r="B740" s="3"/>
      <c r="C740" s="2"/>
      <c r="D740" s="2"/>
    </row>
    <row r="741" spans="1:4">
      <c r="A741" s="18"/>
      <c r="B741" s="3"/>
      <c r="C741" s="2"/>
      <c r="D741" s="2"/>
    </row>
    <row r="742" spans="1:4">
      <c r="A742" s="18"/>
      <c r="B742" s="3"/>
      <c r="C742" s="2"/>
      <c r="D742" s="2"/>
    </row>
    <row r="743" spans="1:4">
      <c r="A743" s="18"/>
      <c r="B743" s="3"/>
      <c r="C743" s="2"/>
      <c r="D743" s="2"/>
    </row>
    <row r="744" spans="1:4">
      <c r="A744" s="18"/>
      <c r="B744" s="3"/>
      <c r="C744" s="2"/>
      <c r="D744" s="2"/>
    </row>
    <row r="745" spans="1:4">
      <c r="A745" s="18"/>
      <c r="B745" s="3"/>
      <c r="C745" s="2"/>
      <c r="D745" s="2"/>
    </row>
    <row r="746" spans="1:4">
      <c r="A746" s="18"/>
      <c r="B746" s="3"/>
      <c r="C746" s="2"/>
      <c r="D746" s="2"/>
    </row>
    <row r="747" spans="1:4">
      <c r="A747" s="18"/>
      <c r="B747" s="3"/>
      <c r="C747" s="2"/>
      <c r="D747" s="2"/>
    </row>
    <row r="748" spans="1:4">
      <c r="A748" s="18"/>
      <c r="B748" s="3"/>
      <c r="C748" s="2"/>
      <c r="D748" s="2"/>
    </row>
    <row r="749" spans="1:4">
      <c r="A749" s="18"/>
      <c r="B749" s="3"/>
      <c r="C749" s="2"/>
      <c r="D749" s="2"/>
    </row>
    <row r="750" spans="1:4">
      <c r="A750" s="18"/>
      <c r="B750" s="3"/>
      <c r="C750" s="2"/>
      <c r="D750" s="2"/>
    </row>
    <row r="751" spans="1:4">
      <c r="A751" s="18"/>
      <c r="B751" s="3"/>
      <c r="C751" s="2"/>
      <c r="D751" s="2"/>
    </row>
    <row r="752" spans="1:4">
      <c r="A752" s="18"/>
      <c r="B752" s="3"/>
      <c r="C752" s="2"/>
      <c r="D752" s="2"/>
    </row>
    <row r="753" spans="1:4">
      <c r="A753" s="18"/>
      <c r="B753" s="3"/>
      <c r="C753" s="2"/>
      <c r="D753" s="2"/>
    </row>
    <row r="754" spans="1:4">
      <c r="A754" s="18"/>
      <c r="B754" s="3"/>
      <c r="C754" s="2"/>
      <c r="D754" s="2"/>
    </row>
    <row r="755" spans="1:4">
      <c r="A755" s="18"/>
      <c r="B755" s="3"/>
      <c r="C755" s="2"/>
      <c r="D755" s="2"/>
    </row>
    <row r="756" spans="1:4">
      <c r="A756" s="18"/>
      <c r="B756" s="3"/>
      <c r="C756" s="2"/>
      <c r="D756" s="2"/>
    </row>
    <row r="757" spans="1:4">
      <c r="A757" s="18"/>
      <c r="B757" s="3"/>
      <c r="C757" s="2"/>
      <c r="D757" s="2"/>
    </row>
    <row r="758" spans="1:4">
      <c r="A758" s="18"/>
      <c r="B758" s="3"/>
      <c r="C758" s="2"/>
      <c r="D758" s="2"/>
    </row>
    <row r="759" spans="1:4">
      <c r="A759" s="18"/>
      <c r="B759" s="3"/>
      <c r="C759" s="2"/>
      <c r="D759" s="2"/>
    </row>
    <row r="760" spans="1:4">
      <c r="A760" s="18"/>
      <c r="B760" s="3"/>
      <c r="C760" s="2"/>
      <c r="D760" s="2"/>
    </row>
    <row r="761" spans="1:4">
      <c r="A761" s="18"/>
      <c r="B761" s="3"/>
      <c r="C761" s="2"/>
      <c r="D761" s="2"/>
    </row>
    <row r="762" spans="1:4">
      <c r="A762" s="18"/>
      <c r="B762" s="3"/>
      <c r="C762" s="2"/>
      <c r="D762" s="2"/>
    </row>
    <row r="763" spans="1:4">
      <c r="A763" s="18"/>
      <c r="B763" s="3"/>
      <c r="C763" s="2"/>
      <c r="D763" s="2"/>
    </row>
    <row r="764" spans="1:4">
      <c r="A764" s="18"/>
      <c r="B764" s="3"/>
      <c r="C764" s="2"/>
      <c r="D764" s="2"/>
    </row>
    <row r="765" spans="1:4">
      <c r="A765" s="18"/>
      <c r="B765" s="3"/>
      <c r="C765" s="2"/>
      <c r="D765" s="2"/>
    </row>
    <row r="766" spans="1:4">
      <c r="A766" s="18"/>
      <c r="B766" s="3"/>
      <c r="C766" s="2"/>
      <c r="D766" s="2"/>
    </row>
    <row r="767" spans="1:4">
      <c r="A767" s="18"/>
      <c r="B767" s="3"/>
      <c r="C767" s="2"/>
      <c r="D767" s="2"/>
    </row>
    <row r="768" spans="1:4">
      <c r="A768" s="5"/>
      <c r="B768" s="3"/>
      <c r="C768" s="2"/>
      <c r="D768" s="2"/>
    </row>
    <row r="769" spans="1:4">
      <c r="A769" s="5"/>
      <c r="B769" s="3"/>
      <c r="C769" s="2"/>
      <c r="D769" s="2"/>
    </row>
    <row r="770" spans="1:4">
      <c r="A770" s="5"/>
      <c r="B770" s="3"/>
      <c r="C770" s="2"/>
      <c r="D770" s="2"/>
    </row>
    <row r="771" spans="1:4">
      <c r="A771" s="5"/>
      <c r="B771" s="3"/>
      <c r="C771" s="2"/>
      <c r="D771" s="2"/>
    </row>
    <row r="772" spans="1:4">
      <c r="A772" s="5"/>
      <c r="B772" s="3"/>
      <c r="C772" s="2"/>
      <c r="D772" s="2"/>
    </row>
    <row r="773" spans="1:4">
      <c r="A773" s="5"/>
      <c r="B773" s="3"/>
      <c r="C773" s="2"/>
      <c r="D773" s="2"/>
    </row>
    <row r="774" spans="1:4">
      <c r="A774" s="5"/>
      <c r="B774" s="3"/>
      <c r="C774" s="2"/>
      <c r="D774" s="2"/>
    </row>
    <row r="775" spans="1:4">
      <c r="A775" s="5"/>
      <c r="B775" s="3"/>
      <c r="C775" s="2"/>
      <c r="D775" s="2"/>
    </row>
    <row r="776" spans="1:4">
      <c r="A776" s="5"/>
      <c r="B776" s="3"/>
      <c r="C776" s="2"/>
      <c r="D776" s="2"/>
    </row>
    <row r="777" spans="1:4">
      <c r="A777" s="5"/>
      <c r="B777" s="3"/>
      <c r="C777" s="2"/>
      <c r="D777" s="2"/>
    </row>
    <row r="778" spans="1:4">
      <c r="A778" s="5"/>
      <c r="B778" s="3"/>
      <c r="C778" s="2"/>
      <c r="D778" s="2"/>
    </row>
    <row r="779" spans="1:4">
      <c r="A779" s="5"/>
      <c r="B779" s="3"/>
      <c r="C779" s="2"/>
      <c r="D779" s="2"/>
    </row>
    <row r="780" spans="1:4">
      <c r="A780" s="5"/>
      <c r="B780" s="3"/>
      <c r="C780" s="2"/>
      <c r="D780" s="2"/>
    </row>
    <row r="781" spans="1:4">
      <c r="A781" s="5"/>
      <c r="B781" s="3"/>
      <c r="C781" s="2"/>
      <c r="D781" s="2"/>
    </row>
    <row r="782" spans="1:4">
      <c r="A782" s="18"/>
      <c r="B782" s="3"/>
      <c r="C782" s="2"/>
      <c r="D782" s="2"/>
    </row>
    <row r="783" spans="1:4">
      <c r="A783" s="18"/>
      <c r="B783" s="3"/>
      <c r="C783" s="2"/>
      <c r="D783" s="2"/>
    </row>
    <row r="784" spans="1:4">
      <c r="A784" s="18"/>
      <c r="B784" s="3"/>
      <c r="C784" s="2"/>
      <c r="D784" s="2"/>
    </row>
    <row r="785" spans="1:4">
      <c r="A785" s="18"/>
      <c r="B785" s="3"/>
      <c r="C785" s="2"/>
      <c r="D785" s="2"/>
    </row>
    <row r="786" spans="1:4">
      <c r="A786" s="18"/>
      <c r="B786" s="3"/>
      <c r="C786" s="2"/>
      <c r="D786" s="2"/>
    </row>
    <row r="787" spans="1:4">
      <c r="A787" s="18"/>
      <c r="B787" s="3"/>
      <c r="C787" s="2"/>
      <c r="D787" s="2"/>
    </row>
    <row r="788" spans="1:4">
      <c r="A788" s="18"/>
      <c r="B788" s="3"/>
      <c r="C788" s="2"/>
      <c r="D788" s="2"/>
    </row>
    <row r="789" spans="1:4">
      <c r="A789" s="18"/>
      <c r="B789" s="3"/>
      <c r="C789" s="2"/>
      <c r="D789" s="2"/>
    </row>
    <row r="790" spans="1:4">
      <c r="A790" s="18"/>
      <c r="B790" s="3"/>
      <c r="C790" s="2"/>
      <c r="D790" s="2"/>
    </row>
    <row r="791" spans="1:4">
      <c r="A791" s="18"/>
      <c r="B791" s="3"/>
      <c r="C791" s="2"/>
      <c r="D791" s="2"/>
    </row>
    <row r="792" spans="1:4">
      <c r="A792" s="18"/>
      <c r="B792" s="3"/>
      <c r="C792" s="2"/>
      <c r="D792" s="2"/>
    </row>
    <row r="793" spans="1:4">
      <c r="A793" s="18"/>
      <c r="B793" s="3"/>
      <c r="C793" s="2"/>
      <c r="D793" s="2"/>
    </row>
    <row r="794" spans="1:4">
      <c r="A794" s="18"/>
      <c r="B794" s="3"/>
      <c r="C794" s="2"/>
      <c r="D794" s="2"/>
    </row>
    <row r="795" spans="1:4">
      <c r="A795" s="18"/>
      <c r="B795" s="3"/>
      <c r="C795" s="2"/>
      <c r="D795" s="2"/>
    </row>
    <row r="796" spans="1:4">
      <c r="A796" s="18"/>
      <c r="B796" s="3"/>
      <c r="C796" s="2"/>
      <c r="D796" s="2"/>
    </row>
    <row r="797" spans="1:4">
      <c r="A797" s="18"/>
      <c r="B797" s="3"/>
      <c r="C797" s="2"/>
      <c r="D797" s="2"/>
    </row>
    <row r="798" spans="1:4">
      <c r="A798" s="18"/>
      <c r="B798" s="3"/>
      <c r="C798" s="2"/>
      <c r="D798" s="2"/>
    </row>
    <row r="799" spans="1:4">
      <c r="A799" s="18"/>
      <c r="B799" s="3"/>
      <c r="C799" s="2"/>
      <c r="D799" s="2"/>
    </row>
    <row r="800" spans="1:4">
      <c r="A800" s="18"/>
      <c r="B800" s="3"/>
      <c r="C800" s="2"/>
      <c r="D800" s="2"/>
    </row>
    <row r="801" spans="1:4">
      <c r="A801" s="18"/>
      <c r="B801" s="3"/>
      <c r="C801" s="2"/>
      <c r="D801" s="2"/>
    </row>
    <row r="802" spans="1:4">
      <c r="A802" s="18"/>
      <c r="B802" s="3"/>
      <c r="C802" s="2"/>
      <c r="D802" s="2"/>
    </row>
    <row r="803" spans="1:4">
      <c r="A803" s="18"/>
      <c r="B803" s="3"/>
      <c r="C803" s="2"/>
      <c r="D803" s="2"/>
    </row>
    <row r="804" spans="1:4">
      <c r="A804" s="18"/>
      <c r="B804" s="3"/>
      <c r="C804" s="2"/>
      <c r="D804" s="2"/>
    </row>
    <row r="805" spans="1:4">
      <c r="A805" s="18"/>
      <c r="B805" s="3"/>
      <c r="C805" s="2"/>
      <c r="D805" s="2"/>
    </row>
    <row r="806" spans="1:4">
      <c r="A806" s="18"/>
      <c r="B806" s="3"/>
      <c r="C806" s="2"/>
      <c r="D806" s="2"/>
    </row>
    <row r="807" spans="1:4">
      <c r="A807" s="18"/>
      <c r="B807" s="3"/>
      <c r="C807" s="2"/>
      <c r="D807" s="2"/>
    </row>
    <row r="808" spans="1:4">
      <c r="A808" s="18"/>
      <c r="B808" s="3"/>
      <c r="C808" s="2"/>
      <c r="D808" s="2"/>
    </row>
    <row r="809" spans="1:4">
      <c r="A809" s="18"/>
      <c r="B809" s="3"/>
      <c r="C809" s="2"/>
      <c r="D809" s="2"/>
    </row>
    <row r="810" spans="1:4">
      <c r="A810" s="18"/>
      <c r="B810" s="3"/>
      <c r="C810" s="2"/>
      <c r="D810" s="2"/>
    </row>
    <row r="811" spans="1:4">
      <c r="A811" s="6"/>
      <c r="B811" s="3"/>
      <c r="C811" s="2"/>
      <c r="D811" s="2"/>
    </row>
    <row r="812" spans="1:4">
      <c r="A812" s="6"/>
      <c r="B812" s="3"/>
      <c r="C812" s="2"/>
      <c r="D812" s="2"/>
    </row>
    <row r="813" spans="1:4">
      <c r="A813" s="6"/>
      <c r="B813" s="3"/>
      <c r="C813" s="2"/>
      <c r="D813" s="2"/>
    </row>
    <row r="814" spans="1:4">
      <c r="A814" s="6"/>
      <c r="B814" s="3"/>
      <c r="C814" s="2"/>
      <c r="D814" s="2"/>
    </row>
    <row r="815" spans="1:4">
      <c r="A815" s="6"/>
      <c r="B815" s="3"/>
      <c r="C815" s="2"/>
      <c r="D815" s="2"/>
    </row>
    <row r="816" spans="1:4">
      <c r="A816" s="6"/>
      <c r="B816" s="3"/>
      <c r="C816" s="2"/>
      <c r="D816" s="2"/>
    </row>
    <row r="817" spans="1:4">
      <c r="A817" s="6"/>
      <c r="B817" s="3"/>
      <c r="C817" s="2"/>
      <c r="D817" s="2"/>
    </row>
    <row r="818" spans="1:4">
      <c r="A818" s="6"/>
      <c r="B818" s="3"/>
      <c r="C818" s="2"/>
      <c r="D818" s="2"/>
    </row>
    <row r="819" spans="1:4">
      <c r="A819" s="6"/>
      <c r="B819" s="3"/>
      <c r="C819" s="2"/>
      <c r="D819" s="2"/>
    </row>
    <row r="820" spans="1:4">
      <c r="A820" s="6"/>
      <c r="B820" s="3"/>
      <c r="C820" s="2"/>
      <c r="D820" s="2"/>
    </row>
    <row r="821" spans="1:4">
      <c r="A821" s="6"/>
      <c r="B821" s="3"/>
      <c r="C821" s="2"/>
      <c r="D821" s="2"/>
    </row>
    <row r="822" spans="1:4">
      <c r="A822" s="6"/>
      <c r="B822" s="3"/>
      <c r="C822" s="2"/>
      <c r="D822" s="2"/>
    </row>
    <row r="823" spans="1:4">
      <c r="A823" s="6"/>
      <c r="B823" s="3"/>
      <c r="C823" s="2"/>
      <c r="D823" s="2"/>
    </row>
    <row r="824" spans="1:4">
      <c r="A824" s="6"/>
      <c r="B824" s="3"/>
      <c r="C824" s="2"/>
      <c r="D824" s="2"/>
    </row>
    <row r="825" spans="1:4">
      <c r="A825" s="6"/>
      <c r="B825" s="3"/>
      <c r="C825" s="2"/>
      <c r="D825" s="2"/>
    </row>
    <row r="826" spans="1:4">
      <c r="A826" s="6"/>
      <c r="B826" s="3"/>
      <c r="C826" s="2"/>
      <c r="D826" s="2"/>
    </row>
    <row r="827" spans="1:4">
      <c r="A827" s="6"/>
      <c r="B827" s="3"/>
      <c r="C827" s="2"/>
      <c r="D827" s="2"/>
    </row>
    <row r="828" spans="1:4">
      <c r="A828" s="6"/>
      <c r="B828" s="3"/>
      <c r="C828" s="2"/>
      <c r="D828" s="2"/>
    </row>
    <row r="829" spans="1:4">
      <c r="A829" s="6"/>
      <c r="B829" s="3"/>
      <c r="C829" s="2"/>
      <c r="D829" s="2"/>
    </row>
    <row r="830" spans="1:4">
      <c r="A830" s="6"/>
      <c r="B830" s="3"/>
      <c r="C830" s="2"/>
      <c r="D830" s="2"/>
    </row>
    <row r="831" spans="1:4">
      <c r="A831" s="6"/>
      <c r="B831" s="3"/>
      <c r="C831" s="2"/>
      <c r="D831" s="2"/>
    </row>
    <row r="832" spans="1:4">
      <c r="A832" s="6"/>
      <c r="B832" s="3"/>
      <c r="C832" s="2"/>
      <c r="D832" s="2"/>
    </row>
    <row r="833" spans="1:4">
      <c r="A833" s="6"/>
      <c r="B833" s="3"/>
      <c r="C833" s="2"/>
      <c r="D833" s="2"/>
    </row>
    <row r="834" spans="1:4">
      <c r="A834" s="6"/>
      <c r="B834" s="3"/>
      <c r="C834" s="2"/>
      <c r="D834" s="2"/>
    </row>
    <row r="835" spans="1:4">
      <c r="A835" s="6"/>
      <c r="B835" s="3"/>
      <c r="C835" s="2"/>
      <c r="D835" s="2"/>
    </row>
    <row r="836" spans="1:4">
      <c r="A836" s="6"/>
      <c r="B836" s="3"/>
      <c r="C836" s="2"/>
      <c r="D836" s="2"/>
    </row>
    <row r="837" spans="1:4">
      <c r="A837" s="6"/>
      <c r="B837" s="3"/>
      <c r="C837" s="2"/>
      <c r="D837" s="2"/>
    </row>
    <row r="838" spans="1:4">
      <c r="A838" s="6"/>
      <c r="B838" s="3"/>
      <c r="C838" s="2"/>
      <c r="D838" s="2"/>
    </row>
    <row r="839" spans="1:4">
      <c r="A839" s="6"/>
      <c r="B839" s="3"/>
      <c r="C839" s="2"/>
      <c r="D839" s="2"/>
    </row>
    <row r="840" spans="1:4">
      <c r="A840" s="6"/>
      <c r="B840" s="3"/>
      <c r="C840" s="2"/>
      <c r="D840" s="2"/>
    </row>
    <row r="841" spans="1:4">
      <c r="A841" s="6"/>
      <c r="B841" s="3"/>
      <c r="C841" s="2"/>
      <c r="D841" s="2"/>
    </row>
    <row r="842" spans="1:4">
      <c r="A842" s="6"/>
      <c r="B842" s="3"/>
      <c r="C842" s="2"/>
      <c r="D842" s="2"/>
    </row>
    <row r="843" spans="1:4">
      <c r="A843" s="6"/>
      <c r="B843" s="3"/>
      <c r="C843" s="2"/>
      <c r="D843" s="2"/>
    </row>
    <row r="844" spans="1:4">
      <c r="A844" s="6"/>
      <c r="B844" s="3"/>
      <c r="C844" s="2"/>
      <c r="D844" s="2"/>
    </row>
    <row r="845" spans="1:4">
      <c r="A845" s="6"/>
      <c r="B845" s="3"/>
      <c r="C845" s="2"/>
      <c r="D845" s="2"/>
    </row>
    <row r="846" spans="1:4">
      <c r="A846" s="6"/>
      <c r="B846" s="3"/>
      <c r="C846" s="2"/>
      <c r="D846" s="2"/>
    </row>
    <row r="847" spans="1:4">
      <c r="A847" s="6"/>
      <c r="B847" s="3"/>
      <c r="C847" s="2"/>
      <c r="D847" s="2"/>
    </row>
    <row r="848" spans="1:4">
      <c r="A848" s="6"/>
      <c r="B848" s="3"/>
      <c r="C848" s="2"/>
      <c r="D848" s="2"/>
    </row>
    <row r="849" spans="1:7">
      <c r="A849" s="6"/>
      <c r="B849" s="3"/>
      <c r="C849" s="2"/>
      <c r="D849" s="2"/>
    </row>
    <row r="850" spans="1:7">
      <c r="A850" s="6"/>
      <c r="B850" s="3"/>
      <c r="C850" s="2"/>
      <c r="D850" s="2"/>
    </row>
    <row r="851" spans="1:7">
      <c r="A851" s="6"/>
      <c r="B851" s="3"/>
      <c r="C851" s="2"/>
      <c r="D851" s="2"/>
    </row>
    <row r="852" spans="1:7">
      <c r="A852" s="6"/>
      <c r="B852" s="3"/>
      <c r="C852" s="2"/>
      <c r="D852" s="2"/>
    </row>
    <row r="853" spans="1:7">
      <c r="A853" s="6"/>
      <c r="B853" s="3"/>
      <c r="C853" s="2"/>
      <c r="D853" s="2"/>
    </row>
    <row r="854" spans="1:7">
      <c r="A854" s="6"/>
      <c r="B854" s="3"/>
      <c r="C854" s="2"/>
      <c r="D854" s="2"/>
    </row>
    <row r="855" spans="1:7">
      <c r="A855" s="6"/>
      <c r="B855" s="3"/>
      <c r="C855" s="2"/>
      <c r="D855" s="2"/>
    </row>
    <row r="856" spans="1:7">
      <c r="A856" s="6"/>
      <c r="B856" s="3"/>
      <c r="C856" s="2"/>
      <c r="D856" s="2"/>
    </row>
    <row r="857" spans="1:7">
      <c r="A857" s="6"/>
      <c r="B857" s="3"/>
      <c r="C857" s="2"/>
      <c r="D857" s="2"/>
    </row>
    <row r="858" spans="1:7">
      <c r="A858" s="6"/>
      <c r="B858" s="3"/>
      <c r="C858" s="2"/>
      <c r="D858" s="2"/>
    </row>
    <row r="859" spans="1:7">
      <c r="A859" s="6"/>
      <c r="B859" s="3"/>
      <c r="C859" s="2"/>
      <c r="D859" s="2"/>
    </row>
    <row r="860" spans="1:7" s="6" customFormat="1">
      <c r="A860" s="18"/>
      <c r="B860" s="7"/>
      <c r="C860" s="8"/>
      <c r="D860" s="8"/>
      <c r="E860"/>
      <c r="F860" s="4"/>
      <c r="G860" s="4"/>
    </row>
    <row r="861" spans="1:7" s="6" customFormat="1">
      <c r="A861" s="18"/>
      <c r="B861" s="7"/>
      <c r="C861" s="8"/>
      <c r="D861" s="8"/>
      <c r="E861"/>
      <c r="F861" s="4"/>
      <c r="G861" s="4"/>
    </row>
    <row r="862" spans="1:7" s="6" customFormat="1">
      <c r="A862" s="18"/>
      <c r="B862" s="7"/>
      <c r="C862" s="8"/>
      <c r="D862" s="8"/>
      <c r="E862"/>
      <c r="F862" s="4"/>
      <c r="G862" s="4"/>
    </row>
    <row r="863" spans="1:7" s="6" customFormat="1">
      <c r="A863" s="18"/>
      <c r="B863" s="7"/>
      <c r="C863" s="8"/>
      <c r="D863" s="8"/>
      <c r="E863"/>
      <c r="F863" s="4"/>
      <c r="G863" s="4"/>
    </row>
    <row r="864" spans="1:7" s="6" customFormat="1">
      <c r="A864" s="18"/>
      <c r="B864" s="7"/>
      <c r="C864" s="8"/>
      <c r="D864" s="8"/>
      <c r="E864"/>
      <c r="F864" s="4"/>
      <c r="G864" s="4"/>
    </row>
    <row r="865" spans="1:7" s="6" customFormat="1">
      <c r="A865" s="18"/>
      <c r="B865" s="7"/>
      <c r="C865" s="8"/>
      <c r="D865" s="8"/>
      <c r="E865"/>
      <c r="F865" s="4"/>
      <c r="G865" s="4"/>
    </row>
    <row r="866" spans="1:7" s="6" customFormat="1">
      <c r="A866" s="18"/>
      <c r="B866" s="7"/>
      <c r="C866" s="8"/>
      <c r="D866" s="8"/>
      <c r="E866"/>
      <c r="F866" s="4"/>
      <c r="G866" s="4"/>
    </row>
    <row r="867" spans="1:7" s="6" customFormat="1">
      <c r="A867" s="18"/>
      <c r="B867" s="7"/>
      <c r="C867" s="8"/>
      <c r="D867" s="8"/>
      <c r="E867"/>
      <c r="F867" s="4"/>
      <c r="G867" s="4"/>
    </row>
    <row r="868" spans="1:7" s="6" customFormat="1">
      <c r="A868" s="18"/>
      <c r="B868" s="7"/>
      <c r="C868" s="8"/>
      <c r="D868" s="8"/>
      <c r="E868"/>
      <c r="F868" s="4"/>
      <c r="G868" s="4"/>
    </row>
    <row r="869" spans="1:7" s="6" customFormat="1">
      <c r="A869" s="18"/>
      <c r="B869" s="7"/>
      <c r="C869" s="8"/>
      <c r="D869" s="8"/>
      <c r="E869"/>
      <c r="F869" s="4"/>
      <c r="G869" s="4"/>
    </row>
    <row r="870" spans="1:7" s="6" customFormat="1">
      <c r="A870" s="18"/>
      <c r="B870" s="7"/>
      <c r="C870" s="8"/>
      <c r="D870" s="8"/>
    </row>
    <row r="871" spans="1:7" s="6" customFormat="1">
      <c r="A871" s="18"/>
      <c r="B871" s="7"/>
      <c r="C871" s="8"/>
      <c r="D871" s="8"/>
    </row>
    <row r="872" spans="1:7" s="6" customFormat="1">
      <c r="A872" s="18"/>
      <c r="B872" s="7"/>
      <c r="C872" s="8"/>
      <c r="D872" s="8"/>
    </row>
    <row r="873" spans="1:7" s="6" customFormat="1">
      <c r="A873" s="18"/>
      <c r="B873" s="7"/>
      <c r="C873" s="8"/>
      <c r="D873" s="8"/>
    </row>
    <row r="874" spans="1:7" s="6" customFormat="1">
      <c r="A874" s="18"/>
      <c r="B874" s="7"/>
      <c r="C874" s="8"/>
      <c r="D874" s="8"/>
    </row>
    <row r="875" spans="1:7" s="6" customFormat="1">
      <c r="A875" s="18"/>
      <c r="B875" s="7"/>
      <c r="C875" s="8"/>
      <c r="D875" s="8"/>
    </row>
    <row r="876" spans="1:7" s="6" customFormat="1">
      <c r="A876" s="18"/>
      <c r="B876" s="7"/>
      <c r="C876" s="8"/>
      <c r="D876" s="8"/>
    </row>
    <row r="877" spans="1:7" s="6" customFormat="1">
      <c r="A877" s="18"/>
      <c r="B877" s="7"/>
      <c r="C877" s="8"/>
      <c r="D877" s="8"/>
    </row>
    <row r="878" spans="1:7">
      <c r="A878" s="6"/>
    </row>
    <row r="879" spans="1:7">
      <c r="A879" s="6"/>
    </row>
    <row r="880" spans="1:7">
      <c r="A880" s="6"/>
    </row>
    <row r="881" spans="1:1">
      <c r="A881" s="6"/>
    </row>
    <row r="882" spans="1:1">
      <c r="A882" s="6"/>
    </row>
    <row r="883" spans="1:1">
      <c r="A883" s="6"/>
    </row>
    <row r="884" spans="1:1">
      <c r="A884" s="6"/>
    </row>
    <row r="885" spans="1:1">
      <c r="A885" s="6"/>
    </row>
    <row r="886" spans="1:1">
      <c r="A886" s="6"/>
    </row>
    <row r="887" spans="1:1">
      <c r="A887" s="6"/>
    </row>
    <row r="888" spans="1:1">
      <c r="A888" s="6"/>
    </row>
    <row r="889" spans="1:1">
      <c r="A889" s="6"/>
    </row>
    <row r="890" spans="1:1">
      <c r="A890" s="6"/>
    </row>
    <row r="891" spans="1:1">
      <c r="A891" s="6"/>
    </row>
    <row r="892" spans="1:1">
      <c r="A892" s="6"/>
    </row>
    <row r="893" spans="1:1">
      <c r="A893" s="6"/>
    </row>
    <row r="894" spans="1:1">
      <c r="A894" s="6"/>
    </row>
    <row r="895" spans="1:1">
      <c r="A895" s="6"/>
    </row>
    <row r="896" spans="1:1">
      <c r="A896" s="6"/>
    </row>
    <row r="897" spans="1:1">
      <c r="A897" s="6"/>
    </row>
    <row r="898" spans="1:1">
      <c r="A898" s="6"/>
    </row>
    <row r="899" spans="1:1">
      <c r="A899" s="6"/>
    </row>
    <row r="900" spans="1:1">
      <c r="A900" s="6"/>
    </row>
    <row r="901" spans="1:1">
      <c r="A901" s="6"/>
    </row>
    <row r="902" spans="1:1">
      <c r="A902" s="6"/>
    </row>
    <row r="903" spans="1:1">
      <c r="A903" s="6"/>
    </row>
    <row r="904" spans="1:1">
      <c r="A904" s="6"/>
    </row>
    <row r="905" spans="1:1">
      <c r="A905" s="6"/>
    </row>
    <row r="906" spans="1:1">
      <c r="A906" s="6"/>
    </row>
    <row r="907" spans="1:1">
      <c r="A907" s="6"/>
    </row>
    <row r="908" spans="1:1">
      <c r="A908" s="6"/>
    </row>
    <row r="909" spans="1:1">
      <c r="A909" s="6"/>
    </row>
    <row r="910" spans="1:1">
      <c r="A910" s="6"/>
    </row>
    <row r="911" spans="1:1">
      <c r="A911" s="6"/>
    </row>
    <row r="912" spans="1:1">
      <c r="A912" s="6"/>
    </row>
    <row r="913" spans="1:1">
      <c r="A913" s="6"/>
    </row>
    <row r="914" spans="1:1">
      <c r="A914" s="6"/>
    </row>
    <row r="915" spans="1:1">
      <c r="A915" s="6"/>
    </row>
    <row r="916" spans="1:1">
      <c r="A916" s="6"/>
    </row>
    <row r="917" spans="1:1">
      <c r="A917" s="6"/>
    </row>
    <row r="918" spans="1:1">
      <c r="A918" s="6"/>
    </row>
    <row r="919" spans="1:1">
      <c r="A919" s="6"/>
    </row>
    <row r="920" spans="1:1">
      <c r="A920" s="6"/>
    </row>
    <row r="921" spans="1:1">
      <c r="A921" s="6"/>
    </row>
    <row r="922" spans="1:1">
      <c r="A922" s="6"/>
    </row>
    <row r="923" spans="1:1">
      <c r="A923" s="6"/>
    </row>
    <row r="924" spans="1:1">
      <c r="A924" s="6"/>
    </row>
    <row r="925" spans="1:1">
      <c r="A925" s="6"/>
    </row>
    <row r="926" spans="1:1">
      <c r="A926" s="6"/>
    </row>
    <row r="927" spans="1:1">
      <c r="A927" s="6"/>
    </row>
    <row r="928" spans="1:1">
      <c r="A928" s="6"/>
    </row>
    <row r="929" spans="1:1">
      <c r="A929" s="6"/>
    </row>
    <row r="930" spans="1:1">
      <c r="A930" s="6"/>
    </row>
    <row r="931" spans="1:1">
      <c r="A931" s="6"/>
    </row>
    <row r="932" spans="1:1">
      <c r="A932" s="6"/>
    </row>
    <row r="933" spans="1:1">
      <c r="A933" s="6"/>
    </row>
    <row r="934" spans="1:1">
      <c r="A934" s="6"/>
    </row>
    <row r="935" spans="1:1">
      <c r="A935" s="6"/>
    </row>
    <row r="936" spans="1:1">
      <c r="A936" s="6"/>
    </row>
    <row r="937" spans="1:1">
      <c r="A937" s="6"/>
    </row>
    <row r="938" spans="1:1">
      <c r="A938" s="6"/>
    </row>
    <row r="939" spans="1:1">
      <c r="A939" s="6"/>
    </row>
    <row r="940" spans="1:1">
      <c r="A940" s="18"/>
    </row>
    <row r="941" spans="1:1">
      <c r="A941" s="18"/>
    </row>
    <row r="942" spans="1:1">
      <c r="A942" s="18"/>
    </row>
    <row r="943" spans="1:1">
      <c r="A943" s="18"/>
    </row>
    <row r="944" spans="1:1">
      <c r="A944" s="18"/>
    </row>
    <row r="945" spans="1:1">
      <c r="A945" s="18"/>
    </row>
    <row r="946" spans="1:1">
      <c r="A946" s="18"/>
    </row>
    <row r="947" spans="1:1">
      <c r="A947" s="18"/>
    </row>
    <row r="948" spans="1:1">
      <c r="A948" s="18"/>
    </row>
    <row r="949" spans="1:1">
      <c r="A949" s="18"/>
    </row>
    <row r="950" spans="1:1">
      <c r="A950" s="18"/>
    </row>
    <row r="951" spans="1:1">
      <c r="A951" s="18"/>
    </row>
    <row r="952" spans="1:1">
      <c r="A952" s="18"/>
    </row>
    <row r="953" spans="1:1">
      <c r="A953" s="18"/>
    </row>
    <row r="954" spans="1:1">
      <c r="A954" s="18"/>
    </row>
    <row r="955" spans="1:1">
      <c r="A955" s="18"/>
    </row>
    <row r="956" spans="1:1">
      <c r="A956" s="6"/>
    </row>
    <row r="957" spans="1:1">
      <c r="A957" s="6"/>
    </row>
    <row r="958" spans="1:1">
      <c r="A958" s="6"/>
    </row>
    <row r="959" spans="1:1">
      <c r="A959" s="6"/>
    </row>
    <row r="960" spans="1:1">
      <c r="A960" s="6"/>
    </row>
    <row r="961" spans="1:1">
      <c r="A961" s="6"/>
    </row>
    <row r="962" spans="1:1">
      <c r="A962" s="6"/>
    </row>
    <row r="963" spans="1:1">
      <c r="A963" s="6"/>
    </row>
    <row r="964" spans="1:1">
      <c r="A964" s="6"/>
    </row>
    <row r="965" spans="1:1">
      <c r="A965" s="6"/>
    </row>
    <row r="966" spans="1:1">
      <c r="A966" s="6"/>
    </row>
    <row r="967" spans="1:1">
      <c r="A967" s="6"/>
    </row>
    <row r="968" spans="1:1">
      <c r="A968" s="6"/>
    </row>
    <row r="969" spans="1:1">
      <c r="A969" s="6"/>
    </row>
    <row r="970" spans="1:1">
      <c r="A970" s="6"/>
    </row>
    <row r="971" spans="1:1">
      <c r="A971" s="6"/>
    </row>
    <row r="972" spans="1:1">
      <c r="A972" s="6"/>
    </row>
    <row r="973" spans="1:1">
      <c r="A973" s="6"/>
    </row>
    <row r="974" spans="1:1">
      <c r="A974" s="6"/>
    </row>
    <row r="975" spans="1:1">
      <c r="A975" s="6"/>
    </row>
    <row r="976" spans="1:1">
      <c r="A976" s="6"/>
    </row>
    <row r="977" spans="1:1">
      <c r="A977" s="6"/>
    </row>
    <row r="978" spans="1:1">
      <c r="A978" s="6"/>
    </row>
    <row r="979" spans="1:1">
      <c r="A979" s="6"/>
    </row>
    <row r="980" spans="1:1">
      <c r="A980" s="6"/>
    </row>
    <row r="981" spans="1:1">
      <c r="A981" s="6"/>
    </row>
    <row r="982" spans="1:1">
      <c r="A982" s="6"/>
    </row>
    <row r="983" spans="1:1">
      <c r="A983" s="6"/>
    </row>
    <row r="984" spans="1:1">
      <c r="A984" s="6"/>
    </row>
    <row r="985" spans="1:1">
      <c r="A985" s="6"/>
    </row>
    <row r="986" spans="1:1">
      <c r="A986" s="6"/>
    </row>
    <row r="987" spans="1:1">
      <c r="A987" s="6"/>
    </row>
    <row r="988" spans="1:1">
      <c r="A988" s="6"/>
    </row>
    <row r="989" spans="1:1">
      <c r="A989" s="6"/>
    </row>
    <row r="990" spans="1:1">
      <c r="A990" s="6"/>
    </row>
    <row r="991" spans="1:1">
      <c r="A991" s="6"/>
    </row>
    <row r="992" spans="1:1">
      <c r="A992" s="6"/>
    </row>
    <row r="993" spans="1:1">
      <c r="A993" s="6"/>
    </row>
    <row r="994" spans="1:1">
      <c r="A994" s="6"/>
    </row>
    <row r="995" spans="1:1">
      <c r="A995" s="6"/>
    </row>
    <row r="996" spans="1:1">
      <c r="A996" s="6"/>
    </row>
    <row r="997" spans="1:1">
      <c r="A997" s="6"/>
    </row>
    <row r="998" spans="1:1">
      <c r="A998" s="6"/>
    </row>
    <row r="999" spans="1:1">
      <c r="A999" s="6"/>
    </row>
    <row r="1000" spans="1:1">
      <c r="A1000" s="6"/>
    </row>
    <row r="1001" spans="1:1">
      <c r="A1001" s="6"/>
    </row>
    <row r="1002" spans="1:1">
      <c r="A1002" s="6"/>
    </row>
    <row r="1003" spans="1:1">
      <c r="A1003" s="6"/>
    </row>
    <row r="1004" spans="1:1">
      <c r="A1004" s="6"/>
    </row>
    <row r="1005" spans="1:1">
      <c r="A1005" s="6"/>
    </row>
    <row r="1006" spans="1:1">
      <c r="A1006" s="6"/>
    </row>
    <row r="1007" spans="1:1">
      <c r="A1007" s="6"/>
    </row>
    <row r="1008" spans="1:1">
      <c r="A1008" s="6"/>
    </row>
    <row r="1009" spans="1:1">
      <c r="A1009" s="6"/>
    </row>
    <row r="1010" spans="1:1">
      <c r="A1010" s="6"/>
    </row>
    <row r="1011" spans="1:1">
      <c r="A1011" s="6"/>
    </row>
    <row r="1012" spans="1:1">
      <c r="A1012" s="6"/>
    </row>
    <row r="1013" spans="1:1">
      <c r="A1013" s="6"/>
    </row>
    <row r="1014" spans="1:1">
      <c r="A1014" s="6"/>
    </row>
    <row r="1015" spans="1:1">
      <c r="A1015" s="6"/>
    </row>
    <row r="1016" spans="1:1">
      <c r="A1016" s="6"/>
    </row>
    <row r="1017" spans="1:1">
      <c r="A1017" s="6"/>
    </row>
    <row r="1018" spans="1:1">
      <c r="A1018" s="6"/>
    </row>
    <row r="1019" spans="1:1">
      <c r="A1019" s="6"/>
    </row>
    <row r="1020" spans="1:1">
      <c r="A1020" s="6"/>
    </row>
    <row r="1021" spans="1:1">
      <c r="A1021" s="6"/>
    </row>
    <row r="1022" spans="1:1">
      <c r="A1022" s="6"/>
    </row>
    <row r="1023" spans="1:1">
      <c r="A1023" s="6"/>
    </row>
    <row r="1024" spans="1:1">
      <c r="A1024" s="6"/>
    </row>
    <row r="1025" spans="1:1">
      <c r="A1025" s="6"/>
    </row>
    <row r="1026" spans="1:1">
      <c r="A1026" s="6"/>
    </row>
    <row r="1027" spans="1:1">
      <c r="A1027" s="6"/>
    </row>
    <row r="1028" spans="1:1">
      <c r="A1028" s="6"/>
    </row>
    <row r="1029" spans="1:1">
      <c r="A1029" s="6"/>
    </row>
    <row r="1030" spans="1:1">
      <c r="A1030" s="6"/>
    </row>
    <row r="1031" spans="1:1">
      <c r="A1031" s="6"/>
    </row>
    <row r="1032" spans="1:1">
      <c r="A1032" s="6"/>
    </row>
    <row r="1033" spans="1:1">
      <c r="A1033" s="6"/>
    </row>
    <row r="1034" spans="1:1">
      <c r="A1034" s="6"/>
    </row>
    <row r="1035" spans="1:1">
      <c r="A1035" s="6"/>
    </row>
    <row r="1036" spans="1:1">
      <c r="A1036" s="6"/>
    </row>
    <row r="1037" spans="1:1">
      <c r="A1037" s="6"/>
    </row>
    <row r="1038" spans="1:1">
      <c r="A1038" s="6"/>
    </row>
    <row r="1039" spans="1:1">
      <c r="A1039" s="6"/>
    </row>
    <row r="1040" spans="1:1">
      <c r="A1040" s="6"/>
    </row>
    <row r="1041" spans="1:1">
      <c r="A1041" s="6"/>
    </row>
    <row r="1042" spans="1:1">
      <c r="A1042" s="6"/>
    </row>
    <row r="1043" spans="1:1">
      <c r="A1043" s="6"/>
    </row>
    <row r="1044" spans="1:1">
      <c r="A1044" s="6"/>
    </row>
    <row r="1045" spans="1:1">
      <c r="A1045" s="6"/>
    </row>
    <row r="1046" spans="1:1">
      <c r="A1046" s="6"/>
    </row>
    <row r="1047" spans="1:1">
      <c r="A1047" s="6"/>
    </row>
    <row r="1048" spans="1:1">
      <c r="A1048" s="6"/>
    </row>
    <row r="1049" spans="1:1">
      <c r="A1049" s="6"/>
    </row>
    <row r="1050" spans="1:1">
      <c r="A1050" s="6"/>
    </row>
    <row r="1051" spans="1:1">
      <c r="A1051" s="6"/>
    </row>
    <row r="1052" spans="1:1">
      <c r="A1052" s="6"/>
    </row>
    <row r="1053" spans="1:1">
      <c r="A1053" s="6"/>
    </row>
    <row r="1054" spans="1:1">
      <c r="A1054" s="6"/>
    </row>
    <row r="1055" spans="1:1">
      <c r="A1055" s="6"/>
    </row>
    <row r="1056" spans="1:1">
      <c r="A1056" s="6"/>
    </row>
    <row r="1057" spans="1:1">
      <c r="A1057" s="6"/>
    </row>
    <row r="1058" spans="1:1">
      <c r="A1058" s="6"/>
    </row>
    <row r="1059" spans="1:1">
      <c r="A1059" s="6"/>
    </row>
    <row r="1060" spans="1:1">
      <c r="A1060" s="6"/>
    </row>
    <row r="1061" spans="1:1">
      <c r="A1061" s="6"/>
    </row>
    <row r="1062" spans="1:1">
      <c r="A1062" s="6"/>
    </row>
    <row r="1063" spans="1:1">
      <c r="A1063" s="6"/>
    </row>
    <row r="1064" spans="1:1">
      <c r="A1064" s="6"/>
    </row>
    <row r="1065" spans="1:1">
      <c r="A1065" s="6"/>
    </row>
    <row r="1066" spans="1:1">
      <c r="A1066" s="6"/>
    </row>
    <row r="1067" spans="1:1">
      <c r="A1067" s="6"/>
    </row>
    <row r="1068" spans="1:1">
      <c r="A1068" s="6"/>
    </row>
    <row r="1069" spans="1:1">
      <c r="A1069" s="6"/>
    </row>
    <row r="1070" spans="1:1">
      <c r="A1070" s="6"/>
    </row>
    <row r="1071" spans="1:1">
      <c r="A1071" s="6"/>
    </row>
    <row r="1072" spans="1:1">
      <c r="A1072" s="6"/>
    </row>
    <row r="1073" spans="1:1">
      <c r="A1073" s="6"/>
    </row>
    <row r="1074" spans="1:1">
      <c r="A1074" s="6"/>
    </row>
    <row r="1075" spans="1:1">
      <c r="A1075" s="6"/>
    </row>
    <row r="1076" spans="1:1">
      <c r="A1076" s="18"/>
    </row>
    <row r="1077" spans="1:1">
      <c r="A1077" s="18"/>
    </row>
    <row r="1078" spans="1:1">
      <c r="A1078" s="18"/>
    </row>
    <row r="1079" spans="1:1">
      <c r="A1079" s="18"/>
    </row>
    <row r="1080" spans="1:1">
      <c r="A1080" s="18"/>
    </row>
    <row r="1081" spans="1:1">
      <c r="A1081" s="18"/>
    </row>
    <row r="1082" spans="1:1">
      <c r="A1082" s="18"/>
    </row>
    <row r="1083" spans="1:1">
      <c r="A1083" s="18"/>
    </row>
    <row r="1084" spans="1:1">
      <c r="A1084" s="18"/>
    </row>
    <row r="1085" spans="1:1">
      <c r="A1085" s="18"/>
    </row>
    <row r="1086" spans="1:1">
      <c r="A1086" s="18"/>
    </row>
    <row r="1205" spans="1:1">
      <c r="A1205" s="46"/>
    </row>
    <row r="1206" spans="1:1">
      <c r="A1206" s="46"/>
    </row>
    <row r="1207" spans="1:1">
      <c r="A1207" s="46"/>
    </row>
    <row r="1208" spans="1:1">
      <c r="A1208" s="46"/>
    </row>
    <row r="1209" spans="1:1">
      <c r="A1209" s="46"/>
    </row>
    <row r="1210" spans="1:1">
      <c r="A1210" s="46"/>
    </row>
    <row r="1211" spans="1:1">
      <c r="A1211" s="46"/>
    </row>
    <row r="1212" spans="1:1">
      <c r="A1212" s="46"/>
    </row>
    <row r="1213" spans="1:1">
      <c r="A1213" s="46"/>
    </row>
    <row r="1214" spans="1:1">
      <c r="A1214" s="46"/>
    </row>
    <row r="1215" spans="1:1">
      <c r="A1215" s="46"/>
    </row>
    <row r="1216" spans="1:1">
      <c r="A1216" s="46"/>
    </row>
    <row r="1217" spans="1:1">
      <c r="A1217" s="46"/>
    </row>
    <row r="1218" spans="1:1">
      <c r="A1218" s="46"/>
    </row>
    <row r="1219" spans="1:1">
      <c r="A1219" s="46"/>
    </row>
    <row r="1220" spans="1:1">
      <c r="A1220" s="46"/>
    </row>
    <row r="1221" spans="1:1">
      <c r="A1221" s="46"/>
    </row>
    <row r="1222" spans="1:1">
      <c r="A1222" s="46"/>
    </row>
    <row r="1223" spans="1:1">
      <c r="A1223" s="46"/>
    </row>
    <row r="1224" spans="1:1">
      <c r="A1224" s="46"/>
    </row>
    <row r="1225" spans="1:1">
      <c r="A1225" s="46"/>
    </row>
    <row r="1226" spans="1:1">
      <c r="A1226" s="46"/>
    </row>
    <row r="1227" spans="1:1">
      <c r="A1227" s="46"/>
    </row>
    <row r="1228" spans="1:1">
      <c r="A1228" s="46"/>
    </row>
    <row r="1229" spans="1:1">
      <c r="A1229" s="46"/>
    </row>
    <row r="1230" spans="1:1">
      <c r="A1230" s="46"/>
    </row>
    <row r="1231" spans="1:1">
      <c r="A1231" s="46"/>
    </row>
    <row r="1232" spans="1:1">
      <c r="A1232" s="46"/>
    </row>
    <row r="1233" spans="1:1">
      <c r="A1233" s="46"/>
    </row>
    <row r="1234" spans="1:1">
      <c r="A1234" s="46"/>
    </row>
    <row r="1235" spans="1:1">
      <c r="A1235" s="46"/>
    </row>
    <row r="1236" spans="1:1">
      <c r="A1236" s="46"/>
    </row>
    <row r="1237" spans="1:1">
      <c r="A1237" s="46"/>
    </row>
    <row r="1238" spans="1:1">
      <c r="A1238" s="46"/>
    </row>
    <row r="1239" spans="1:1">
      <c r="A1239" s="46"/>
    </row>
    <row r="1240" spans="1:1">
      <c r="A1240" s="46"/>
    </row>
    <row r="1241" spans="1:1">
      <c r="A1241" s="46"/>
    </row>
    <row r="1242" spans="1:1">
      <c r="A1242" s="46"/>
    </row>
    <row r="1243" spans="1:1">
      <c r="A1243" s="46"/>
    </row>
    <row r="1244" spans="1:1">
      <c r="A1244" s="46"/>
    </row>
    <row r="1245" spans="1:1">
      <c r="A1245" s="46"/>
    </row>
    <row r="1246" spans="1:1">
      <c r="A1246" s="46"/>
    </row>
    <row r="1247" spans="1:1">
      <c r="A1247" s="46"/>
    </row>
    <row r="1248" spans="1:1">
      <c r="A1248" s="46"/>
    </row>
    <row r="1249" spans="1:1">
      <c r="A1249" s="46"/>
    </row>
    <row r="1250" spans="1:1">
      <c r="A1250" s="46"/>
    </row>
    <row r="1251" spans="1:1">
      <c r="A1251" s="46"/>
    </row>
    <row r="1252" spans="1:1">
      <c r="A1252" s="46"/>
    </row>
    <row r="1253" spans="1:1">
      <c r="A1253" s="46"/>
    </row>
    <row r="1254" spans="1:1">
      <c r="A1254" s="46"/>
    </row>
    <row r="1255" spans="1:1">
      <c r="A1255" s="46"/>
    </row>
    <row r="1256" spans="1:1">
      <c r="A1256" s="46"/>
    </row>
    <row r="1257" spans="1:1">
      <c r="A1257" s="46"/>
    </row>
    <row r="1258" spans="1:1">
      <c r="A1258" s="46"/>
    </row>
    <row r="1259" spans="1:1">
      <c r="A1259" s="46"/>
    </row>
    <row r="1260" spans="1:1">
      <c r="A1260" s="46"/>
    </row>
    <row r="1261" spans="1:1">
      <c r="A1261" s="46"/>
    </row>
    <row r="1262" spans="1:1">
      <c r="A1262" s="46"/>
    </row>
    <row r="1263" spans="1:1">
      <c r="A1263" s="46"/>
    </row>
    <row r="1264" spans="1:1">
      <c r="A1264" s="46"/>
    </row>
    <row r="1265" spans="1:1">
      <c r="A1265" s="46"/>
    </row>
    <row r="1266" spans="1:1">
      <c r="A1266" s="46"/>
    </row>
    <row r="1267" spans="1:1">
      <c r="A1267" s="46"/>
    </row>
    <row r="1268" spans="1:1">
      <c r="A1268" s="46"/>
    </row>
    <row r="1269" spans="1:1">
      <c r="A1269" s="46"/>
    </row>
    <row r="1270" spans="1:1">
      <c r="A1270" s="46"/>
    </row>
    <row r="1271" spans="1:1">
      <c r="A1271" s="46"/>
    </row>
    <row r="1272" spans="1:1">
      <c r="A1272" s="46"/>
    </row>
    <row r="1273" spans="1:1">
      <c r="A1273" s="46"/>
    </row>
    <row r="1274" spans="1:1">
      <c r="A1274" s="46"/>
    </row>
    <row r="1275" spans="1:1">
      <c r="A1275" s="46"/>
    </row>
    <row r="1276" spans="1:1">
      <c r="A1276" s="46"/>
    </row>
    <row r="1277" spans="1:1">
      <c r="A1277" s="46"/>
    </row>
    <row r="1278" spans="1:1">
      <c r="A1278" s="46"/>
    </row>
    <row r="1279" spans="1:1">
      <c r="A1279" s="46"/>
    </row>
    <row r="1280" spans="1:1">
      <c r="A1280" s="46"/>
    </row>
    <row r="1281" spans="1:1">
      <c r="A1281" s="46"/>
    </row>
    <row r="1282" spans="1:1">
      <c r="A1282" s="46"/>
    </row>
    <row r="1283" spans="1:1">
      <c r="A1283" s="46"/>
    </row>
    <row r="1284" spans="1:1">
      <c r="A1284" s="46"/>
    </row>
    <row r="1285" spans="1:1">
      <c r="A1285" s="46"/>
    </row>
    <row r="1286" spans="1:1">
      <c r="A1286" s="46"/>
    </row>
    <row r="1287" spans="1:1">
      <c r="A1287" s="46"/>
    </row>
    <row r="1288" spans="1:1">
      <c r="A1288" s="46"/>
    </row>
    <row r="1289" spans="1:1">
      <c r="A1289" s="46"/>
    </row>
    <row r="1290" spans="1:1">
      <c r="A1290" s="46"/>
    </row>
    <row r="1291" spans="1:1">
      <c r="A1291" s="46"/>
    </row>
    <row r="1292" spans="1:1">
      <c r="A1292" s="46"/>
    </row>
    <row r="1293" spans="1:1">
      <c r="A1293" s="46"/>
    </row>
    <row r="1294" spans="1:1">
      <c r="A1294" s="46"/>
    </row>
    <row r="1295" spans="1:1">
      <c r="A1295" s="46"/>
    </row>
    <row r="1296" spans="1:1">
      <c r="A1296" s="46"/>
    </row>
    <row r="1297" spans="1:1">
      <c r="A1297" s="46"/>
    </row>
    <row r="1298" spans="1:1">
      <c r="A1298" s="46"/>
    </row>
    <row r="1299" spans="1:1">
      <c r="A1299" s="46"/>
    </row>
    <row r="1300" spans="1:1">
      <c r="A1300" s="46"/>
    </row>
    <row r="1301" spans="1:1">
      <c r="A1301" s="46"/>
    </row>
    <row r="1302" spans="1:1">
      <c r="A1302" s="46"/>
    </row>
    <row r="1303" spans="1:1">
      <c r="A1303" s="46"/>
    </row>
    <row r="1304" spans="1:1">
      <c r="A1304" s="46"/>
    </row>
    <row r="1305" spans="1:1">
      <c r="A1305" s="46"/>
    </row>
    <row r="1306" spans="1:1">
      <c r="A1306" s="46"/>
    </row>
    <row r="1307" spans="1:1">
      <c r="A1307" s="46"/>
    </row>
    <row r="1308" spans="1:1">
      <c r="A1308" s="46"/>
    </row>
    <row r="1309" spans="1:1">
      <c r="A1309" s="46"/>
    </row>
    <row r="1310" spans="1:1">
      <c r="A1310" s="46"/>
    </row>
  </sheetData>
  <autoFilter ref="A1:D1310">
    <sortState ref="A2:D1310">
      <sortCondition ref="B1:B1310"/>
    </sortState>
  </autoFilter>
  <mergeCells count="1">
    <mergeCell ref="F13:H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P1310"/>
  <sheetViews>
    <sheetView topLeftCell="D398" workbookViewId="0">
      <selection activeCell="I414" sqref="I414:K420"/>
    </sheetView>
  </sheetViews>
  <sheetFormatPr baseColWidth="10" defaultRowHeight="15"/>
  <cols>
    <col min="1" max="1" width="15.85546875" bestFit="1" customWidth="1"/>
    <col min="2" max="2" width="20.5703125" bestFit="1" customWidth="1"/>
    <col min="3" max="3" width="19.140625" bestFit="1" customWidth="1"/>
    <col min="4" max="4" width="20.7109375" bestFit="1" customWidth="1"/>
    <col min="5" max="5" width="5" bestFit="1" customWidth="1"/>
    <col min="6" max="6" width="9" bestFit="1" customWidth="1"/>
    <col min="7" max="7" width="15.5703125" bestFit="1" customWidth="1"/>
    <col min="8" max="8" width="13.42578125" bestFit="1" customWidth="1"/>
    <col min="9" max="9" width="23.42578125" bestFit="1" customWidth="1"/>
    <col min="10" max="10" width="20.140625" customWidth="1"/>
    <col min="11" max="11" width="22.85546875" bestFit="1" customWidth="1"/>
    <col min="12" max="12" width="16.42578125" bestFit="1" customWidth="1"/>
  </cols>
  <sheetData>
    <row r="1" spans="1:12" ht="15.75">
      <c r="A1" s="22" t="s">
        <v>24</v>
      </c>
      <c r="B1" s="25" t="s">
        <v>0</v>
      </c>
      <c r="C1" s="1" t="s">
        <v>1</v>
      </c>
      <c r="D1" s="1" t="s">
        <v>2</v>
      </c>
      <c r="F1" s="1" t="s">
        <v>5</v>
      </c>
      <c r="G1" s="1" t="s">
        <v>6</v>
      </c>
      <c r="H1" s="1" t="s">
        <v>7</v>
      </c>
      <c r="I1" s="1" t="s">
        <v>3567</v>
      </c>
      <c r="J1" s="1" t="s">
        <v>3568</v>
      </c>
      <c r="K1" s="122" t="s">
        <v>3569</v>
      </c>
      <c r="L1" s="122" t="s">
        <v>3570</v>
      </c>
    </row>
    <row r="2" spans="1:12">
      <c r="A2" s="18" t="s">
        <v>2610</v>
      </c>
      <c r="B2" s="50">
        <v>0.55555555555555558</v>
      </c>
      <c r="C2" s="51">
        <f t="shared" ref="C2:C65" si="0">INT(B2)</f>
        <v>0</v>
      </c>
      <c r="D2" s="51">
        <f t="shared" ref="D2:D65" si="1">C2+1</f>
        <v>1</v>
      </c>
      <c r="E2" s="9">
        <f>FREQUENCY(D2:D3000,1)</f>
        <v>1</v>
      </c>
      <c r="F2" s="10">
        <f>E2/E11</f>
        <v>2.4271844660194173E-3</v>
      </c>
      <c r="G2" s="10">
        <f>E2/E11</f>
        <v>2.4271844660194173E-3</v>
      </c>
      <c r="H2" s="9">
        <v>1</v>
      </c>
      <c r="I2" s="53">
        <f>B2</f>
        <v>0.55555555555555558</v>
      </c>
      <c r="J2" s="71">
        <f>F14</f>
        <v>1.7795307443365633</v>
      </c>
      <c r="K2" s="71">
        <f>(I2-J2)*(I2-J2)</f>
        <v>1.4981152627515035</v>
      </c>
      <c r="L2" s="71">
        <f>SUM(K2:K388)</f>
        <v>55.151586368404331</v>
      </c>
    </row>
    <row r="3" spans="1:12">
      <c r="A3" s="18" t="s">
        <v>841</v>
      </c>
      <c r="B3" s="50">
        <v>1.33111111111111</v>
      </c>
      <c r="C3" s="51">
        <f t="shared" si="0"/>
        <v>1</v>
      </c>
      <c r="D3" s="51">
        <f t="shared" si="1"/>
        <v>2</v>
      </c>
      <c r="E3" s="9">
        <f>FREQUENCY(D2:D3000,2)</f>
        <v>330</v>
      </c>
      <c r="F3" s="10">
        <f>(E3-E2)/E11</f>
        <v>0.79854368932038833</v>
      </c>
      <c r="G3" s="10">
        <f>E3/E11</f>
        <v>0.80097087378640774</v>
      </c>
      <c r="H3" s="9">
        <v>2</v>
      </c>
      <c r="I3" s="53">
        <f t="shared" ref="I3:I66" si="2">B3</f>
        <v>1.33111111111111</v>
      </c>
      <c r="J3" s="71">
        <f>J2</f>
        <v>1.7795307443365633</v>
      </c>
      <c r="K3" s="71">
        <f t="shared" ref="K3:K66" si="3">(I3-J3)*(I3-J3)</f>
        <v>0.20108016746205007</v>
      </c>
    </row>
    <row r="4" spans="1:12">
      <c r="A4" s="18" t="s">
        <v>842</v>
      </c>
      <c r="B4" s="50">
        <v>1.33111111111111</v>
      </c>
      <c r="C4" s="51">
        <f t="shared" si="0"/>
        <v>1</v>
      </c>
      <c r="D4" s="51">
        <f t="shared" si="1"/>
        <v>2</v>
      </c>
      <c r="E4" s="9">
        <f>FREQUENCY(D2:D3000,3)</f>
        <v>401</v>
      </c>
      <c r="F4" s="10">
        <f>(E4-E3)/E11</f>
        <v>0.17233009708737865</v>
      </c>
      <c r="G4" s="10">
        <f>E4/E11</f>
        <v>0.97330097087378642</v>
      </c>
      <c r="H4" s="9">
        <v>3</v>
      </c>
      <c r="I4" s="53">
        <f t="shared" si="2"/>
        <v>1.33111111111111</v>
      </c>
      <c r="J4" s="71">
        <f t="shared" ref="J4:J67" si="4">J3</f>
        <v>1.7795307443365633</v>
      </c>
      <c r="K4" s="71">
        <f t="shared" si="3"/>
        <v>0.20108016746205007</v>
      </c>
    </row>
    <row r="5" spans="1:12">
      <c r="A5" s="18" t="s">
        <v>2557</v>
      </c>
      <c r="B5" s="50">
        <v>1.33111111111111</v>
      </c>
      <c r="C5" s="51">
        <f t="shared" si="0"/>
        <v>1</v>
      </c>
      <c r="D5" s="51">
        <f t="shared" si="1"/>
        <v>2</v>
      </c>
      <c r="E5" s="9">
        <f>FREQUENCY(D2:D3000,4)</f>
        <v>407</v>
      </c>
      <c r="F5" s="10">
        <f>(E5-E4)/E11</f>
        <v>1.4563106796116505E-2</v>
      </c>
      <c r="G5" s="10">
        <f>E5/E11</f>
        <v>0.98786407766990292</v>
      </c>
      <c r="H5" s="9">
        <v>4</v>
      </c>
      <c r="I5" s="53">
        <f t="shared" si="2"/>
        <v>1.33111111111111</v>
      </c>
      <c r="J5" s="71">
        <f t="shared" si="4"/>
        <v>1.7795307443365633</v>
      </c>
      <c r="K5" s="71">
        <f t="shared" si="3"/>
        <v>0.20108016746205007</v>
      </c>
    </row>
    <row r="6" spans="1:12">
      <c r="A6" s="18" t="s">
        <v>2558</v>
      </c>
      <c r="B6" s="50">
        <v>1.33111111111111</v>
      </c>
      <c r="C6" s="51">
        <f t="shared" si="0"/>
        <v>1</v>
      </c>
      <c r="D6" s="51">
        <f t="shared" si="1"/>
        <v>2</v>
      </c>
      <c r="E6" s="9">
        <f>FREQUENCY(D2:D3000,5)</f>
        <v>412</v>
      </c>
      <c r="F6" s="10">
        <f>(E6-E5)/E11</f>
        <v>1.2135922330097087E-2</v>
      </c>
      <c r="G6" s="10">
        <f>E6/E11</f>
        <v>1</v>
      </c>
      <c r="H6" s="9">
        <v>5</v>
      </c>
      <c r="I6" s="53">
        <f t="shared" si="2"/>
        <v>1.33111111111111</v>
      </c>
      <c r="J6" s="71">
        <f t="shared" si="4"/>
        <v>1.7795307443365633</v>
      </c>
      <c r="K6" s="71">
        <f t="shared" si="3"/>
        <v>0.20108016746205007</v>
      </c>
    </row>
    <row r="7" spans="1:12">
      <c r="A7" s="18" t="s">
        <v>843</v>
      </c>
      <c r="B7" s="50">
        <v>1.33111111111111</v>
      </c>
      <c r="C7" s="51">
        <f t="shared" si="0"/>
        <v>1</v>
      </c>
      <c r="D7" s="51">
        <f t="shared" si="1"/>
        <v>2</v>
      </c>
      <c r="E7" s="9">
        <f>FREQUENCY(D2:D3000,6)</f>
        <v>412</v>
      </c>
      <c r="F7" s="10">
        <f>(E7-E6)/E11</f>
        <v>0</v>
      </c>
      <c r="G7" s="10">
        <f>E7/E11</f>
        <v>1</v>
      </c>
      <c r="H7" s="9">
        <v>6</v>
      </c>
      <c r="I7" s="53">
        <f t="shared" si="2"/>
        <v>1.33111111111111</v>
      </c>
      <c r="J7" s="71">
        <f t="shared" si="4"/>
        <v>1.7795307443365633</v>
      </c>
      <c r="K7" s="71">
        <f t="shared" si="3"/>
        <v>0.20108016746205007</v>
      </c>
    </row>
    <row r="8" spans="1:12">
      <c r="A8" s="18" t="s">
        <v>844</v>
      </c>
      <c r="B8" s="50">
        <v>1.33111111111111</v>
      </c>
      <c r="C8" s="51">
        <f t="shared" si="0"/>
        <v>1</v>
      </c>
      <c r="D8" s="51">
        <f t="shared" si="1"/>
        <v>2</v>
      </c>
      <c r="E8" s="9">
        <f>FREQUENCY(D2:D3000,7)</f>
        <v>412</v>
      </c>
      <c r="F8" s="10">
        <f>(E8-E7)/E11</f>
        <v>0</v>
      </c>
      <c r="G8" s="10">
        <f>E8/E11</f>
        <v>1</v>
      </c>
      <c r="H8" s="9">
        <v>7</v>
      </c>
      <c r="I8" s="53">
        <f t="shared" si="2"/>
        <v>1.33111111111111</v>
      </c>
      <c r="J8" s="71">
        <f t="shared" si="4"/>
        <v>1.7795307443365633</v>
      </c>
      <c r="K8" s="71">
        <f t="shared" si="3"/>
        <v>0.20108016746205007</v>
      </c>
    </row>
    <row r="9" spans="1:12">
      <c r="A9" s="18" t="s">
        <v>2562</v>
      </c>
      <c r="B9" s="50">
        <v>1.33111111111111</v>
      </c>
      <c r="C9" s="51">
        <f t="shared" si="0"/>
        <v>1</v>
      </c>
      <c r="D9" s="51">
        <f t="shared" si="1"/>
        <v>2</v>
      </c>
      <c r="E9" s="9">
        <f>FREQUENCY(D2:D3000,8)</f>
        <v>412</v>
      </c>
      <c r="F9" s="10">
        <f>(E9-E8)/E11</f>
        <v>0</v>
      </c>
      <c r="G9" s="10">
        <f>E9/E11</f>
        <v>1</v>
      </c>
      <c r="H9" s="9">
        <v>8</v>
      </c>
      <c r="I9" s="53">
        <f t="shared" si="2"/>
        <v>1.33111111111111</v>
      </c>
      <c r="J9" s="71">
        <f t="shared" si="4"/>
        <v>1.7795307443365633</v>
      </c>
      <c r="K9" s="71">
        <f t="shared" si="3"/>
        <v>0.20108016746205007</v>
      </c>
    </row>
    <row r="10" spans="1:12">
      <c r="A10" s="18" t="s">
        <v>845</v>
      </c>
      <c r="B10" s="50">
        <v>1.33111111111111</v>
      </c>
      <c r="C10" s="51">
        <f t="shared" si="0"/>
        <v>1</v>
      </c>
      <c r="D10" s="51">
        <f t="shared" si="1"/>
        <v>2</v>
      </c>
      <c r="E10" s="9">
        <f>FREQUENCY(D2:D3000,9)</f>
        <v>412</v>
      </c>
      <c r="F10" s="10">
        <f>(E10-E9)/E11</f>
        <v>0</v>
      </c>
      <c r="G10" s="10">
        <f>E10/E11</f>
        <v>1</v>
      </c>
      <c r="H10" s="9">
        <v>9</v>
      </c>
      <c r="I10" s="53">
        <f t="shared" si="2"/>
        <v>1.33111111111111</v>
      </c>
      <c r="J10" s="71">
        <f t="shared" si="4"/>
        <v>1.7795307443365633</v>
      </c>
      <c r="K10" s="71">
        <f t="shared" si="3"/>
        <v>0.20108016746205007</v>
      </c>
    </row>
    <row r="11" spans="1:12">
      <c r="A11" s="18" t="s">
        <v>846</v>
      </c>
      <c r="B11" s="50">
        <v>1.33111111111111</v>
      </c>
      <c r="C11" s="51">
        <f t="shared" si="0"/>
        <v>1</v>
      </c>
      <c r="D11" s="51">
        <f t="shared" si="1"/>
        <v>2</v>
      </c>
      <c r="E11" s="9">
        <f>FREQUENCY(D2:D3000,10)</f>
        <v>412</v>
      </c>
      <c r="F11" s="10">
        <f>(E11-E10)/E11</f>
        <v>0</v>
      </c>
      <c r="G11" s="10">
        <f>E11/E11</f>
        <v>1</v>
      </c>
      <c r="H11" s="9">
        <v>10</v>
      </c>
      <c r="I11" s="53">
        <f t="shared" si="2"/>
        <v>1.33111111111111</v>
      </c>
      <c r="J11" s="71">
        <f t="shared" si="4"/>
        <v>1.7795307443365633</v>
      </c>
      <c r="K11" s="71">
        <f t="shared" si="3"/>
        <v>0.20108016746205007</v>
      </c>
    </row>
    <row r="12" spans="1:12">
      <c r="A12" s="18" t="s">
        <v>847</v>
      </c>
      <c r="B12" s="50">
        <v>1.33111111111111</v>
      </c>
      <c r="C12" s="51">
        <f t="shared" si="0"/>
        <v>1</v>
      </c>
      <c r="D12" s="51">
        <f t="shared" si="1"/>
        <v>2</v>
      </c>
      <c r="I12" s="53">
        <f t="shared" si="2"/>
        <v>1.33111111111111</v>
      </c>
      <c r="J12" s="71">
        <f t="shared" si="4"/>
        <v>1.7795307443365633</v>
      </c>
      <c r="K12" s="71">
        <f t="shared" si="3"/>
        <v>0.20108016746205007</v>
      </c>
    </row>
    <row r="13" spans="1:12">
      <c r="A13" s="18" t="s">
        <v>848</v>
      </c>
      <c r="B13" s="50">
        <v>1.33111111111111</v>
      </c>
      <c r="C13" s="51">
        <f t="shared" si="0"/>
        <v>1</v>
      </c>
      <c r="D13" s="51">
        <f t="shared" si="1"/>
        <v>2</v>
      </c>
      <c r="F13" s="124" t="s">
        <v>25</v>
      </c>
      <c r="G13" s="124"/>
      <c r="H13" s="124"/>
      <c r="I13" s="53">
        <f t="shared" si="2"/>
        <v>1.33111111111111</v>
      </c>
      <c r="J13" s="71">
        <f t="shared" si="4"/>
        <v>1.7795307443365633</v>
      </c>
      <c r="K13" s="71">
        <f t="shared" si="3"/>
        <v>0.20108016746205007</v>
      </c>
    </row>
    <row r="14" spans="1:12">
      <c r="A14" s="18" t="s">
        <v>849</v>
      </c>
      <c r="B14" s="50">
        <v>1.33111111111111</v>
      </c>
      <c r="C14" s="51">
        <f t="shared" si="0"/>
        <v>1</v>
      </c>
      <c r="D14" s="51">
        <f t="shared" si="1"/>
        <v>2</v>
      </c>
      <c r="F14" s="49">
        <f>AVERAGE(B2:B10000)</f>
        <v>1.7795307443365633</v>
      </c>
      <c r="G14" s="49">
        <f>INT(F14)</f>
        <v>1</v>
      </c>
      <c r="H14" s="49">
        <f>G14+1</f>
        <v>2</v>
      </c>
      <c r="I14" s="53">
        <f t="shared" si="2"/>
        <v>1.33111111111111</v>
      </c>
      <c r="J14" s="71">
        <f t="shared" si="4"/>
        <v>1.7795307443365633</v>
      </c>
      <c r="K14" s="71">
        <f t="shared" si="3"/>
        <v>0.20108016746205007</v>
      </c>
    </row>
    <row r="15" spans="1:12">
      <c r="A15" s="18" t="s">
        <v>850</v>
      </c>
      <c r="B15" s="50">
        <v>1.33111111111111</v>
      </c>
      <c r="C15" s="51">
        <f t="shared" si="0"/>
        <v>1</v>
      </c>
      <c r="D15" s="51">
        <f t="shared" si="1"/>
        <v>2</v>
      </c>
      <c r="I15" s="53">
        <f t="shared" si="2"/>
        <v>1.33111111111111</v>
      </c>
      <c r="J15" s="71">
        <f t="shared" si="4"/>
        <v>1.7795307443365633</v>
      </c>
      <c r="K15" s="71">
        <f t="shared" si="3"/>
        <v>0.20108016746205007</v>
      </c>
    </row>
    <row r="16" spans="1:12">
      <c r="A16" s="18" t="s">
        <v>852</v>
      </c>
      <c r="B16" s="50">
        <v>1.33111111111111</v>
      </c>
      <c r="C16" s="51">
        <f t="shared" si="0"/>
        <v>1</v>
      </c>
      <c r="D16" s="51">
        <f t="shared" si="1"/>
        <v>2</v>
      </c>
      <c r="I16" s="53">
        <f t="shared" si="2"/>
        <v>1.33111111111111</v>
      </c>
      <c r="J16" s="71">
        <f t="shared" si="4"/>
        <v>1.7795307443365633</v>
      </c>
      <c r="K16" s="71">
        <f t="shared" si="3"/>
        <v>0.20108016746205007</v>
      </c>
    </row>
    <row r="17" spans="1:16">
      <c r="A17" s="18" t="s">
        <v>853</v>
      </c>
      <c r="B17" s="50">
        <v>1.33111111111111</v>
      </c>
      <c r="C17" s="51">
        <f t="shared" si="0"/>
        <v>1</v>
      </c>
      <c r="D17" s="51">
        <f t="shared" si="1"/>
        <v>2</v>
      </c>
      <c r="I17" s="53">
        <f t="shared" si="2"/>
        <v>1.33111111111111</v>
      </c>
      <c r="J17" s="71">
        <f t="shared" si="4"/>
        <v>1.7795307443365633</v>
      </c>
      <c r="K17" s="71">
        <f t="shared" si="3"/>
        <v>0.20108016746205007</v>
      </c>
    </row>
    <row r="18" spans="1:16">
      <c r="A18" s="18" t="s">
        <v>854</v>
      </c>
      <c r="B18" s="50">
        <v>1.33111111111111</v>
      </c>
      <c r="C18" s="51">
        <f t="shared" si="0"/>
        <v>1</v>
      </c>
      <c r="D18" s="51">
        <f t="shared" si="1"/>
        <v>2</v>
      </c>
      <c r="I18" s="53">
        <f t="shared" si="2"/>
        <v>1.33111111111111</v>
      </c>
      <c r="J18" s="71">
        <f t="shared" si="4"/>
        <v>1.7795307443365633</v>
      </c>
      <c r="K18" s="71">
        <f t="shared" si="3"/>
        <v>0.20108016746205007</v>
      </c>
    </row>
    <row r="19" spans="1:16">
      <c r="A19" s="18" t="s">
        <v>2563</v>
      </c>
      <c r="B19" s="50">
        <v>1.33111111111111</v>
      </c>
      <c r="C19" s="51">
        <f t="shared" si="0"/>
        <v>1</v>
      </c>
      <c r="D19" s="51">
        <f t="shared" si="1"/>
        <v>2</v>
      </c>
      <c r="I19" s="53">
        <f t="shared" si="2"/>
        <v>1.33111111111111</v>
      </c>
      <c r="J19" s="71">
        <f t="shared" si="4"/>
        <v>1.7795307443365633</v>
      </c>
      <c r="K19" s="71">
        <f t="shared" si="3"/>
        <v>0.20108016746205007</v>
      </c>
    </row>
    <row r="20" spans="1:16">
      <c r="A20" s="18" t="s">
        <v>857</v>
      </c>
      <c r="B20" s="50">
        <v>1.33111111111111</v>
      </c>
      <c r="C20" s="51">
        <f t="shared" si="0"/>
        <v>1</v>
      </c>
      <c r="D20" s="51">
        <f t="shared" si="1"/>
        <v>2</v>
      </c>
      <c r="I20" s="53">
        <f t="shared" si="2"/>
        <v>1.33111111111111</v>
      </c>
      <c r="J20" s="71">
        <f t="shared" si="4"/>
        <v>1.7795307443365633</v>
      </c>
      <c r="K20" s="71">
        <f t="shared" si="3"/>
        <v>0.20108016746205007</v>
      </c>
    </row>
    <row r="21" spans="1:16">
      <c r="A21" s="18" t="s">
        <v>859</v>
      </c>
      <c r="B21" s="50">
        <v>1.33111111111111</v>
      </c>
      <c r="C21" s="51">
        <f t="shared" si="0"/>
        <v>1</v>
      </c>
      <c r="D21" s="51">
        <f t="shared" si="1"/>
        <v>2</v>
      </c>
      <c r="I21" s="53">
        <f t="shared" si="2"/>
        <v>1.33111111111111</v>
      </c>
      <c r="J21" s="71">
        <f t="shared" si="4"/>
        <v>1.7795307443365633</v>
      </c>
      <c r="K21" s="71">
        <f t="shared" si="3"/>
        <v>0.20108016746205007</v>
      </c>
    </row>
    <row r="22" spans="1:16">
      <c r="A22" s="18" t="s">
        <v>2566</v>
      </c>
      <c r="B22" s="50">
        <v>1.33111111111111</v>
      </c>
      <c r="C22" s="51">
        <f t="shared" si="0"/>
        <v>1</v>
      </c>
      <c r="D22" s="51">
        <f t="shared" si="1"/>
        <v>2</v>
      </c>
      <c r="I22" s="53">
        <f t="shared" si="2"/>
        <v>1.33111111111111</v>
      </c>
      <c r="J22" s="71">
        <f t="shared" si="4"/>
        <v>1.7795307443365633</v>
      </c>
      <c r="K22" s="71">
        <f t="shared" si="3"/>
        <v>0.20108016746205007</v>
      </c>
    </row>
    <row r="23" spans="1:16">
      <c r="A23" s="18" t="s">
        <v>2567</v>
      </c>
      <c r="B23" s="50">
        <v>1.33111111111111</v>
      </c>
      <c r="C23" s="51">
        <f t="shared" si="0"/>
        <v>1</v>
      </c>
      <c r="D23" s="51">
        <f t="shared" si="1"/>
        <v>2</v>
      </c>
      <c r="I23" s="53">
        <f t="shared" si="2"/>
        <v>1.33111111111111</v>
      </c>
      <c r="J23" s="71">
        <f t="shared" si="4"/>
        <v>1.7795307443365633</v>
      </c>
      <c r="K23" s="71">
        <f t="shared" si="3"/>
        <v>0.20108016746205007</v>
      </c>
    </row>
    <row r="24" spans="1:16">
      <c r="A24" s="18" t="s">
        <v>861</v>
      </c>
      <c r="B24" s="50">
        <v>1.33111111111111</v>
      </c>
      <c r="C24" s="51">
        <f t="shared" si="0"/>
        <v>1</v>
      </c>
      <c r="D24" s="51">
        <f t="shared" si="1"/>
        <v>2</v>
      </c>
      <c r="I24" s="53">
        <f t="shared" si="2"/>
        <v>1.33111111111111</v>
      </c>
      <c r="J24" s="71">
        <f t="shared" si="4"/>
        <v>1.7795307443365633</v>
      </c>
      <c r="K24" s="71">
        <f t="shared" si="3"/>
        <v>0.20108016746205007</v>
      </c>
    </row>
    <row r="25" spans="1:16">
      <c r="A25" s="18" t="s">
        <v>2568</v>
      </c>
      <c r="B25" s="50">
        <v>1.33111111111111</v>
      </c>
      <c r="C25" s="51">
        <f t="shared" si="0"/>
        <v>1</v>
      </c>
      <c r="D25" s="51">
        <f t="shared" si="1"/>
        <v>2</v>
      </c>
      <c r="I25" s="53">
        <f t="shared" si="2"/>
        <v>1.33111111111111</v>
      </c>
      <c r="J25" s="71">
        <f t="shared" si="4"/>
        <v>1.7795307443365633</v>
      </c>
      <c r="K25" s="71">
        <f t="shared" si="3"/>
        <v>0.20108016746205007</v>
      </c>
    </row>
    <row r="26" spans="1:16">
      <c r="A26" s="18" t="s">
        <v>863</v>
      </c>
      <c r="B26" s="50">
        <v>1.33111111111111</v>
      </c>
      <c r="C26" s="51">
        <f t="shared" si="0"/>
        <v>1</v>
      </c>
      <c r="D26" s="51">
        <f t="shared" si="1"/>
        <v>2</v>
      </c>
      <c r="I26" s="53">
        <f t="shared" si="2"/>
        <v>1.33111111111111</v>
      </c>
      <c r="J26" s="71">
        <f t="shared" si="4"/>
        <v>1.7795307443365633</v>
      </c>
      <c r="K26" s="71">
        <f t="shared" si="3"/>
        <v>0.20108016746205007</v>
      </c>
    </row>
    <row r="27" spans="1:16">
      <c r="A27" s="18" t="s">
        <v>864</v>
      </c>
      <c r="B27" s="50">
        <v>1.33111111111111</v>
      </c>
      <c r="C27" s="51">
        <f t="shared" si="0"/>
        <v>1</v>
      </c>
      <c r="D27" s="51">
        <f t="shared" si="1"/>
        <v>2</v>
      </c>
      <c r="F27" s="47"/>
      <c r="G27" s="48"/>
      <c r="H27" s="48"/>
      <c r="I27" s="53">
        <f t="shared" si="2"/>
        <v>1.33111111111111</v>
      </c>
      <c r="J27" s="71">
        <f t="shared" si="4"/>
        <v>1.7795307443365633</v>
      </c>
      <c r="K27" s="71">
        <f t="shared" si="3"/>
        <v>0.20108016746205007</v>
      </c>
      <c r="L27" s="48"/>
      <c r="M27" s="48"/>
      <c r="N27" s="48"/>
      <c r="O27" s="48"/>
      <c r="P27" s="48"/>
    </row>
    <row r="28" spans="1:16">
      <c r="A28" s="18" t="s">
        <v>2570</v>
      </c>
      <c r="B28" s="50">
        <v>1.33111111111111</v>
      </c>
      <c r="C28" s="51">
        <f t="shared" si="0"/>
        <v>1</v>
      </c>
      <c r="D28" s="51">
        <f t="shared" si="1"/>
        <v>2</v>
      </c>
      <c r="F28" s="47"/>
      <c r="G28" s="48"/>
      <c r="H28" s="48"/>
      <c r="I28" s="53">
        <f t="shared" si="2"/>
        <v>1.33111111111111</v>
      </c>
      <c r="J28" s="71">
        <f t="shared" si="4"/>
        <v>1.7795307443365633</v>
      </c>
      <c r="K28" s="71">
        <f t="shared" si="3"/>
        <v>0.20108016746205007</v>
      </c>
      <c r="L28" s="48"/>
      <c r="M28" s="48"/>
      <c r="N28" s="48"/>
      <c r="O28" s="48"/>
      <c r="P28" s="48"/>
    </row>
    <row r="29" spans="1:16">
      <c r="A29" s="18" t="s">
        <v>2571</v>
      </c>
      <c r="B29" s="50">
        <v>1.33111111111111</v>
      </c>
      <c r="C29" s="51">
        <f t="shared" si="0"/>
        <v>1</v>
      </c>
      <c r="D29" s="51">
        <f t="shared" si="1"/>
        <v>2</v>
      </c>
      <c r="F29" s="47"/>
      <c r="G29" s="47"/>
      <c r="H29" s="47"/>
      <c r="I29" s="53">
        <f t="shared" si="2"/>
        <v>1.33111111111111</v>
      </c>
      <c r="J29" s="71">
        <f t="shared" si="4"/>
        <v>1.7795307443365633</v>
      </c>
      <c r="K29" s="71">
        <f t="shared" si="3"/>
        <v>0.20108016746205007</v>
      </c>
      <c r="L29" s="47"/>
      <c r="M29" s="47"/>
      <c r="N29" s="47"/>
      <c r="O29" s="47"/>
      <c r="P29" s="47"/>
    </row>
    <row r="30" spans="1:16">
      <c r="A30" s="18" t="s">
        <v>2572</v>
      </c>
      <c r="B30" s="50">
        <v>1.33111111111111</v>
      </c>
      <c r="C30" s="51">
        <f t="shared" si="0"/>
        <v>1</v>
      </c>
      <c r="D30" s="51">
        <f t="shared" si="1"/>
        <v>2</v>
      </c>
      <c r="I30" s="53">
        <f t="shared" si="2"/>
        <v>1.33111111111111</v>
      </c>
      <c r="J30" s="71">
        <f t="shared" si="4"/>
        <v>1.7795307443365633</v>
      </c>
      <c r="K30" s="71">
        <f t="shared" si="3"/>
        <v>0.20108016746205007</v>
      </c>
    </row>
    <row r="31" spans="1:16">
      <c r="A31" s="18" t="s">
        <v>2573</v>
      </c>
      <c r="B31" s="50">
        <v>1.33111111111111</v>
      </c>
      <c r="C31" s="51">
        <f t="shared" si="0"/>
        <v>1</v>
      </c>
      <c r="D31" s="51">
        <f t="shared" si="1"/>
        <v>2</v>
      </c>
      <c r="I31" s="53">
        <f t="shared" si="2"/>
        <v>1.33111111111111</v>
      </c>
      <c r="J31" s="71">
        <f t="shared" si="4"/>
        <v>1.7795307443365633</v>
      </c>
      <c r="K31" s="71">
        <f t="shared" si="3"/>
        <v>0.20108016746205007</v>
      </c>
    </row>
    <row r="32" spans="1:16">
      <c r="A32" s="18" t="s">
        <v>2574</v>
      </c>
      <c r="B32" s="50">
        <v>1.33111111111111</v>
      </c>
      <c r="C32" s="51">
        <f t="shared" si="0"/>
        <v>1</v>
      </c>
      <c r="D32" s="51">
        <f t="shared" si="1"/>
        <v>2</v>
      </c>
      <c r="I32" s="53">
        <f t="shared" si="2"/>
        <v>1.33111111111111</v>
      </c>
      <c r="J32" s="71">
        <f t="shared" si="4"/>
        <v>1.7795307443365633</v>
      </c>
      <c r="K32" s="71">
        <f t="shared" si="3"/>
        <v>0.20108016746205007</v>
      </c>
    </row>
    <row r="33" spans="1:11">
      <c r="A33" s="18" t="s">
        <v>2575</v>
      </c>
      <c r="B33" s="50">
        <v>1.33111111111111</v>
      </c>
      <c r="C33" s="51">
        <f t="shared" si="0"/>
        <v>1</v>
      </c>
      <c r="D33" s="51">
        <f t="shared" si="1"/>
        <v>2</v>
      </c>
      <c r="I33" s="53">
        <f t="shared" si="2"/>
        <v>1.33111111111111</v>
      </c>
      <c r="J33" s="71">
        <f t="shared" si="4"/>
        <v>1.7795307443365633</v>
      </c>
      <c r="K33" s="71">
        <f t="shared" si="3"/>
        <v>0.20108016746205007</v>
      </c>
    </row>
    <row r="34" spans="1:11">
      <c r="A34" s="18" t="s">
        <v>2577</v>
      </c>
      <c r="B34" s="50">
        <v>1.33111111111111</v>
      </c>
      <c r="C34" s="51">
        <f t="shared" si="0"/>
        <v>1</v>
      </c>
      <c r="D34" s="51">
        <f t="shared" si="1"/>
        <v>2</v>
      </c>
      <c r="I34" s="53">
        <f t="shared" si="2"/>
        <v>1.33111111111111</v>
      </c>
      <c r="J34" s="71">
        <f t="shared" si="4"/>
        <v>1.7795307443365633</v>
      </c>
      <c r="K34" s="71">
        <f t="shared" si="3"/>
        <v>0.20108016746205007</v>
      </c>
    </row>
    <row r="35" spans="1:11">
      <c r="A35" s="18" t="s">
        <v>2580</v>
      </c>
      <c r="B35" s="50">
        <v>1.33111111111111</v>
      </c>
      <c r="C35" s="51">
        <f t="shared" si="0"/>
        <v>1</v>
      </c>
      <c r="D35" s="51">
        <f t="shared" si="1"/>
        <v>2</v>
      </c>
      <c r="I35" s="53">
        <f t="shared" si="2"/>
        <v>1.33111111111111</v>
      </c>
      <c r="J35" s="71">
        <f t="shared" si="4"/>
        <v>1.7795307443365633</v>
      </c>
      <c r="K35" s="71">
        <f t="shared" si="3"/>
        <v>0.20108016746205007</v>
      </c>
    </row>
    <row r="36" spans="1:11">
      <c r="A36" s="18" t="s">
        <v>2582</v>
      </c>
      <c r="B36" s="50">
        <v>1.33111111111111</v>
      </c>
      <c r="C36" s="51">
        <f t="shared" si="0"/>
        <v>1</v>
      </c>
      <c r="D36" s="51">
        <f t="shared" si="1"/>
        <v>2</v>
      </c>
      <c r="I36" s="53">
        <f t="shared" si="2"/>
        <v>1.33111111111111</v>
      </c>
      <c r="J36" s="71">
        <f t="shared" si="4"/>
        <v>1.7795307443365633</v>
      </c>
      <c r="K36" s="71">
        <f t="shared" si="3"/>
        <v>0.20108016746205007</v>
      </c>
    </row>
    <row r="37" spans="1:11">
      <c r="A37" s="18" t="s">
        <v>866</v>
      </c>
      <c r="B37" s="50">
        <v>1.33111111111111</v>
      </c>
      <c r="C37" s="51">
        <f t="shared" si="0"/>
        <v>1</v>
      </c>
      <c r="D37" s="51">
        <f t="shared" si="1"/>
        <v>2</v>
      </c>
      <c r="I37" s="53">
        <f t="shared" si="2"/>
        <v>1.33111111111111</v>
      </c>
      <c r="J37" s="71">
        <f t="shared" si="4"/>
        <v>1.7795307443365633</v>
      </c>
      <c r="K37" s="71">
        <f t="shared" si="3"/>
        <v>0.20108016746205007</v>
      </c>
    </row>
    <row r="38" spans="1:11">
      <c r="A38" s="18" t="s">
        <v>2584</v>
      </c>
      <c r="B38" s="50">
        <v>1.33111111111111</v>
      </c>
      <c r="C38" s="51">
        <f t="shared" si="0"/>
        <v>1</v>
      </c>
      <c r="D38" s="51">
        <f t="shared" si="1"/>
        <v>2</v>
      </c>
      <c r="I38" s="53">
        <f t="shared" si="2"/>
        <v>1.33111111111111</v>
      </c>
      <c r="J38" s="71">
        <f t="shared" si="4"/>
        <v>1.7795307443365633</v>
      </c>
      <c r="K38" s="71">
        <f t="shared" si="3"/>
        <v>0.20108016746205007</v>
      </c>
    </row>
    <row r="39" spans="1:11">
      <c r="A39" s="18" t="s">
        <v>2586</v>
      </c>
      <c r="B39" s="50">
        <v>1.33111111111111</v>
      </c>
      <c r="C39" s="51">
        <f t="shared" si="0"/>
        <v>1</v>
      </c>
      <c r="D39" s="51">
        <f t="shared" si="1"/>
        <v>2</v>
      </c>
      <c r="I39" s="53">
        <f t="shared" si="2"/>
        <v>1.33111111111111</v>
      </c>
      <c r="J39" s="71">
        <f t="shared" si="4"/>
        <v>1.7795307443365633</v>
      </c>
      <c r="K39" s="71">
        <f t="shared" si="3"/>
        <v>0.20108016746205007</v>
      </c>
    </row>
    <row r="40" spans="1:11">
      <c r="A40" s="18" t="s">
        <v>870</v>
      </c>
      <c r="B40" s="50">
        <v>1.33111111111111</v>
      </c>
      <c r="C40" s="51">
        <f t="shared" si="0"/>
        <v>1</v>
      </c>
      <c r="D40" s="51">
        <f t="shared" si="1"/>
        <v>2</v>
      </c>
      <c r="I40" s="53">
        <f t="shared" si="2"/>
        <v>1.33111111111111</v>
      </c>
      <c r="J40" s="71">
        <f t="shared" si="4"/>
        <v>1.7795307443365633</v>
      </c>
      <c r="K40" s="71">
        <f t="shared" si="3"/>
        <v>0.20108016746205007</v>
      </c>
    </row>
    <row r="41" spans="1:11">
      <c r="A41" s="18" t="s">
        <v>2587</v>
      </c>
      <c r="B41" s="50">
        <v>1.33111111111111</v>
      </c>
      <c r="C41" s="51">
        <f t="shared" si="0"/>
        <v>1</v>
      </c>
      <c r="D41" s="51">
        <f t="shared" si="1"/>
        <v>2</v>
      </c>
      <c r="I41" s="53">
        <f t="shared" si="2"/>
        <v>1.33111111111111</v>
      </c>
      <c r="J41" s="71">
        <f t="shared" si="4"/>
        <v>1.7795307443365633</v>
      </c>
      <c r="K41" s="71">
        <f t="shared" si="3"/>
        <v>0.20108016746205007</v>
      </c>
    </row>
    <row r="42" spans="1:11">
      <c r="A42" s="18" t="s">
        <v>875</v>
      </c>
      <c r="B42" s="50">
        <v>1.33111111111111</v>
      </c>
      <c r="C42" s="51">
        <f t="shared" si="0"/>
        <v>1</v>
      </c>
      <c r="D42" s="51">
        <f t="shared" si="1"/>
        <v>2</v>
      </c>
      <c r="I42" s="53">
        <f t="shared" si="2"/>
        <v>1.33111111111111</v>
      </c>
      <c r="J42" s="71">
        <f t="shared" si="4"/>
        <v>1.7795307443365633</v>
      </c>
      <c r="K42" s="71">
        <f t="shared" si="3"/>
        <v>0.20108016746205007</v>
      </c>
    </row>
    <row r="43" spans="1:11">
      <c r="A43" s="18" t="s">
        <v>2590</v>
      </c>
      <c r="B43" s="50">
        <v>1.33111111111111</v>
      </c>
      <c r="C43" s="51">
        <f t="shared" si="0"/>
        <v>1</v>
      </c>
      <c r="D43" s="51">
        <f t="shared" si="1"/>
        <v>2</v>
      </c>
      <c r="I43" s="53">
        <f t="shared" si="2"/>
        <v>1.33111111111111</v>
      </c>
      <c r="J43" s="71">
        <f t="shared" si="4"/>
        <v>1.7795307443365633</v>
      </c>
      <c r="K43" s="71">
        <f t="shared" si="3"/>
        <v>0.20108016746205007</v>
      </c>
    </row>
    <row r="44" spans="1:11">
      <c r="A44" s="18" t="s">
        <v>879</v>
      </c>
      <c r="B44" s="50">
        <v>1.33111111111111</v>
      </c>
      <c r="C44" s="51">
        <f t="shared" si="0"/>
        <v>1</v>
      </c>
      <c r="D44" s="51">
        <f t="shared" si="1"/>
        <v>2</v>
      </c>
      <c r="I44" s="53">
        <f t="shared" si="2"/>
        <v>1.33111111111111</v>
      </c>
      <c r="J44" s="71">
        <f t="shared" si="4"/>
        <v>1.7795307443365633</v>
      </c>
      <c r="K44" s="71">
        <f t="shared" si="3"/>
        <v>0.20108016746205007</v>
      </c>
    </row>
    <row r="45" spans="1:11">
      <c r="A45" s="18" t="s">
        <v>2591</v>
      </c>
      <c r="B45" s="50">
        <v>1.33111111111111</v>
      </c>
      <c r="C45" s="51">
        <f t="shared" si="0"/>
        <v>1</v>
      </c>
      <c r="D45" s="51">
        <f t="shared" si="1"/>
        <v>2</v>
      </c>
      <c r="I45" s="53">
        <f t="shared" si="2"/>
        <v>1.33111111111111</v>
      </c>
      <c r="J45" s="71">
        <f t="shared" si="4"/>
        <v>1.7795307443365633</v>
      </c>
      <c r="K45" s="71">
        <f t="shared" si="3"/>
        <v>0.20108016746205007</v>
      </c>
    </row>
    <row r="46" spans="1:11">
      <c r="A46" s="18" t="s">
        <v>880</v>
      </c>
      <c r="B46" s="50">
        <v>1.33111111111111</v>
      </c>
      <c r="C46" s="51">
        <f t="shared" si="0"/>
        <v>1</v>
      </c>
      <c r="D46" s="51">
        <f t="shared" si="1"/>
        <v>2</v>
      </c>
      <c r="I46" s="53">
        <f t="shared" si="2"/>
        <v>1.33111111111111</v>
      </c>
      <c r="J46" s="71">
        <f t="shared" si="4"/>
        <v>1.7795307443365633</v>
      </c>
      <c r="K46" s="71">
        <f t="shared" si="3"/>
        <v>0.20108016746205007</v>
      </c>
    </row>
    <row r="47" spans="1:11">
      <c r="A47" s="18" t="s">
        <v>2592</v>
      </c>
      <c r="B47" s="50">
        <v>1.33111111111111</v>
      </c>
      <c r="C47" s="51">
        <f t="shared" si="0"/>
        <v>1</v>
      </c>
      <c r="D47" s="51">
        <f t="shared" si="1"/>
        <v>2</v>
      </c>
      <c r="I47" s="53">
        <f t="shared" si="2"/>
        <v>1.33111111111111</v>
      </c>
      <c r="J47" s="71">
        <f t="shared" si="4"/>
        <v>1.7795307443365633</v>
      </c>
      <c r="K47" s="71">
        <f t="shared" si="3"/>
        <v>0.20108016746205007</v>
      </c>
    </row>
    <row r="48" spans="1:11">
      <c r="A48" s="18" t="s">
        <v>2593</v>
      </c>
      <c r="B48" s="50">
        <v>1.33111111111111</v>
      </c>
      <c r="C48" s="51">
        <f t="shared" si="0"/>
        <v>1</v>
      </c>
      <c r="D48" s="51">
        <f t="shared" si="1"/>
        <v>2</v>
      </c>
      <c r="I48" s="53">
        <f t="shared" si="2"/>
        <v>1.33111111111111</v>
      </c>
      <c r="J48" s="71">
        <f t="shared" si="4"/>
        <v>1.7795307443365633</v>
      </c>
      <c r="K48" s="71">
        <f t="shared" si="3"/>
        <v>0.20108016746205007</v>
      </c>
    </row>
    <row r="49" spans="1:11">
      <c r="A49" s="18" t="s">
        <v>2595</v>
      </c>
      <c r="B49" s="50">
        <v>1.33111111111111</v>
      </c>
      <c r="C49" s="51">
        <f t="shared" si="0"/>
        <v>1</v>
      </c>
      <c r="D49" s="51">
        <f t="shared" si="1"/>
        <v>2</v>
      </c>
      <c r="I49" s="53">
        <f t="shared" si="2"/>
        <v>1.33111111111111</v>
      </c>
      <c r="J49" s="71">
        <f t="shared" si="4"/>
        <v>1.7795307443365633</v>
      </c>
      <c r="K49" s="71">
        <f t="shared" si="3"/>
        <v>0.20108016746205007</v>
      </c>
    </row>
    <row r="50" spans="1:11">
      <c r="A50" s="18" t="s">
        <v>2596</v>
      </c>
      <c r="B50" s="50">
        <v>1.33111111111111</v>
      </c>
      <c r="C50" s="51">
        <f t="shared" si="0"/>
        <v>1</v>
      </c>
      <c r="D50" s="51">
        <f t="shared" si="1"/>
        <v>2</v>
      </c>
      <c r="I50" s="53">
        <f t="shared" si="2"/>
        <v>1.33111111111111</v>
      </c>
      <c r="J50" s="71">
        <f t="shared" si="4"/>
        <v>1.7795307443365633</v>
      </c>
      <c r="K50" s="71">
        <f t="shared" si="3"/>
        <v>0.20108016746205007</v>
      </c>
    </row>
    <row r="51" spans="1:11">
      <c r="A51" s="18" t="s">
        <v>887</v>
      </c>
      <c r="B51" s="50">
        <v>1.33111111111111</v>
      </c>
      <c r="C51" s="51">
        <f t="shared" si="0"/>
        <v>1</v>
      </c>
      <c r="D51" s="51">
        <f t="shared" si="1"/>
        <v>2</v>
      </c>
      <c r="I51" s="53">
        <f t="shared" si="2"/>
        <v>1.33111111111111</v>
      </c>
      <c r="J51" s="71">
        <f t="shared" si="4"/>
        <v>1.7795307443365633</v>
      </c>
      <c r="K51" s="71">
        <f t="shared" si="3"/>
        <v>0.20108016746205007</v>
      </c>
    </row>
    <row r="52" spans="1:11">
      <c r="A52" s="18" t="s">
        <v>2598</v>
      </c>
      <c r="B52" s="50">
        <v>1.33111111111111</v>
      </c>
      <c r="C52" s="51">
        <f t="shared" si="0"/>
        <v>1</v>
      </c>
      <c r="D52" s="51">
        <f t="shared" si="1"/>
        <v>2</v>
      </c>
      <c r="I52" s="53">
        <f t="shared" si="2"/>
        <v>1.33111111111111</v>
      </c>
      <c r="J52" s="71">
        <f t="shared" si="4"/>
        <v>1.7795307443365633</v>
      </c>
      <c r="K52" s="71">
        <f t="shared" si="3"/>
        <v>0.20108016746205007</v>
      </c>
    </row>
    <row r="53" spans="1:11">
      <c r="A53" s="18" t="s">
        <v>2600</v>
      </c>
      <c r="B53" s="50">
        <v>1.33111111111111</v>
      </c>
      <c r="C53" s="51">
        <f t="shared" si="0"/>
        <v>1</v>
      </c>
      <c r="D53" s="51">
        <f t="shared" si="1"/>
        <v>2</v>
      </c>
      <c r="I53" s="53">
        <f t="shared" si="2"/>
        <v>1.33111111111111</v>
      </c>
      <c r="J53" s="71">
        <f t="shared" si="4"/>
        <v>1.7795307443365633</v>
      </c>
      <c r="K53" s="71">
        <f t="shared" si="3"/>
        <v>0.20108016746205007</v>
      </c>
    </row>
    <row r="54" spans="1:11">
      <c r="A54" s="18" t="s">
        <v>2601</v>
      </c>
      <c r="B54" s="50">
        <v>1.33111111111111</v>
      </c>
      <c r="C54" s="51">
        <f t="shared" si="0"/>
        <v>1</v>
      </c>
      <c r="D54" s="51">
        <f t="shared" si="1"/>
        <v>2</v>
      </c>
      <c r="I54" s="53">
        <f t="shared" si="2"/>
        <v>1.33111111111111</v>
      </c>
      <c r="J54" s="71">
        <f t="shared" si="4"/>
        <v>1.7795307443365633</v>
      </c>
      <c r="K54" s="71">
        <f t="shared" si="3"/>
        <v>0.20108016746205007</v>
      </c>
    </row>
    <row r="55" spans="1:11">
      <c r="A55" s="18" t="s">
        <v>888</v>
      </c>
      <c r="B55" s="50">
        <v>1.33111111111111</v>
      </c>
      <c r="C55" s="51">
        <f t="shared" si="0"/>
        <v>1</v>
      </c>
      <c r="D55" s="51">
        <f t="shared" si="1"/>
        <v>2</v>
      </c>
      <c r="I55" s="53">
        <f t="shared" si="2"/>
        <v>1.33111111111111</v>
      </c>
      <c r="J55" s="71">
        <f t="shared" si="4"/>
        <v>1.7795307443365633</v>
      </c>
      <c r="K55" s="71">
        <f t="shared" si="3"/>
        <v>0.20108016746205007</v>
      </c>
    </row>
    <row r="56" spans="1:11">
      <c r="A56" s="18" t="s">
        <v>889</v>
      </c>
      <c r="B56" s="50">
        <v>1.33111111111111</v>
      </c>
      <c r="C56" s="51">
        <f t="shared" si="0"/>
        <v>1</v>
      </c>
      <c r="D56" s="51">
        <f t="shared" si="1"/>
        <v>2</v>
      </c>
      <c r="I56" s="53">
        <f t="shared" si="2"/>
        <v>1.33111111111111</v>
      </c>
      <c r="J56" s="71">
        <f t="shared" si="4"/>
        <v>1.7795307443365633</v>
      </c>
      <c r="K56" s="71">
        <f t="shared" si="3"/>
        <v>0.20108016746205007</v>
      </c>
    </row>
    <row r="57" spans="1:11">
      <c r="A57" s="18" t="s">
        <v>2603</v>
      </c>
      <c r="B57" s="50">
        <v>1.33111111111111</v>
      </c>
      <c r="C57" s="51">
        <f t="shared" si="0"/>
        <v>1</v>
      </c>
      <c r="D57" s="51">
        <f t="shared" si="1"/>
        <v>2</v>
      </c>
      <c r="I57" s="53">
        <f t="shared" si="2"/>
        <v>1.33111111111111</v>
      </c>
      <c r="J57" s="71">
        <f t="shared" si="4"/>
        <v>1.7795307443365633</v>
      </c>
      <c r="K57" s="71">
        <f t="shared" si="3"/>
        <v>0.20108016746205007</v>
      </c>
    </row>
    <row r="58" spans="1:11">
      <c r="A58" s="18" t="s">
        <v>891</v>
      </c>
      <c r="B58" s="50">
        <v>1.33111111111111</v>
      </c>
      <c r="C58" s="51">
        <f t="shared" si="0"/>
        <v>1</v>
      </c>
      <c r="D58" s="51">
        <f t="shared" si="1"/>
        <v>2</v>
      </c>
      <c r="I58" s="53">
        <f t="shared" si="2"/>
        <v>1.33111111111111</v>
      </c>
      <c r="J58" s="71">
        <f t="shared" si="4"/>
        <v>1.7795307443365633</v>
      </c>
      <c r="K58" s="71">
        <f t="shared" si="3"/>
        <v>0.20108016746205007</v>
      </c>
    </row>
    <row r="59" spans="1:11">
      <c r="A59" s="18" t="s">
        <v>2611</v>
      </c>
      <c r="B59" s="50">
        <v>1.33111111111111</v>
      </c>
      <c r="C59" s="51">
        <f t="shared" si="0"/>
        <v>1</v>
      </c>
      <c r="D59" s="51">
        <f t="shared" si="1"/>
        <v>2</v>
      </c>
      <c r="I59" s="53">
        <f t="shared" si="2"/>
        <v>1.33111111111111</v>
      </c>
      <c r="J59" s="71">
        <f t="shared" si="4"/>
        <v>1.7795307443365633</v>
      </c>
      <c r="K59" s="71">
        <f t="shared" si="3"/>
        <v>0.20108016746205007</v>
      </c>
    </row>
    <row r="60" spans="1:11">
      <c r="A60" s="18" t="s">
        <v>893</v>
      </c>
      <c r="B60" s="50">
        <v>1.33111111111111</v>
      </c>
      <c r="C60" s="51">
        <f t="shared" si="0"/>
        <v>1</v>
      </c>
      <c r="D60" s="51">
        <f t="shared" si="1"/>
        <v>2</v>
      </c>
      <c r="I60" s="53">
        <f t="shared" si="2"/>
        <v>1.33111111111111</v>
      </c>
      <c r="J60" s="71">
        <f t="shared" si="4"/>
        <v>1.7795307443365633</v>
      </c>
      <c r="K60" s="71">
        <f t="shared" si="3"/>
        <v>0.20108016746205007</v>
      </c>
    </row>
    <row r="61" spans="1:11">
      <c r="A61" s="18" t="s">
        <v>895</v>
      </c>
      <c r="B61" s="50">
        <v>1.33111111111111</v>
      </c>
      <c r="C61" s="51">
        <f t="shared" si="0"/>
        <v>1</v>
      </c>
      <c r="D61" s="51">
        <f t="shared" si="1"/>
        <v>2</v>
      </c>
      <c r="I61" s="53">
        <f t="shared" si="2"/>
        <v>1.33111111111111</v>
      </c>
      <c r="J61" s="71">
        <f t="shared" si="4"/>
        <v>1.7795307443365633</v>
      </c>
      <c r="K61" s="71">
        <f t="shared" si="3"/>
        <v>0.20108016746205007</v>
      </c>
    </row>
    <row r="62" spans="1:11">
      <c r="A62" s="18" t="s">
        <v>896</v>
      </c>
      <c r="B62" s="50">
        <v>1.33111111111111</v>
      </c>
      <c r="C62" s="51">
        <f t="shared" si="0"/>
        <v>1</v>
      </c>
      <c r="D62" s="51">
        <f t="shared" si="1"/>
        <v>2</v>
      </c>
      <c r="I62" s="53">
        <f t="shared" si="2"/>
        <v>1.33111111111111</v>
      </c>
      <c r="J62" s="71">
        <f t="shared" si="4"/>
        <v>1.7795307443365633</v>
      </c>
      <c r="K62" s="71">
        <f t="shared" si="3"/>
        <v>0.20108016746205007</v>
      </c>
    </row>
    <row r="63" spans="1:11">
      <c r="A63" s="18" t="s">
        <v>2613</v>
      </c>
      <c r="B63" s="50">
        <v>1.33111111111111</v>
      </c>
      <c r="C63" s="51">
        <f t="shared" si="0"/>
        <v>1</v>
      </c>
      <c r="D63" s="51">
        <f t="shared" si="1"/>
        <v>2</v>
      </c>
      <c r="I63" s="53">
        <f t="shared" si="2"/>
        <v>1.33111111111111</v>
      </c>
      <c r="J63" s="71">
        <f t="shared" si="4"/>
        <v>1.7795307443365633</v>
      </c>
      <c r="K63" s="71">
        <f t="shared" si="3"/>
        <v>0.20108016746205007</v>
      </c>
    </row>
    <row r="64" spans="1:11">
      <c r="A64" s="18" t="s">
        <v>2614</v>
      </c>
      <c r="B64" s="50">
        <v>1.33111111111111</v>
      </c>
      <c r="C64" s="51">
        <f t="shared" si="0"/>
        <v>1</v>
      </c>
      <c r="D64" s="51">
        <f t="shared" si="1"/>
        <v>2</v>
      </c>
      <c r="I64" s="53">
        <f t="shared" si="2"/>
        <v>1.33111111111111</v>
      </c>
      <c r="J64" s="71">
        <f t="shared" si="4"/>
        <v>1.7795307443365633</v>
      </c>
      <c r="K64" s="71">
        <f t="shared" si="3"/>
        <v>0.20108016746205007</v>
      </c>
    </row>
    <row r="65" spans="1:11">
      <c r="A65" s="18" t="s">
        <v>898</v>
      </c>
      <c r="B65" s="50">
        <v>1.33111111111111</v>
      </c>
      <c r="C65" s="51">
        <f t="shared" si="0"/>
        <v>1</v>
      </c>
      <c r="D65" s="51">
        <f t="shared" si="1"/>
        <v>2</v>
      </c>
      <c r="I65" s="53">
        <f t="shared" si="2"/>
        <v>1.33111111111111</v>
      </c>
      <c r="J65" s="71">
        <f t="shared" si="4"/>
        <v>1.7795307443365633</v>
      </c>
      <c r="K65" s="71">
        <f t="shared" si="3"/>
        <v>0.20108016746205007</v>
      </c>
    </row>
    <row r="66" spans="1:11">
      <c r="A66" s="18" t="s">
        <v>2615</v>
      </c>
      <c r="B66" s="50">
        <v>1.33111111111111</v>
      </c>
      <c r="C66" s="51">
        <f t="shared" ref="C66:C129" si="5">INT(B66)</f>
        <v>1</v>
      </c>
      <c r="D66" s="51">
        <f t="shared" ref="D66:D129" si="6">C66+1</f>
        <v>2</v>
      </c>
      <c r="I66" s="53">
        <f t="shared" si="2"/>
        <v>1.33111111111111</v>
      </c>
      <c r="J66" s="71">
        <f t="shared" si="4"/>
        <v>1.7795307443365633</v>
      </c>
      <c r="K66" s="71">
        <f t="shared" si="3"/>
        <v>0.20108016746205007</v>
      </c>
    </row>
    <row r="67" spans="1:11">
      <c r="A67" s="18" t="s">
        <v>2617</v>
      </c>
      <c r="B67" s="50">
        <v>1.33111111111111</v>
      </c>
      <c r="C67" s="51">
        <f t="shared" si="5"/>
        <v>1</v>
      </c>
      <c r="D67" s="51">
        <f t="shared" si="6"/>
        <v>2</v>
      </c>
      <c r="I67" s="53">
        <f t="shared" ref="I67:I130" si="7">B67</f>
        <v>1.33111111111111</v>
      </c>
      <c r="J67" s="71">
        <f t="shared" si="4"/>
        <v>1.7795307443365633</v>
      </c>
      <c r="K67" s="71">
        <f t="shared" ref="K67:K130" si="8">(I67-J67)*(I67-J67)</f>
        <v>0.20108016746205007</v>
      </c>
    </row>
    <row r="68" spans="1:11">
      <c r="A68" s="18" t="s">
        <v>2618</v>
      </c>
      <c r="B68" s="50">
        <v>1.33111111111111</v>
      </c>
      <c r="C68" s="51">
        <f t="shared" si="5"/>
        <v>1</v>
      </c>
      <c r="D68" s="51">
        <f t="shared" si="6"/>
        <v>2</v>
      </c>
      <c r="I68" s="53">
        <f t="shared" si="7"/>
        <v>1.33111111111111</v>
      </c>
      <c r="J68" s="71">
        <f t="shared" ref="J68:J131" si="9">J67</f>
        <v>1.7795307443365633</v>
      </c>
      <c r="K68" s="71">
        <f t="shared" si="8"/>
        <v>0.20108016746205007</v>
      </c>
    </row>
    <row r="69" spans="1:11">
      <c r="A69" s="18" t="s">
        <v>902</v>
      </c>
      <c r="B69" s="50">
        <v>1.33111111111111</v>
      </c>
      <c r="C69" s="51">
        <f t="shared" si="5"/>
        <v>1</v>
      </c>
      <c r="D69" s="51">
        <f t="shared" si="6"/>
        <v>2</v>
      </c>
      <c r="I69" s="53">
        <f t="shared" si="7"/>
        <v>1.33111111111111</v>
      </c>
      <c r="J69" s="71">
        <f t="shared" si="9"/>
        <v>1.7795307443365633</v>
      </c>
      <c r="K69" s="71">
        <f t="shared" si="8"/>
        <v>0.20108016746205007</v>
      </c>
    </row>
    <row r="70" spans="1:11">
      <c r="A70" s="18" t="s">
        <v>903</v>
      </c>
      <c r="B70" s="50">
        <v>1.33111111111111</v>
      </c>
      <c r="C70" s="51">
        <f t="shared" si="5"/>
        <v>1</v>
      </c>
      <c r="D70" s="51">
        <f t="shared" si="6"/>
        <v>2</v>
      </c>
      <c r="I70" s="53">
        <f t="shared" si="7"/>
        <v>1.33111111111111</v>
      </c>
      <c r="J70" s="71">
        <f t="shared" si="9"/>
        <v>1.7795307443365633</v>
      </c>
      <c r="K70" s="71">
        <f t="shared" si="8"/>
        <v>0.20108016746205007</v>
      </c>
    </row>
    <row r="71" spans="1:11">
      <c r="A71" s="18" t="s">
        <v>905</v>
      </c>
      <c r="B71" s="50">
        <v>1.33111111111111</v>
      </c>
      <c r="C71" s="51">
        <f t="shared" si="5"/>
        <v>1</v>
      </c>
      <c r="D71" s="51">
        <f t="shared" si="6"/>
        <v>2</v>
      </c>
      <c r="I71" s="53">
        <f t="shared" si="7"/>
        <v>1.33111111111111</v>
      </c>
      <c r="J71" s="71">
        <f t="shared" si="9"/>
        <v>1.7795307443365633</v>
      </c>
      <c r="K71" s="71">
        <f t="shared" si="8"/>
        <v>0.20108016746205007</v>
      </c>
    </row>
    <row r="72" spans="1:11">
      <c r="A72" s="18" t="s">
        <v>2620</v>
      </c>
      <c r="B72" s="50">
        <v>1.33111111111111</v>
      </c>
      <c r="C72" s="51">
        <f t="shared" si="5"/>
        <v>1</v>
      </c>
      <c r="D72" s="51">
        <f t="shared" si="6"/>
        <v>2</v>
      </c>
      <c r="I72" s="53">
        <f t="shared" si="7"/>
        <v>1.33111111111111</v>
      </c>
      <c r="J72" s="71">
        <f t="shared" si="9"/>
        <v>1.7795307443365633</v>
      </c>
      <c r="K72" s="71">
        <f t="shared" si="8"/>
        <v>0.20108016746205007</v>
      </c>
    </row>
    <row r="73" spans="1:11">
      <c r="A73" s="18" t="s">
        <v>2621</v>
      </c>
      <c r="B73" s="50">
        <v>1.33111111111111</v>
      </c>
      <c r="C73" s="51">
        <f t="shared" si="5"/>
        <v>1</v>
      </c>
      <c r="D73" s="51">
        <f t="shared" si="6"/>
        <v>2</v>
      </c>
      <c r="I73" s="53">
        <f t="shared" si="7"/>
        <v>1.33111111111111</v>
      </c>
      <c r="J73" s="71">
        <f t="shared" si="9"/>
        <v>1.7795307443365633</v>
      </c>
      <c r="K73" s="71">
        <f t="shared" si="8"/>
        <v>0.20108016746205007</v>
      </c>
    </row>
    <row r="74" spans="1:11">
      <c r="A74" s="18" t="s">
        <v>2622</v>
      </c>
      <c r="B74" s="50">
        <v>1.33111111111111</v>
      </c>
      <c r="C74" s="51">
        <f t="shared" si="5"/>
        <v>1</v>
      </c>
      <c r="D74" s="51">
        <f t="shared" si="6"/>
        <v>2</v>
      </c>
      <c r="I74" s="53">
        <f t="shared" si="7"/>
        <v>1.33111111111111</v>
      </c>
      <c r="J74" s="71">
        <f t="shared" si="9"/>
        <v>1.7795307443365633</v>
      </c>
      <c r="K74" s="71">
        <f t="shared" si="8"/>
        <v>0.20108016746205007</v>
      </c>
    </row>
    <row r="75" spans="1:11">
      <c r="A75" s="18" t="s">
        <v>2625</v>
      </c>
      <c r="B75" s="50">
        <v>1.33111111111111</v>
      </c>
      <c r="C75" s="51">
        <f t="shared" si="5"/>
        <v>1</v>
      </c>
      <c r="D75" s="51">
        <f t="shared" si="6"/>
        <v>2</v>
      </c>
      <c r="I75" s="53">
        <f t="shared" si="7"/>
        <v>1.33111111111111</v>
      </c>
      <c r="J75" s="71">
        <f t="shared" si="9"/>
        <v>1.7795307443365633</v>
      </c>
      <c r="K75" s="71">
        <f t="shared" si="8"/>
        <v>0.20108016746205007</v>
      </c>
    </row>
    <row r="76" spans="1:11">
      <c r="A76" s="18" t="s">
        <v>914</v>
      </c>
      <c r="B76" s="50">
        <v>1.33111111111111</v>
      </c>
      <c r="C76" s="51">
        <f t="shared" si="5"/>
        <v>1</v>
      </c>
      <c r="D76" s="51">
        <f t="shared" si="6"/>
        <v>2</v>
      </c>
      <c r="I76" s="53">
        <f t="shared" si="7"/>
        <v>1.33111111111111</v>
      </c>
      <c r="J76" s="71">
        <f t="shared" si="9"/>
        <v>1.7795307443365633</v>
      </c>
      <c r="K76" s="71">
        <f t="shared" si="8"/>
        <v>0.20108016746205007</v>
      </c>
    </row>
    <row r="77" spans="1:11">
      <c r="A77" s="18" t="s">
        <v>2626</v>
      </c>
      <c r="B77" s="50">
        <v>1.33111111111111</v>
      </c>
      <c r="C77" s="51">
        <f t="shared" si="5"/>
        <v>1</v>
      </c>
      <c r="D77" s="51">
        <f t="shared" si="6"/>
        <v>2</v>
      </c>
      <c r="I77" s="53">
        <f t="shared" si="7"/>
        <v>1.33111111111111</v>
      </c>
      <c r="J77" s="71">
        <f t="shared" si="9"/>
        <v>1.7795307443365633</v>
      </c>
      <c r="K77" s="71">
        <f t="shared" si="8"/>
        <v>0.20108016746205007</v>
      </c>
    </row>
    <row r="78" spans="1:11">
      <c r="A78" s="18" t="s">
        <v>2628</v>
      </c>
      <c r="B78" s="50">
        <v>1.33111111111111</v>
      </c>
      <c r="C78" s="51">
        <f t="shared" si="5"/>
        <v>1</v>
      </c>
      <c r="D78" s="51">
        <f t="shared" si="6"/>
        <v>2</v>
      </c>
      <c r="I78" s="53">
        <f t="shared" si="7"/>
        <v>1.33111111111111</v>
      </c>
      <c r="J78" s="71">
        <f t="shared" si="9"/>
        <v>1.7795307443365633</v>
      </c>
      <c r="K78" s="71">
        <f t="shared" si="8"/>
        <v>0.20108016746205007</v>
      </c>
    </row>
    <row r="79" spans="1:11">
      <c r="A79" s="18" t="s">
        <v>920</v>
      </c>
      <c r="B79" s="50">
        <v>1.33111111111111</v>
      </c>
      <c r="C79" s="51">
        <f t="shared" si="5"/>
        <v>1</v>
      </c>
      <c r="D79" s="51">
        <f t="shared" si="6"/>
        <v>2</v>
      </c>
      <c r="I79" s="53">
        <f t="shared" si="7"/>
        <v>1.33111111111111</v>
      </c>
      <c r="J79" s="71">
        <f t="shared" si="9"/>
        <v>1.7795307443365633</v>
      </c>
      <c r="K79" s="71">
        <f t="shared" si="8"/>
        <v>0.20108016746205007</v>
      </c>
    </row>
    <row r="80" spans="1:11">
      <c r="A80" s="18" t="s">
        <v>921</v>
      </c>
      <c r="B80" s="50">
        <v>1.33111111111111</v>
      </c>
      <c r="C80" s="51">
        <f t="shared" si="5"/>
        <v>1</v>
      </c>
      <c r="D80" s="51">
        <f t="shared" si="6"/>
        <v>2</v>
      </c>
      <c r="I80" s="53">
        <f t="shared" si="7"/>
        <v>1.33111111111111</v>
      </c>
      <c r="J80" s="71">
        <f t="shared" si="9"/>
        <v>1.7795307443365633</v>
      </c>
      <c r="K80" s="71">
        <f t="shared" si="8"/>
        <v>0.20108016746205007</v>
      </c>
    </row>
    <row r="81" spans="1:11">
      <c r="A81" s="18" t="s">
        <v>2630</v>
      </c>
      <c r="B81" s="50">
        <v>1.33111111111111</v>
      </c>
      <c r="C81" s="51">
        <f t="shared" si="5"/>
        <v>1</v>
      </c>
      <c r="D81" s="51">
        <f t="shared" si="6"/>
        <v>2</v>
      </c>
      <c r="I81" s="53">
        <f t="shared" si="7"/>
        <v>1.33111111111111</v>
      </c>
      <c r="J81" s="71">
        <f t="shared" si="9"/>
        <v>1.7795307443365633</v>
      </c>
      <c r="K81" s="71">
        <f t="shared" si="8"/>
        <v>0.20108016746205007</v>
      </c>
    </row>
    <row r="82" spans="1:11">
      <c r="A82" s="18" t="s">
        <v>2632</v>
      </c>
      <c r="B82" s="50">
        <v>1.33111111111111</v>
      </c>
      <c r="C82" s="51">
        <f t="shared" si="5"/>
        <v>1</v>
      </c>
      <c r="D82" s="51">
        <f t="shared" si="6"/>
        <v>2</v>
      </c>
      <c r="I82" s="53">
        <f t="shared" si="7"/>
        <v>1.33111111111111</v>
      </c>
      <c r="J82" s="71">
        <f t="shared" si="9"/>
        <v>1.7795307443365633</v>
      </c>
      <c r="K82" s="71">
        <f t="shared" si="8"/>
        <v>0.20108016746205007</v>
      </c>
    </row>
    <row r="83" spans="1:11">
      <c r="A83" s="18" t="s">
        <v>925</v>
      </c>
      <c r="B83" s="50">
        <v>1.33111111111111</v>
      </c>
      <c r="C83" s="51">
        <f t="shared" si="5"/>
        <v>1</v>
      </c>
      <c r="D83" s="51">
        <f t="shared" si="6"/>
        <v>2</v>
      </c>
      <c r="I83" s="53">
        <f t="shared" si="7"/>
        <v>1.33111111111111</v>
      </c>
      <c r="J83" s="71">
        <f t="shared" si="9"/>
        <v>1.7795307443365633</v>
      </c>
      <c r="K83" s="71">
        <f t="shared" si="8"/>
        <v>0.20108016746205007</v>
      </c>
    </row>
    <row r="84" spans="1:11">
      <c r="A84" s="18" t="s">
        <v>927</v>
      </c>
      <c r="B84" s="50">
        <v>1.33111111111111</v>
      </c>
      <c r="C84" s="51">
        <f t="shared" si="5"/>
        <v>1</v>
      </c>
      <c r="D84" s="51">
        <f t="shared" si="6"/>
        <v>2</v>
      </c>
      <c r="I84" s="53">
        <f t="shared" si="7"/>
        <v>1.33111111111111</v>
      </c>
      <c r="J84" s="71">
        <f t="shared" si="9"/>
        <v>1.7795307443365633</v>
      </c>
      <c r="K84" s="71">
        <f t="shared" si="8"/>
        <v>0.20108016746205007</v>
      </c>
    </row>
    <row r="85" spans="1:11">
      <c r="A85" s="18" t="s">
        <v>2639</v>
      </c>
      <c r="B85" s="50">
        <v>1.33111111111111</v>
      </c>
      <c r="C85" s="51">
        <f t="shared" si="5"/>
        <v>1</v>
      </c>
      <c r="D85" s="51">
        <f t="shared" si="6"/>
        <v>2</v>
      </c>
      <c r="I85" s="53">
        <f t="shared" si="7"/>
        <v>1.33111111111111</v>
      </c>
      <c r="J85" s="71">
        <f t="shared" si="9"/>
        <v>1.7795307443365633</v>
      </c>
      <c r="K85" s="71">
        <f t="shared" si="8"/>
        <v>0.20108016746205007</v>
      </c>
    </row>
    <row r="86" spans="1:11">
      <c r="A86" s="18" t="s">
        <v>2640</v>
      </c>
      <c r="B86" s="50">
        <v>1.33111111111111</v>
      </c>
      <c r="C86" s="51">
        <f t="shared" si="5"/>
        <v>1</v>
      </c>
      <c r="D86" s="51">
        <f t="shared" si="6"/>
        <v>2</v>
      </c>
      <c r="I86" s="53">
        <f t="shared" si="7"/>
        <v>1.33111111111111</v>
      </c>
      <c r="J86" s="71">
        <f t="shared" si="9"/>
        <v>1.7795307443365633</v>
      </c>
      <c r="K86" s="71">
        <f t="shared" si="8"/>
        <v>0.20108016746205007</v>
      </c>
    </row>
    <row r="87" spans="1:11">
      <c r="A87" s="18" t="s">
        <v>929</v>
      </c>
      <c r="B87" s="50">
        <v>1.33111111111111</v>
      </c>
      <c r="C87" s="51">
        <f t="shared" si="5"/>
        <v>1</v>
      </c>
      <c r="D87" s="51">
        <f t="shared" si="6"/>
        <v>2</v>
      </c>
      <c r="I87" s="53">
        <f t="shared" si="7"/>
        <v>1.33111111111111</v>
      </c>
      <c r="J87" s="71">
        <f t="shared" si="9"/>
        <v>1.7795307443365633</v>
      </c>
      <c r="K87" s="71">
        <f t="shared" si="8"/>
        <v>0.20108016746205007</v>
      </c>
    </row>
    <row r="88" spans="1:11">
      <c r="A88" s="18" t="s">
        <v>930</v>
      </c>
      <c r="B88" s="50">
        <v>1.33111111111111</v>
      </c>
      <c r="C88" s="51">
        <f t="shared" si="5"/>
        <v>1</v>
      </c>
      <c r="D88" s="51">
        <f t="shared" si="6"/>
        <v>2</v>
      </c>
      <c r="I88" s="53">
        <f t="shared" si="7"/>
        <v>1.33111111111111</v>
      </c>
      <c r="J88" s="71">
        <f t="shared" si="9"/>
        <v>1.7795307443365633</v>
      </c>
      <c r="K88" s="71">
        <f t="shared" si="8"/>
        <v>0.20108016746205007</v>
      </c>
    </row>
    <row r="89" spans="1:11">
      <c r="A89" s="18" t="s">
        <v>931</v>
      </c>
      <c r="B89" s="50">
        <v>1.33111111111111</v>
      </c>
      <c r="C89" s="51">
        <f t="shared" si="5"/>
        <v>1</v>
      </c>
      <c r="D89" s="51">
        <f t="shared" si="6"/>
        <v>2</v>
      </c>
      <c r="I89" s="53">
        <f t="shared" si="7"/>
        <v>1.33111111111111</v>
      </c>
      <c r="J89" s="71">
        <f t="shared" si="9"/>
        <v>1.7795307443365633</v>
      </c>
      <c r="K89" s="71">
        <f t="shared" si="8"/>
        <v>0.20108016746205007</v>
      </c>
    </row>
    <row r="90" spans="1:11">
      <c r="A90" s="18" t="s">
        <v>932</v>
      </c>
      <c r="B90" s="50">
        <v>1.33111111111111</v>
      </c>
      <c r="C90" s="51">
        <f t="shared" si="5"/>
        <v>1</v>
      </c>
      <c r="D90" s="51">
        <f t="shared" si="6"/>
        <v>2</v>
      </c>
      <c r="I90" s="53">
        <f t="shared" si="7"/>
        <v>1.33111111111111</v>
      </c>
      <c r="J90" s="71">
        <f t="shared" si="9"/>
        <v>1.7795307443365633</v>
      </c>
      <c r="K90" s="71">
        <f t="shared" si="8"/>
        <v>0.20108016746205007</v>
      </c>
    </row>
    <row r="91" spans="1:11">
      <c r="A91" s="18" t="s">
        <v>2643</v>
      </c>
      <c r="B91" s="50">
        <v>1.33111111111111</v>
      </c>
      <c r="C91" s="51">
        <f t="shared" si="5"/>
        <v>1</v>
      </c>
      <c r="D91" s="51">
        <f t="shared" si="6"/>
        <v>2</v>
      </c>
      <c r="I91" s="53">
        <f t="shared" si="7"/>
        <v>1.33111111111111</v>
      </c>
      <c r="J91" s="71">
        <f t="shared" si="9"/>
        <v>1.7795307443365633</v>
      </c>
      <c r="K91" s="71">
        <f t="shared" si="8"/>
        <v>0.20108016746205007</v>
      </c>
    </row>
    <row r="92" spans="1:11">
      <c r="A92" s="18" t="s">
        <v>935</v>
      </c>
      <c r="B92" s="50">
        <v>1.33111111111111</v>
      </c>
      <c r="C92" s="51">
        <f t="shared" si="5"/>
        <v>1</v>
      </c>
      <c r="D92" s="51">
        <f t="shared" si="6"/>
        <v>2</v>
      </c>
      <c r="I92" s="53">
        <f t="shared" si="7"/>
        <v>1.33111111111111</v>
      </c>
      <c r="J92" s="71">
        <f t="shared" si="9"/>
        <v>1.7795307443365633</v>
      </c>
      <c r="K92" s="71">
        <f t="shared" si="8"/>
        <v>0.20108016746205007</v>
      </c>
    </row>
    <row r="93" spans="1:11">
      <c r="A93" s="18" t="s">
        <v>936</v>
      </c>
      <c r="B93" s="50">
        <v>1.33111111111111</v>
      </c>
      <c r="C93" s="51">
        <f t="shared" si="5"/>
        <v>1</v>
      </c>
      <c r="D93" s="51">
        <f t="shared" si="6"/>
        <v>2</v>
      </c>
      <c r="I93" s="53">
        <f t="shared" si="7"/>
        <v>1.33111111111111</v>
      </c>
      <c r="J93" s="71">
        <f t="shared" si="9"/>
        <v>1.7795307443365633</v>
      </c>
      <c r="K93" s="71">
        <f t="shared" si="8"/>
        <v>0.20108016746205007</v>
      </c>
    </row>
    <row r="94" spans="1:11">
      <c r="A94" s="18" t="s">
        <v>937</v>
      </c>
      <c r="B94" s="50">
        <v>1.33111111111111</v>
      </c>
      <c r="C94" s="51">
        <f t="shared" si="5"/>
        <v>1</v>
      </c>
      <c r="D94" s="51">
        <f t="shared" si="6"/>
        <v>2</v>
      </c>
      <c r="I94" s="53">
        <f t="shared" si="7"/>
        <v>1.33111111111111</v>
      </c>
      <c r="J94" s="71">
        <f t="shared" si="9"/>
        <v>1.7795307443365633</v>
      </c>
      <c r="K94" s="71">
        <f t="shared" si="8"/>
        <v>0.20108016746205007</v>
      </c>
    </row>
    <row r="95" spans="1:11">
      <c r="A95" s="18" t="s">
        <v>2645</v>
      </c>
      <c r="B95" s="50">
        <v>1.33111111111111</v>
      </c>
      <c r="C95" s="51">
        <f t="shared" si="5"/>
        <v>1</v>
      </c>
      <c r="D95" s="51">
        <f t="shared" si="6"/>
        <v>2</v>
      </c>
      <c r="I95" s="53">
        <f t="shared" si="7"/>
        <v>1.33111111111111</v>
      </c>
      <c r="J95" s="71">
        <f t="shared" si="9"/>
        <v>1.7795307443365633</v>
      </c>
      <c r="K95" s="71">
        <f t="shared" si="8"/>
        <v>0.20108016746205007</v>
      </c>
    </row>
    <row r="96" spans="1:11">
      <c r="A96" s="18" t="s">
        <v>939</v>
      </c>
      <c r="B96" s="50">
        <v>1.33111111111111</v>
      </c>
      <c r="C96" s="51">
        <f t="shared" si="5"/>
        <v>1</v>
      </c>
      <c r="D96" s="51">
        <f t="shared" si="6"/>
        <v>2</v>
      </c>
      <c r="I96" s="53">
        <f t="shared" si="7"/>
        <v>1.33111111111111</v>
      </c>
      <c r="J96" s="71">
        <f t="shared" si="9"/>
        <v>1.7795307443365633</v>
      </c>
      <c r="K96" s="71">
        <f t="shared" si="8"/>
        <v>0.20108016746205007</v>
      </c>
    </row>
    <row r="97" spans="1:11">
      <c r="A97" s="18" t="s">
        <v>940</v>
      </c>
      <c r="B97" s="50">
        <v>1.33111111111111</v>
      </c>
      <c r="C97" s="51">
        <f t="shared" si="5"/>
        <v>1</v>
      </c>
      <c r="D97" s="51">
        <f t="shared" si="6"/>
        <v>2</v>
      </c>
      <c r="I97" s="53">
        <f t="shared" si="7"/>
        <v>1.33111111111111</v>
      </c>
      <c r="J97" s="71">
        <f t="shared" si="9"/>
        <v>1.7795307443365633</v>
      </c>
      <c r="K97" s="71">
        <f t="shared" si="8"/>
        <v>0.20108016746205007</v>
      </c>
    </row>
    <row r="98" spans="1:11">
      <c r="A98" s="18" t="s">
        <v>941</v>
      </c>
      <c r="B98" s="50">
        <v>1.33111111111111</v>
      </c>
      <c r="C98" s="51">
        <f t="shared" si="5"/>
        <v>1</v>
      </c>
      <c r="D98" s="51">
        <f t="shared" si="6"/>
        <v>2</v>
      </c>
      <c r="I98" s="53">
        <f t="shared" si="7"/>
        <v>1.33111111111111</v>
      </c>
      <c r="J98" s="71">
        <f t="shared" si="9"/>
        <v>1.7795307443365633</v>
      </c>
      <c r="K98" s="71">
        <f t="shared" si="8"/>
        <v>0.20108016746205007</v>
      </c>
    </row>
    <row r="99" spans="1:11">
      <c r="A99" s="18" t="s">
        <v>942</v>
      </c>
      <c r="B99" s="50">
        <v>1.33111111111111</v>
      </c>
      <c r="C99" s="51">
        <f t="shared" si="5"/>
        <v>1</v>
      </c>
      <c r="D99" s="51">
        <f t="shared" si="6"/>
        <v>2</v>
      </c>
      <c r="I99" s="53">
        <f t="shared" si="7"/>
        <v>1.33111111111111</v>
      </c>
      <c r="J99" s="71">
        <f t="shared" si="9"/>
        <v>1.7795307443365633</v>
      </c>
      <c r="K99" s="71">
        <f t="shared" si="8"/>
        <v>0.20108016746205007</v>
      </c>
    </row>
    <row r="100" spans="1:11">
      <c r="A100" s="18" t="s">
        <v>943</v>
      </c>
      <c r="B100" s="50">
        <v>1.33111111111111</v>
      </c>
      <c r="C100" s="51">
        <f t="shared" si="5"/>
        <v>1</v>
      </c>
      <c r="D100" s="51">
        <f t="shared" si="6"/>
        <v>2</v>
      </c>
      <c r="I100" s="53">
        <f t="shared" si="7"/>
        <v>1.33111111111111</v>
      </c>
      <c r="J100" s="71">
        <f t="shared" si="9"/>
        <v>1.7795307443365633</v>
      </c>
      <c r="K100" s="71">
        <f t="shared" si="8"/>
        <v>0.20108016746205007</v>
      </c>
    </row>
    <row r="101" spans="1:11">
      <c r="A101" s="18" t="s">
        <v>944</v>
      </c>
      <c r="B101" s="50">
        <v>1.33111111111111</v>
      </c>
      <c r="C101" s="51">
        <f t="shared" si="5"/>
        <v>1</v>
      </c>
      <c r="D101" s="51">
        <f t="shared" si="6"/>
        <v>2</v>
      </c>
      <c r="I101" s="53">
        <f t="shared" si="7"/>
        <v>1.33111111111111</v>
      </c>
      <c r="J101" s="71">
        <f t="shared" si="9"/>
        <v>1.7795307443365633</v>
      </c>
      <c r="K101" s="71">
        <f t="shared" si="8"/>
        <v>0.20108016746205007</v>
      </c>
    </row>
    <row r="102" spans="1:11">
      <c r="A102" s="18" t="s">
        <v>945</v>
      </c>
      <c r="B102" s="50">
        <v>1.33111111111111</v>
      </c>
      <c r="C102" s="51">
        <f t="shared" si="5"/>
        <v>1</v>
      </c>
      <c r="D102" s="51">
        <f t="shared" si="6"/>
        <v>2</v>
      </c>
      <c r="I102" s="53">
        <f t="shared" si="7"/>
        <v>1.33111111111111</v>
      </c>
      <c r="J102" s="71">
        <f t="shared" si="9"/>
        <v>1.7795307443365633</v>
      </c>
      <c r="K102" s="71">
        <f t="shared" si="8"/>
        <v>0.20108016746205007</v>
      </c>
    </row>
    <row r="103" spans="1:11">
      <c r="A103" s="18" t="s">
        <v>946</v>
      </c>
      <c r="B103" s="50">
        <v>1.33111111111111</v>
      </c>
      <c r="C103" s="51">
        <f t="shared" si="5"/>
        <v>1</v>
      </c>
      <c r="D103" s="51">
        <f t="shared" si="6"/>
        <v>2</v>
      </c>
      <c r="I103" s="53">
        <f t="shared" si="7"/>
        <v>1.33111111111111</v>
      </c>
      <c r="J103" s="71">
        <f t="shared" si="9"/>
        <v>1.7795307443365633</v>
      </c>
      <c r="K103" s="71">
        <f t="shared" si="8"/>
        <v>0.20108016746205007</v>
      </c>
    </row>
    <row r="104" spans="1:11">
      <c r="A104" s="18" t="s">
        <v>947</v>
      </c>
      <c r="B104" s="50">
        <v>1.33111111111111</v>
      </c>
      <c r="C104" s="51">
        <f t="shared" si="5"/>
        <v>1</v>
      </c>
      <c r="D104" s="51">
        <f t="shared" si="6"/>
        <v>2</v>
      </c>
      <c r="I104" s="53">
        <f t="shared" si="7"/>
        <v>1.33111111111111</v>
      </c>
      <c r="J104" s="71">
        <f t="shared" si="9"/>
        <v>1.7795307443365633</v>
      </c>
      <c r="K104" s="71">
        <f t="shared" si="8"/>
        <v>0.20108016746205007</v>
      </c>
    </row>
    <row r="105" spans="1:11">
      <c r="A105" s="18" t="s">
        <v>2653</v>
      </c>
      <c r="B105" s="50">
        <v>1.33111111111111</v>
      </c>
      <c r="C105" s="51">
        <f t="shared" si="5"/>
        <v>1</v>
      </c>
      <c r="D105" s="51">
        <f t="shared" si="6"/>
        <v>2</v>
      </c>
      <c r="I105" s="53">
        <f t="shared" si="7"/>
        <v>1.33111111111111</v>
      </c>
      <c r="J105" s="71">
        <f t="shared" si="9"/>
        <v>1.7795307443365633</v>
      </c>
      <c r="K105" s="71">
        <f t="shared" si="8"/>
        <v>0.20108016746205007</v>
      </c>
    </row>
    <row r="106" spans="1:11">
      <c r="A106" s="18" t="s">
        <v>949</v>
      </c>
      <c r="B106" s="50">
        <v>1.33111111111111</v>
      </c>
      <c r="C106" s="51">
        <f t="shared" si="5"/>
        <v>1</v>
      </c>
      <c r="D106" s="51">
        <f t="shared" si="6"/>
        <v>2</v>
      </c>
      <c r="I106" s="53">
        <f t="shared" si="7"/>
        <v>1.33111111111111</v>
      </c>
      <c r="J106" s="71">
        <f t="shared" si="9"/>
        <v>1.7795307443365633</v>
      </c>
      <c r="K106" s="71">
        <f t="shared" si="8"/>
        <v>0.20108016746205007</v>
      </c>
    </row>
    <row r="107" spans="1:11">
      <c r="A107" s="18" t="s">
        <v>950</v>
      </c>
      <c r="B107" s="50">
        <v>1.33111111111111</v>
      </c>
      <c r="C107" s="51">
        <f t="shared" si="5"/>
        <v>1</v>
      </c>
      <c r="D107" s="51">
        <f t="shared" si="6"/>
        <v>2</v>
      </c>
      <c r="I107" s="53">
        <f t="shared" si="7"/>
        <v>1.33111111111111</v>
      </c>
      <c r="J107" s="71">
        <f t="shared" si="9"/>
        <v>1.7795307443365633</v>
      </c>
      <c r="K107" s="71">
        <f t="shared" si="8"/>
        <v>0.20108016746205007</v>
      </c>
    </row>
    <row r="108" spans="1:11">
      <c r="A108" s="18" t="s">
        <v>2654</v>
      </c>
      <c r="B108" s="50">
        <v>1.33111111111111</v>
      </c>
      <c r="C108" s="51">
        <f t="shared" si="5"/>
        <v>1</v>
      </c>
      <c r="D108" s="51">
        <f t="shared" si="6"/>
        <v>2</v>
      </c>
      <c r="I108" s="53">
        <f t="shared" si="7"/>
        <v>1.33111111111111</v>
      </c>
      <c r="J108" s="71">
        <f t="shared" si="9"/>
        <v>1.7795307443365633</v>
      </c>
      <c r="K108" s="71">
        <f t="shared" si="8"/>
        <v>0.20108016746205007</v>
      </c>
    </row>
    <row r="109" spans="1:11">
      <c r="A109" s="18" t="s">
        <v>952</v>
      </c>
      <c r="B109" s="50">
        <v>1.33111111111111</v>
      </c>
      <c r="C109" s="51">
        <f t="shared" si="5"/>
        <v>1</v>
      </c>
      <c r="D109" s="51">
        <f t="shared" si="6"/>
        <v>2</v>
      </c>
      <c r="I109" s="53">
        <f t="shared" si="7"/>
        <v>1.33111111111111</v>
      </c>
      <c r="J109" s="71">
        <f t="shared" si="9"/>
        <v>1.7795307443365633</v>
      </c>
      <c r="K109" s="71">
        <f t="shared" si="8"/>
        <v>0.20108016746205007</v>
      </c>
    </row>
    <row r="110" spans="1:11">
      <c r="A110" s="18" t="s">
        <v>953</v>
      </c>
      <c r="B110" s="50">
        <v>1.33111111111111</v>
      </c>
      <c r="C110" s="51">
        <f t="shared" si="5"/>
        <v>1</v>
      </c>
      <c r="D110" s="51">
        <f t="shared" si="6"/>
        <v>2</v>
      </c>
      <c r="I110" s="53">
        <f t="shared" si="7"/>
        <v>1.33111111111111</v>
      </c>
      <c r="J110" s="71">
        <f t="shared" si="9"/>
        <v>1.7795307443365633</v>
      </c>
      <c r="K110" s="71">
        <f t="shared" si="8"/>
        <v>0.20108016746205007</v>
      </c>
    </row>
    <row r="111" spans="1:11">
      <c r="A111" s="18" t="s">
        <v>954</v>
      </c>
      <c r="B111" s="50">
        <v>1.33111111111111</v>
      </c>
      <c r="C111" s="51">
        <f t="shared" si="5"/>
        <v>1</v>
      </c>
      <c r="D111" s="51">
        <f t="shared" si="6"/>
        <v>2</v>
      </c>
      <c r="I111" s="53">
        <f t="shared" si="7"/>
        <v>1.33111111111111</v>
      </c>
      <c r="J111" s="71">
        <f t="shared" si="9"/>
        <v>1.7795307443365633</v>
      </c>
      <c r="K111" s="71">
        <f t="shared" si="8"/>
        <v>0.20108016746205007</v>
      </c>
    </row>
    <row r="112" spans="1:11">
      <c r="A112" s="18" t="s">
        <v>955</v>
      </c>
      <c r="B112" s="50">
        <v>1.33111111111111</v>
      </c>
      <c r="C112" s="51">
        <f t="shared" si="5"/>
        <v>1</v>
      </c>
      <c r="D112" s="51">
        <f t="shared" si="6"/>
        <v>2</v>
      </c>
      <c r="I112" s="53">
        <f t="shared" si="7"/>
        <v>1.33111111111111</v>
      </c>
      <c r="J112" s="71">
        <f t="shared" si="9"/>
        <v>1.7795307443365633</v>
      </c>
      <c r="K112" s="71">
        <f t="shared" si="8"/>
        <v>0.20108016746205007</v>
      </c>
    </row>
    <row r="113" spans="1:11">
      <c r="A113" s="18" t="s">
        <v>2656</v>
      </c>
      <c r="B113" s="50">
        <v>1.33111111111111</v>
      </c>
      <c r="C113" s="51">
        <f t="shared" si="5"/>
        <v>1</v>
      </c>
      <c r="D113" s="51">
        <f t="shared" si="6"/>
        <v>2</v>
      </c>
      <c r="I113" s="53">
        <f t="shared" si="7"/>
        <v>1.33111111111111</v>
      </c>
      <c r="J113" s="71">
        <f t="shared" si="9"/>
        <v>1.7795307443365633</v>
      </c>
      <c r="K113" s="71">
        <f t="shared" si="8"/>
        <v>0.20108016746205007</v>
      </c>
    </row>
    <row r="114" spans="1:11">
      <c r="A114" s="18" t="s">
        <v>957</v>
      </c>
      <c r="B114" s="50">
        <v>1.33111111111111</v>
      </c>
      <c r="C114" s="51">
        <f t="shared" si="5"/>
        <v>1</v>
      </c>
      <c r="D114" s="51">
        <f t="shared" si="6"/>
        <v>2</v>
      </c>
      <c r="I114" s="53">
        <f t="shared" si="7"/>
        <v>1.33111111111111</v>
      </c>
      <c r="J114" s="71">
        <f t="shared" si="9"/>
        <v>1.7795307443365633</v>
      </c>
      <c r="K114" s="71">
        <f t="shared" si="8"/>
        <v>0.20108016746205007</v>
      </c>
    </row>
    <row r="115" spans="1:11">
      <c r="A115" s="18" t="s">
        <v>958</v>
      </c>
      <c r="B115" s="50">
        <v>1.33111111111111</v>
      </c>
      <c r="C115" s="51">
        <f t="shared" si="5"/>
        <v>1</v>
      </c>
      <c r="D115" s="51">
        <f t="shared" si="6"/>
        <v>2</v>
      </c>
      <c r="I115" s="53">
        <f t="shared" si="7"/>
        <v>1.33111111111111</v>
      </c>
      <c r="J115" s="71">
        <f t="shared" si="9"/>
        <v>1.7795307443365633</v>
      </c>
      <c r="K115" s="71">
        <f t="shared" si="8"/>
        <v>0.20108016746205007</v>
      </c>
    </row>
    <row r="116" spans="1:11">
      <c r="A116" s="18" t="s">
        <v>959</v>
      </c>
      <c r="B116" s="50">
        <v>1.33111111111111</v>
      </c>
      <c r="C116" s="51">
        <f t="shared" si="5"/>
        <v>1</v>
      </c>
      <c r="D116" s="51">
        <f t="shared" si="6"/>
        <v>2</v>
      </c>
      <c r="I116" s="53">
        <f t="shared" si="7"/>
        <v>1.33111111111111</v>
      </c>
      <c r="J116" s="71">
        <f t="shared" si="9"/>
        <v>1.7795307443365633</v>
      </c>
      <c r="K116" s="71">
        <f t="shared" si="8"/>
        <v>0.20108016746205007</v>
      </c>
    </row>
    <row r="117" spans="1:11">
      <c r="A117" s="18" t="s">
        <v>961</v>
      </c>
      <c r="B117" s="50">
        <v>1.33111111111111</v>
      </c>
      <c r="C117" s="51">
        <f t="shared" si="5"/>
        <v>1</v>
      </c>
      <c r="D117" s="51">
        <f t="shared" si="6"/>
        <v>2</v>
      </c>
      <c r="I117" s="53">
        <f t="shared" si="7"/>
        <v>1.33111111111111</v>
      </c>
      <c r="J117" s="71">
        <f t="shared" si="9"/>
        <v>1.7795307443365633</v>
      </c>
      <c r="K117" s="71">
        <f t="shared" si="8"/>
        <v>0.20108016746205007</v>
      </c>
    </row>
    <row r="118" spans="1:11">
      <c r="A118" s="18" t="s">
        <v>963</v>
      </c>
      <c r="B118" s="50">
        <v>1.33111111111111</v>
      </c>
      <c r="C118" s="51">
        <f t="shared" si="5"/>
        <v>1</v>
      </c>
      <c r="D118" s="51">
        <f t="shared" si="6"/>
        <v>2</v>
      </c>
      <c r="I118" s="53">
        <f t="shared" si="7"/>
        <v>1.33111111111111</v>
      </c>
      <c r="J118" s="71">
        <f t="shared" si="9"/>
        <v>1.7795307443365633</v>
      </c>
      <c r="K118" s="71">
        <f t="shared" si="8"/>
        <v>0.20108016746205007</v>
      </c>
    </row>
    <row r="119" spans="1:11">
      <c r="A119" s="18" t="s">
        <v>966</v>
      </c>
      <c r="B119" s="50">
        <v>1.33111111111111</v>
      </c>
      <c r="C119" s="51">
        <f t="shared" si="5"/>
        <v>1</v>
      </c>
      <c r="D119" s="51">
        <f t="shared" si="6"/>
        <v>2</v>
      </c>
      <c r="I119" s="53">
        <f t="shared" si="7"/>
        <v>1.33111111111111</v>
      </c>
      <c r="J119" s="71">
        <f t="shared" si="9"/>
        <v>1.7795307443365633</v>
      </c>
      <c r="K119" s="71">
        <f t="shared" si="8"/>
        <v>0.20108016746205007</v>
      </c>
    </row>
    <row r="120" spans="1:11">
      <c r="A120" s="18" t="s">
        <v>967</v>
      </c>
      <c r="B120" s="50">
        <v>1.33111111111111</v>
      </c>
      <c r="C120" s="51">
        <f t="shared" si="5"/>
        <v>1</v>
      </c>
      <c r="D120" s="51">
        <f t="shared" si="6"/>
        <v>2</v>
      </c>
      <c r="I120" s="53">
        <f t="shared" si="7"/>
        <v>1.33111111111111</v>
      </c>
      <c r="J120" s="71">
        <f t="shared" si="9"/>
        <v>1.7795307443365633</v>
      </c>
      <c r="K120" s="71">
        <f t="shared" si="8"/>
        <v>0.20108016746205007</v>
      </c>
    </row>
    <row r="121" spans="1:11">
      <c r="A121" s="18" t="s">
        <v>968</v>
      </c>
      <c r="B121" s="50">
        <v>1.33111111111111</v>
      </c>
      <c r="C121" s="51">
        <f t="shared" si="5"/>
        <v>1</v>
      </c>
      <c r="D121" s="51">
        <f t="shared" si="6"/>
        <v>2</v>
      </c>
      <c r="I121" s="53">
        <f t="shared" si="7"/>
        <v>1.33111111111111</v>
      </c>
      <c r="J121" s="71">
        <f t="shared" si="9"/>
        <v>1.7795307443365633</v>
      </c>
      <c r="K121" s="71">
        <f t="shared" si="8"/>
        <v>0.20108016746205007</v>
      </c>
    </row>
    <row r="122" spans="1:11">
      <c r="A122" s="18" t="s">
        <v>2663</v>
      </c>
      <c r="B122" s="50">
        <v>1.33111111111111</v>
      </c>
      <c r="C122" s="51">
        <f t="shared" si="5"/>
        <v>1</v>
      </c>
      <c r="D122" s="51">
        <f t="shared" si="6"/>
        <v>2</v>
      </c>
      <c r="I122" s="53">
        <f t="shared" si="7"/>
        <v>1.33111111111111</v>
      </c>
      <c r="J122" s="71">
        <f t="shared" si="9"/>
        <v>1.7795307443365633</v>
      </c>
      <c r="K122" s="71">
        <f t="shared" si="8"/>
        <v>0.20108016746205007</v>
      </c>
    </row>
    <row r="123" spans="1:11">
      <c r="A123" s="18" t="s">
        <v>2665</v>
      </c>
      <c r="B123" s="50">
        <v>1.33111111111111</v>
      </c>
      <c r="C123" s="51">
        <f t="shared" si="5"/>
        <v>1</v>
      </c>
      <c r="D123" s="51">
        <f t="shared" si="6"/>
        <v>2</v>
      </c>
      <c r="I123" s="53">
        <f t="shared" si="7"/>
        <v>1.33111111111111</v>
      </c>
      <c r="J123" s="71">
        <f t="shared" si="9"/>
        <v>1.7795307443365633</v>
      </c>
      <c r="K123" s="71">
        <f t="shared" si="8"/>
        <v>0.20108016746205007</v>
      </c>
    </row>
    <row r="124" spans="1:11">
      <c r="A124" s="18" t="s">
        <v>2666</v>
      </c>
      <c r="B124" s="50">
        <v>1.33111111111111</v>
      </c>
      <c r="C124" s="51">
        <f t="shared" si="5"/>
        <v>1</v>
      </c>
      <c r="D124" s="51">
        <f t="shared" si="6"/>
        <v>2</v>
      </c>
      <c r="I124" s="53">
        <f t="shared" si="7"/>
        <v>1.33111111111111</v>
      </c>
      <c r="J124" s="71">
        <f t="shared" si="9"/>
        <v>1.7795307443365633</v>
      </c>
      <c r="K124" s="71">
        <f t="shared" si="8"/>
        <v>0.20108016746205007</v>
      </c>
    </row>
    <row r="125" spans="1:11">
      <c r="A125" s="18" t="s">
        <v>2669</v>
      </c>
      <c r="B125" s="50">
        <v>1.33111111111111</v>
      </c>
      <c r="C125" s="51">
        <f t="shared" si="5"/>
        <v>1</v>
      </c>
      <c r="D125" s="51">
        <f t="shared" si="6"/>
        <v>2</v>
      </c>
      <c r="I125" s="53">
        <f t="shared" si="7"/>
        <v>1.33111111111111</v>
      </c>
      <c r="J125" s="71">
        <f t="shared" si="9"/>
        <v>1.7795307443365633</v>
      </c>
      <c r="K125" s="71">
        <f t="shared" si="8"/>
        <v>0.20108016746205007</v>
      </c>
    </row>
    <row r="126" spans="1:11">
      <c r="A126" s="18" t="s">
        <v>2670</v>
      </c>
      <c r="B126" s="50">
        <v>1.33111111111111</v>
      </c>
      <c r="C126" s="51">
        <f t="shared" si="5"/>
        <v>1</v>
      </c>
      <c r="D126" s="51">
        <f t="shared" si="6"/>
        <v>2</v>
      </c>
      <c r="I126" s="53">
        <f t="shared" si="7"/>
        <v>1.33111111111111</v>
      </c>
      <c r="J126" s="71">
        <f t="shared" si="9"/>
        <v>1.7795307443365633</v>
      </c>
      <c r="K126" s="71">
        <f t="shared" si="8"/>
        <v>0.20108016746205007</v>
      </c>
    </row>
    <row r="127" spans="1:11">
      <c r="A127" s="18" t="s">
        <v>2671</v>
      </c>
      <c r="B127" s="50">
        <v>1.33111111111111</v>
      </c>
      <c r="C127" s="51">
        <f t="shared" si="5"/>
        <v>1</v>
      </c>
      <c r="D127" s="51">
        <f t="shared" si="6"/>
        <v>2</v>
      </c>
      <c r="I127" s="53">
        <f t="shared" si="7"/>
        <v>1.33111111111111</v>
      </c>
      <c r="J127" s="71">
        <f t="shared" si="9"/>
        <v>1.7795307443365633</v>
      </c>
      <c r="K127" s="71">
        <f t="shared" si="8"/>
        <v>0.20108016746205007</v>
      </c>
    </row>
    <row r="128" spans="1:11">
      <c r="A128" s="18" t="s">
        <v>2672</v>
      </c>
      <c r="B128" s="50">
        <v>1.33111111111111</v>
      </c>
      <c r="C128" s="51">
        <f t="shared" si="5"/>
        <v>1</v>
      </c>
      <c r="D128" s="51">
        <f t="shared" si="6"/>
        <v>2</v>
      </c>
      <c r="I128" s="53">
        <f t="shared" si="7"/>
        <v>1.33111111111111</v>
      </c>
      <c r="J128" s="71">
        <f t="shared" si="9"/>
        <v>1.7795307443365633</v>
      </c>
      <c r="K128" s="71">
        <f t="shared" si="8"/>
        <v>0.20108016746205007</v>
      </c>
    </row>
    <row r="129" spans="1:11">
      <c r="A129" s="18" t="s">
        <v>2673</v>
      </c>
      <c r="B129" s="50">
        <v>1.33111111111111</v>
      </c>
      <c r="C129" s="51">
        <f t="shared" si="5"/>
        <v>1</v>
      </c>
      <c r="D129" s="51">
        <f t="shared" si="6"/>
        <v>2</v>
      </c>
      <c r="I129" s="53">
        <f t="shared" si="7"/>
        <v>1.33111111111111</v>
      </c>
      <c r="J129" s="71">
        <f t="shared" si="9"/>
        <v>1.7795307443365633</v>
      </c>
      <c r="K129" s="71">
        <f t="shared" si="8"/>
        <v>0.20108016746205007</v>
      </c>
    </row>
    <row r="130" spans="1:11">
      <c r="A130" s="18" t="s">
        <v>2674</v>
      </c>
      <c r="B130" s="50">
        <v>1.33111111111111</v>
      </c>
      <c r="C130" s="51">
        <f t="shared" ref="C130:C193" si="10">INT(B130)</f>
        <v>1</v>
      </c>
      <c r="D130" s="51">
        <f t="shared" ref="D130:D193" si="11">C130+1</f>
        <v>2</v>
      </c>
      <c r="I130" s="53">
        <f t="shared" si="7"/>
        <v>1.33111111111111</v>
      </c>
      <c r="J130" s="71">
        <f t="shared" si="9"/>
        <v>1.7795307443365633</v>
      </c>
      <c r="K130" s="71">
        <f t="shared" si="8"/>
        <v>0.20108016746205007</v>
      </c>
    </row>
    <row r="131" spans="1:11">
      <c r="A131" s="18" t="s">
        <v>2675</v>
      </c>
      <c r="B131" s="50">
        <v>1.33111111111111</v>
      </c>
      <c r="C131" s="51">
        <f t="shared" si="10"/>
        <v>1</v>
      </c>
      <c r="D131" s="51">
        <f t="shared" si="11"/>
        <v>2</v>
      </c>
      <c r="I131" s="53">
        <f t="shared" ref="I131:I194" si="12">B131</f>
        <v>1.33111111111111</v>
      </c>
      <c r="J131" s="71">
        <f t="shared" si="9"/>
        <v>1.7795307443365633</v>
      </c>
      <c r="K131" s="71">
        <f t="shared" ref="K131:K194" si="13">(I131-J131)*(I131-J131)</f>
        <v>0.20108016746205007</v>
      </c>
    </row>
    <row r="132" spans="1:11">
      <c r="A132" s="18" t="s">
        <v>2676</v>
      </c>
      <c r="B132" s="50">
        <v>1.33111111111111</v>
      </c>
      <c r="C132" s="51">
        <f t="shared" si="10"/>
        <v>1</v>
      </c>
      <c r="D132" s="51">
        <f t="shared" si="11"/>
        <v>2</v>
      </c>
      <c r="I132" s="53">
        <f t="shared" si="12"/>
        <v>1.33111111111111</v>
      </c>
      <c r="J132" s="71">
        <f t="shared" ref="J132:J195" si="14">J131</f>
        <v>1.7795307443365633</v>
      </c>
      <c r="K132" s="71">
        <f t="shared" si="13"/>
        <v>0.20108016746205007</v>
      </c>
    </row>
    <row r="133" spans="1:11">
      <c r="A133" s="6">
        <v>19950608</v>
      </c>
      <c r="B133" s="8">
        <v>1.4138888888888801</v>
      </c>
      <c r="C133" s="52">
        <f t="shared" si="10"/>
        <v>1</v>
      </c>
      <c r="D133" s="52">
        <f t="shared" si="11"/>
        <v>2</v>
      </c>
      <c r="I133" s="53">
        <f t="shared" si="12"/>
        <v>1.4138888888888801</v>
      </c>
      <c r="J133" s="71">
        <f t="shared" si="14"/>
        <v>1.7795307443365633</v>
      </c>
      <c r="K133" s="71">
        <f t="shared" si="13"/>
        <v>0.13369396645522449</v>
      </c>
    </row>
    <row r="134" spans="1:11">
      <c r="A134" s="6">
        <v>19950617</v>
      </c>
      <c r="B134" s="8">
        <v>1.4138888888888801</v>
      </c>
      <c r="C134" s="52">
        <f t="shared" si="10"/>
        <v>1</v>
      </c>
      <c r="D134" s="52">
        <f t="shared" si="11"/>
        <v>2</v>
      </c>
      <c r="I134" s="53">
        <f t="shared" si="12"/>
        <v>1.4138888888888801</v>
      </c>
      <c r="J134" s="71">
        <f t="shared" si="14"/>
        <v>1.7795307443365633</v>
      </c>
      <c r="K134" s="71">
        <f t="shared" si="13"/>
        <v>0.13369396645522449</v>
      </c>
    </row>
    <row r="135" spans="1:11">
      <c r="A135" s="6">
        <v>19950626</v>
      </c>
      <c r="B135" s="8">
        <v>1.4138888888888801</v>
      </c>
      <c r="C135" s="52">
        <f t="shared" si="10"/>
        <v>1</v>
      </c>
      <c r="D135" s="52">
        <f t="shared" si="11"/>
        <v>2</v>
      </c>
      <c r="I135" s="53">
        <f t="shared" si="12"/>
        <v>1.4138888888888801</v>
      </c>
      <c r="J135" s="71">
        <f t="shared" si="14"/>
        <v>1.7795307443365633</v>
      </c>
      <c r="K135" s="71">
        <f t="shared" si="13"/>
        <v>0.13369396645522449</v>
      </c>
    </row>
    <row r="136" spans="1:11">
      <c r="A136" s="6">
        <v>19950628</v>
      </c>
      <c r="B136" s="8">
        <v>1.4138888888888801</v>
      </c>
      <c r="C136" s="52">
        <f t="shared" si="10"/>
        <v>1</v>
      </c>
      <c r="D136" s="52">
        <f t="shared" si="11"/>
        <v>2</v>
      </c>
      <c r="I136" s="53">
        <f t="shared" si="12"/>
        <v>1.4138888888888801</v>
      </c>
      <c r="J136" s="71">
        <f t="shared" si="14"/>
        <v>1.7795307443365633</v>
      </c>
      <c r="K136" s="71">
        <f t="shared" si="13"/>
        <v>0.13369396645522449</v>
      </c>
    </row>
    <row r="137" spans="1:11">
      <c r="A137" s="18">
        <v>19940604</v>
      </c>
      <c r="B137" s="8">
        <v>1.4138888888888801</v>
      </c>
      <c r="C137" s="51">
        <f t="shared" si="10"/>
        <v>1</v>
      </c>
      <c r="D137" s="51">
        <f t="shared" si="11"/>
        <v>2</v>
      </c>
      <c r="I137" s="53">
        <f t="shared" si="12"/>
        <v>1.4138888888888801</v>
      </c>
      <c r="J137" s="71">
        <f t="shared" si="14"/>
        <v>1.7795307443365633</v>
      </c>
      <c r="K137" s="71">
        <f t="shared" si="13"/>
        <v>0.13369396645522449</v>
      </c>
    </row>
    <row r="138" spans="1:11">
      <c r="A138" s="18">
        <v>19940617</v>
      </c>
      <c r="B138" s="8">
        <v>1.4138888888888801</v>
      </c>
      <c r="C138" s="51">
        <f t="shared" si="10"/>
        <v>1</v>
      </c>
      <c r="D138" s="51">
        <f t="shared" si="11"/>
        <v>2</v>
      </c>
      <c r="I138" s="53">
        <f t="shared" si="12"/>
        <v>1.4138888888888801</v>
      </c>
      <c r="J138" s="71">
        <f t="shared" si="14"/>
        <v>1.7795307443365633</v>
      </c>
      <c r="K138" s="71">
        <f t="shared" si="13"/>
        <v>0.13369396645522449</v>
      </c>
    </row>
    <row r="139" spans="1:11">
      <c r="A139" s="18">
        <v>19940623</v>
      </c>
      <c r="B139" s="8">
        <v>1.4138888888888801</v>
      </c>
      <c r="C139" s="51">
        <f t="shared" si="10"/>
        <v>1</v>
      </c>
      <c r="D139" s="51">
        <f t="shared" si="11"/>
        <v>2</v>
      </c>
      <c r="I139" s="53">
        <f t="shared" si="12"/>
        <v>1.4138888888888801</v>
      </c>
      <c r="J139" s="71">
        <f t="shared" si="14"/>
        <v>1.7795307443365633</v>
      </c>
      <c r="K139" s="71">
        <f t="shared" si="13"/>
        <v>0.13369396645522449</v>
      </c>
    </row>
    <row r="140" spans="1:11">
      <c r="A140" s="18">
        <v>19940629</v>
      </c>
      <c r="B140" s="8">
        <v>1.4138888888888801</v>
      </c>
      <c r="C140" s="51">
        <f t="shared" si="10"/>
        <v>1</v>
      </c>
      <c r="D140" s="51">
        <f t="shared" si="11"/>
        <v>2</v>
      </c>
      <c r="I140" s="53">
        <f t="shared" si="12"/>
        <v>1.4138888888888801</v>
      </c>
      <c r="J140" s="71">
        <f t="shared" si="14"/>
        <v>1.7795307443365633</v>
      </c>
      <c r="K140" s="71">
        <f t="shared" si="13"/>
        <v>0.13369396645522449</v>
      </c>
    </row>
    <row r="141" spans="1:11">
      <c r="A141" s="18">
        <v>19920602</v>
      </c>
      <c r="B141" s="8">
        <v>1.4138888888888801</v>
      </c>
      <c r="C141" s="51">
        <f t="shared" si="10"/>
        <v>1</v>
      </c>
      <c r="D141" s="51">
        <f t="shared" si="11"/>
        <v>2</v>
      </c>
      <c r="I141" s="53">
        <f t="shared" si="12"/>
        <v>1.4138888888888801</v>
      </c>
      <c r="J141" s="71">
        <f t="shared" si="14"/>
        <v>1.7795307443365633</v>
      </c>
      <c r="K141" s="71">
        <f t="shared" si="13"/>
        <v>0.13369396645522449</v>
      </c>
    </row>
    <row r="142" spans="1:11">
      <c r="A142" s="18">
        <v>19920603</v>
      </c>
      <c r="B142" s="8">
        <v>1.4138888888888801</v>
      </c>
      <c r="C142" s="51">
        <f t="shared" si="10"/>
        <v>1</v>
      </c>
      <c r="D142" s="51">
        <f t="shared" si="11"/>
        <v>2</v>
      </c>
      <c r="I142" s="53">
        <f t="shared" si="12"/>
        <v>1.4138888888888801</v>
      </c>
      <c r="J142" s="71">
        <f t="shared" si="14"/>
        <v>1.7795307443365633</v>
      </c>
      <c r="K142" s="71">
        <f t="shared" si="13"/>
        <v>0.13369396645522449</v>
      </c>
    </row>
    <row r="143" spans="1:11">
      <c r="A143" s="18">
        <v>19920606</v>
      </c>
      <c r="B143" s="8">
        <v>1.4138888888888801</v>
      </c>
      <c r="C143" s="51">
        <f t="shared" si="10"/>
        <v>1</v>
      </c>
      <c r="D143" s="51">
        <f t="shared" si="11"/>
        <v>2</v>
      </c>
      <c r="I143" s="53">
        <f t="shared" si="12"/>
        <v>1.4138888888888801</v>
      </c>
      <c r="J143" s="71">
        <f t="shared" si="14"/>
        <v>1.7795307443365633</v>
      </c>
      <c r="K143" s="71">
        <f t="shared" si="13"/>
        <v>0.13369396645522449</v>
      </c>
    </row>
    <row r="144" spans="1:11">
      <c r="A144" s="6">
        <v>19890602</v>
      </c>
      <c r="B144" s="8">
        <v>1.4138888888888801</v>
      </c>
      <c r="C144" s="52">
        <f t="shared" si="10"/>
        <v>1</v>
      </c>
      <c r="D144" s="52">
        <f t="shared" si="11"/>
        <v>2</v>
      </c>
      <c r="I144" s="53">
        <f t="shared" si="12"/>
        <v>1.4138888888888801</v>
      </c>
      <c r="J144" s="71">
        <f t="shared" si="14"/>
        <v>1.7795307443365633</v>
      </c>
      <c r="K144" s="71">
        <f t="shared" si="13"/>
        <v>0.13369396645522449</v>
      </c>
    </row>
    <row r="145" spans="1:11">
      <c r="A145" s="6">
        <v>19890617</v>
      </c>
      <c r="B145" s="8">
        <v>1.4138888888888801</v>
      </c>
      <c r="C145" s="52">
        <f t="shared" si="10"/>
        <v>1</v>
      </c>
      <c r="D145" s="52">
        <f t="shared" si="11"/>
        <v>2</v>
      </c>
      <c r="I145" s="53">
        <f t="shared" si="12"/>
        <v>1.4138888888888801</v>
      </c>
      <c r="J145" s="71">
        <f t="shared" si="14"/>
        <v>1.7795307443365633</v>
      </c>
      <c r="K145" s="71">
        <f t="shared" si="13"/>
        <v>0.13369396645522449</v>
      </c>
    </row>
    <row r="146" spans="1:11">
      <c r="A146" s="6">
        <v>19890624</v>
      </c>
      <c r="B146" s="8">
        <v>1.4138888888888801</v>
      </c>
      <c r="C146" s="52">
        <f t="shared" si="10"/>
        <v>1</v>
      </c>
      <c r="D146" s="52">
        <f t="shared" si="11"/>
        <v>2</v>
      </c>
      <c r="I146" s="53">
        <f t="shared" si="12"/>
        <v>1.4138888888888801</v>
      </c>
      <c r="J146" s="71">
        <f t="shared" si="14"/>
        <v>1.7795307443365633</v>
      </c>
      <c r="K146" s="71">
        <f t="shared" si="13"/>
        <v>0.13369396645522449</v>
      </c>
    </row>
    <row r="147" spans="1:11">
      <c r="A147" s="6">
        <v>19890625</v>
      </c>
      <c r="B147" s="8">
        <v>1.4138888888888801</v>
      </c>
      <c r="C147" s="52">
        <f t="shared" si="10"/>
        <v>1</v>
      </c>
      <c r="D147" s="52">
        <f t="shared" si="11"/>
        <v>2</v>
      </c>
      <c r="I147" s="53">
        <f t="shared" si="12"/>
        <v>1.4138888888888801</v>
      </c>
      <c r="J147" s="71">
        <f t="shared" si="14"/>
        <v>1.7795307443365633</v>
      </c>
      <c r="K147" s="71">
        <f t="shared" si="13"/>
        <v>0.13369396645522449</v>
      </c>
    </row>
    <row r="148" spans="1:11">
      <c r="A148" s="6">
        <v>19890628</v>
      </c>
      <c r="B148" s="8">
        <v>1.4138888888888801</v>
      </c>
      <c r="C148" s="52">
        <f t="shared" si="10"/>
        <v>1</v>
      </c>
      <c r="D148" s="52">
        <f t="shared" si="11"/>
        <v>2</v>
      </c>
      <c r="I148" s="53">
        <f t="shared" si="12"/>
        <v>1.4138888888888801</v>
      </c>
      <c r="J148" s="71">
        <f t="shared" si="14"/>
        <v>1.7795307443365633</v>
      </c>
      <c r="K148" s="71">
        <f t="shared" si="13"/>
        <v>0.13369396645522449</v>
      </c>
    </row>
    <row r="149" spans="1:11">
      <c r="A149" s="6">
        <v>19890630</v>
      </c>
      <c r="B149" s="8">
        <v>1.4138888888888801</v>
      </c>
      <c r="C149" s="52">
        <f t="shared" si="10"/>
        <v>1</v>
      </c>
      <c r="D149" s="52">
        <f t="shared" si="11"/>
        <v>2</v>
      </c>
      <c r="I149" s="53">
        <f t="shared" si="12"/>
        <v>1.4138888888888801</v>
      </c>
      <c r="J149" s="71">
        <f t="shared" si="14"/>
        <v>1.7795307443365633</v>
      </c>
      <c r="K149" s="71">
        <f t="shared" si="13"/>
        <v>0.13369396645522449</v>
      </c>
    </row>
    <row r="150" spans="1:11">
      <c r="A150" s="6">
        <v>19880601</v>
      </c>
      <c r="B150" s="8">
        <v>1.4138888888888801</v>
      </c>
      <c r="C150" s="52">
        <f t="shared" si="10"/>
        <v>1</v>
      </c>
      <c r="D150" s="52">
        <f t="shared" si="11"/>
        <v>2</v>
      </c>
      <c r="I150" s="53">
        <f t="shared" si="12"/>
        <v>1.4138888888888801</v>
      </c>
      <c r="J150" s="71">
        <f t="shared" si="14"/>
        <v>1.7795307443365633</v>
      </c>
      <c r="K150" s="71">
        <f t="shared" si="13"/>
        <v>0.13369396645522449</v>
      </c>
    </row>
    <row r="151" spans="1:11">
      <c r="A151" s="6">
        <v>19880607</v>
      </c>
      <c r="B151" s="8">
        <v>1.4138888888888801</v>
      </c>
      <c r="C151" s="52">
        <f t="shared" si="10"/>
        <v>1</v>
      </c>
      <c r="D151" s="52">
        <f t="shared" si="11"/>
        <v>2</v>
      </c>
      <c r="I151" s="53">
        <f t="shared" si="12"/>
        <v>1.4138888888888801</v>
      </c>
      <c r="J151" s="71">
        <f t="shared" si="14"/>
        <v>1.7795307443365633</v>
      </c>
      <c r="K151" s="71">
        <f t="shared" si="13"/>
        <v>0.13369396645522449</v>
      </c>
    </row>
    <row r="152" spans="1:11">
      <c r="A152" s="6">
        <v>19880609</v>
      </c>
      <c r="B152" s="8">
        <v>1.4138888888888801</v>
      </c>
      <c r="C152" s="52">
        <f t="shared" si="10"/>
        <v>1</v>
      </c>
      <c r="D152" s="52">
        <f t="shared" si="11"/>
        <v>2</v>
      </c>
      <c r="I152" s="53">
        <f t="shared" si="12"/>
        <v>1.4138888888888801</v>
      </c>
      <c r="J152" s="71">
        <f t="shared" si="14"/>
        <v>1.7795307443365633</v>
      </c>
      <c r="K152" s="71">
        <f t="shared" si="13"/>
        <v>0.13369396645522449</v>
      </c>
    </row>
    <row r="153" spans="1:11">
      <c r="A153" s="6">
        <v>19880614</v>
      </c>
      <c r="B153" s="8">
        <v>1.4138888888888801</v>
      </c>
      <c r="C153" s="52">
        <f t="shared" si="10"/>
        <v>1</v>
      </c>
      <c r="D153" s="52">
        <f t="shared" si="11"/>
        <v>2</v>
      </c>
      <c r="I153" s="53">
        <f t="shared" si="12"/>
        <v>1.4138888888888801</v>
      </c>
      <c r="J153" s="71">
        <f t="shared" si="14"/>
        <v>1.7795307443365633</v>
      </c>
      <c r="K153" s="71">
        <f t="shared" si="13"/>
        <v>0.13369396645522449</v>
      </c>
    </row>
    <row r="154" spans="1:11">
      <c r="A154" s="6">
        <v>19880617</v>
      </c>
      <c r="B154" s="8">
        <v>1.4138888888888801</v>
      </c>
      <c r="C154" s="52">
        <f t="shared" si="10"/>
        <v>1</v>
      </c>
      <c r="D154" s="52">
        <f t="shared" si="11"/>
        <v>2</v>
      </c>
      <c r="I154" s="53">
        <f t="shared" si="12"/>
        <v>1.4138888888888801</v>
      </c>
      <c r="J154" s="71">
        <f t="shared" si="14"/>
        <v>1.7795307443365633</v>
      </c>
      <c r="K154" s="71">
        <f t="shared" si="13"/>
        <v>0.13369396645522449</v>
      </c>
    </row>
    <row r="155" spans="1:11">
      <c r="A155" s="6">
        <v>19880623</v>
      </c>
      <c r="B155" s="8">
        <v>1.4138888888888801</v>
      </c>
      <c r="C155" s="52">
        <f t="shared" si="10"/>
        <v>1</v>
      </c>
      <c r="D155" s="52">
        <f t="shared" si="11"/>
        <v>2</v>
      </c>
      <c r="I155" s="53">
        <f t="shared" si="12"/>
        <v>1.4138888888888801</v>
      </c>
      <c r="J155" s="71">
        <f t="shared" si="14"/>
        <v>1.7795307443365633</v>
      </c>
      <c r="K155" s="71">
        <f t="shared" si="13"/>
        <v>0.13369396645522449</v>
      </c>
    </row>
    <row r="156" spans="1:11">
      <c r="A156" s="6">
        <v>19880626</v>
      </c>
      <c r="B156" s="8">
        <v>1.4138888888888801</v>
      </c>
      <c r="C156" s="52">
        <f t="shared" si="10"/>
        <v>1</v>
      </c>
      <c r="D156" s="52">
        <f t="shared" si="11"/>
        <v>2</v>
      </c>
      <c r="I156" s="53">
        <f t="shared" si="12"/>
        <v>1.4138888888888801</v>
      </c>
      <c r="J156" s="71">
        <f t="shared" si="14"/>
        <v>1.7795307443365633</v>
      </c>
      <c r="K156" s="71">
        <f t="shared" si="13"/>
        <v>0.13369396645522449</v>
      </c>
    </row>
    <row r="157" spans="1:11">
      <c r="A157" s="6">
        <v>19880630</v>
      </c>
      <c r="B157" s="8">
        <v>1.4138888888888801</v>
      </c>
      <c r="C157" s="52">
        <f t="shared" si="10"/>
        <v>1</v>
      </c>
      <c r="D157" s="52">
        <f t="shared" si="11"/>
        <v>2</v>
      </c>
      <c r="I157" s="53">
        <f t="shared" si="12"/>
        <v>1.4138888888888801</v>
      </c>
      <c r="J157" s="71">
        <f t="shared" si="14"/>
        <v>1.7795307443365633</v>
      </c>
      <c r="K157" s="71">
        <f t="shared" si="13"/>
        <v>0.13369396645522449</v>
      </c>
    </row>
    <row r="158" spans="1:11">
      <c r="A158" s="18">
        <v>19870607</v>
      </c>
      <c r="B158" s="8">
        <v>1.4138888888888801</v>
      </c>
      <c r="C158" s="51">
        <f t="shared" si="10"/>
        <v>1</v>
      </c>
      <c r="D158" s="51">
        <f t="shared" si="11"/>
        <v>2</v>
      </c>
      <c r="I158" s="53">
        <f t="shared" si="12"/>
        <v>1.4138888888888801</v>
      </c>
      <c r="J158" s="71">
        <f t="shared" si="14"/>
        <v>1.7795307443365633</v>
      </c>
      <c r="K158" s="71">
        <f t="shared" si="13"/>
        <v>0.13369396645522449</v>
      </c>
    </row>
    <row r="159" spans="1:11">
      <c r="A159" s="18">
        <v>19870617</v>
      </c>
      <c r="B159" s="8">
        <v>1.4138888888888801</v>
      </c>
      <c r="C159" s="51">
        <f t="shared" si="10"/>
        <v>1</v>
      </c>
      <c r="D159" s="51">
        <f t="shared" si="11"/>
        <v>2</v>
      </c>
      <c r="I159" s="53">
        <f t="shared" si="12"/>
        <v>1.4138888888888801</v>
      </c>
      <c r="J159" s="71">
        <f t="shared" si="14"/>
        <v>1.7795307443365633</v>
      </c>
      <c r="K159" s="71">
        <f t="shared" si="13"/>
        <v>0.13369396645522449</v>
      </c>
    </row>
    <row r="160" spans="1:11">
      <c r="A160" s="18">
        <v>19870620</v>
      </c>
      <c r="B160" s="8">
        <v>1.4138888888888801</v>
      </c>
      <c r="C160" s="51">
        <f t="shared" si="10"/>
        <v>1</v>
      </c>
      <c r="D160" s="51">
        <f t="shared" si="11"/>
        <v>2</v>
      </c>
      <c r="I160" s="53">
        <f t="shared" si="12"/>
        <v>1.4138888888888801</v>
      </c>
      <c r="J160" s="71">
        <f t="shared" si="14"/>
        <v>1.7795307443365633</v>
      </c>
      <c r="K160" s="71">
        <f t="shared" si="13"/>
        <v>0.13369396645522449</v>
      </c>
    </row>
    <row r="161" spans="1:11">
      <c r="A161" s="18">
        <v>19870624</v>
      </c>
      <c r="B161" s="8">
        <v>1.4138888888888801</v>
      </c>
      <c r="C161" s="51">
        <f t="shared" si="10"/>
        <v>1</v>
      </c>
      <c r="D161" s="51">
        <f t="shared" si="11"/>
        <v>2</v>
      </c>
      <c r="I161" s="53">
        <f t="shared" si="12"/>
        <v>1.4138888888888801</v>
      </c>
      <c r="J161" s="71">
        <f t="shared" si="14"/>
        <v>1.7795307443365633</v>
      </c>
      <c r="K161" s="71">
        <f t="shared" si="13"/>
        <v>0.13369396645522449</v>
      </c>
    </row>
    <row r="162" spans="1:11">
      <c r="A162" s="18">
        <v>19870626</v>
      </c>
      <c r="B162" s="8">
        <v>1.4138888888888801</v>
      </c>
      <c r="C162" s="51">
        <f t="shared" si="10"/>
        <v>1</v>
      </c>
      <c r="D162" s="51">
        <f t="shared" si="11"/>
        <v>2</v>
      </c>
      <c r="I162" s="53">
        <f t="shared" si="12"/>
        <v>1.4138888888888801</v>
      </c>
      <c r="J162" s="71">
        <f t="shared" si="14"/>
        <v>1.7795307443365633</v>
      </c>
      <c r="K162" s="71">
        <f t="shared" si="13"/>
        <v>0.13369396645522449</v>
      </c>
    </row>
    <row r="163" spans="1:11">
      <c r="A163" s="18">
        <v>19870627</v>
      </c>
      <c r="B163" s="8">
        <v>1.4138888888888801</v>
      </c>
      <c r="C163" s="51">
        <f t="shared" si="10"/>
        <v>1</v>
      </c>
      <c r="D163" s="51">
        <f t="shared" si="11"/>
        <v>2</v>
      </c>
      <c r="I163" s="53">
        <f t="shared" si="12"/>
        <v>1.4138888888888801</v>
      </c>
      <c r="J163" s="71">
        <f t="shared" si="14"/>
        <v>1.7795307443365633</v>
      </c>
      <c r="K163" s="71">
        <f t="shared" si="13"/>
        <v>0.13369396645522449</v>
      </c>
    </row>
    <row r="164" spans="1:11">
      <c r="A164" s="6">
        <v>19860601</v>
      </c>
      <c r="B164" s="8">
        <v>1.4138888888888801</v>
      </c>
      <c r="C164" s="52">
        <f t="shared" si="10"/>
        <v>1</v>
      </c>
      <c r="D164" s="52">
        <f t="shared" si="11"/>
        <v>2</v>
      </c>
      <c r="I164" s="53">
        <f t="shared" si="12"/>
        <v>1.4138888888888801</v>
      </c>
      <c r="J164" s="71">
        <f t="shared" si="14"/>
        <v>1.7795307443365633</v>
      </c>
      <c r="K164" s="71">
        <f t="shared" si="13"/>
        <v>0.13369396645522449</v>
      </c>
    </row>
    <row r="165" spans="1:11">
      <c r="A165" s="6">
        <v>19860613</v>
      </c>
      <c r="B165" s="8">
        <v>1.4138888888888801</v>
      </c>
      <c r="C165" s="52">
        <f t="shared" si="10"/>
        <v>1</v>
      </c>
      <c r="D165" s="52">
        <f t="shared" si="11"/>
        <v>2</v>
      </c>
      <c r="I165" s="53">
        <f t="shared" si="12"/>
        <v>1.4138888888888801</v>
      </c>
      <c r="J165" s="71">
        <f t="shared" si="14"/>
        <v>1.7795307443365633</v>
      </c>
      <c r="K165" s="71">
        <f t="shared" si="13"/>
        <v>0.13369396645522449</v>
      </c>
    </row>
    <row r="166" spans="1:11">
      <c r="A166" s="6">
        <v>19860621</v>
      </c>
      <c r="B166" s="8">
        <v>1.4138888888888801</v>
      </c>
      <c r="C166" s="52">
        <f t="shared" si="10"/>
        <v>1</v>
      </c>
      <c r="D166" s="52">
        <f t="shared" si="11"/>
        <v>2</v>
      </c>
      <c r="I166" s="53">
        <f t="shared" si="12"/>
        <v>1.4138888888888801</v>
      </c>
      <c r="J166" s="71">
        <f t="shared" si="14"/>
        <v>1.7795307443365633</v>
      </c>
      <c r="K166" s="71">
        <f t="shared" si="13"/>
        <v>0.13369396645522449</v>
      </c>
    </row>
    <row r="167" spans="1:11">
      <c r="A167" s="6">
        <v>19860623</v>
      </c>
      <c r="B167" s="8">
        <v>1.4138888888888801</v>
      </c>
      <c r="C167" s="52">
        <f t="shared" si="10"/>
        <v>1</v>
      </c>
      <c r="D167" s="52">
        <f t="shared" si="11"/>
        <v>2</v>
      </c>
      <c r="I167" s="53">
        <f t="shared" si="12"/>
        <v>1.4138888888888801</v>
      </c>
      <c r="J167" s="71">
        <f t="shared" si="14"/>
        <v>1.7795307443365633</v>
      </c>
      <c r="K167" s="71">
        <f t="shared" si="13"/>
        <v>0.13369396645522449</v>
      </c>
    </row>
    <row r="168" spans="1:11">
      <c r="A168" s="6">
        <v>19860630</v>
      </c>
      <c r="B168" s="8">
        <v>1.4138888888888801</v>
      </c>
      <c r="C168" s="52">
        <f t="shared" si="10"/>
        <v>1</v>
      </c>
      <c r="D168" s="52">
        <f t="shared" si="11"/>
        <v>2</v>
      </c>
      <c r="I168" s="53">
        <f t="shared" si="12"/>
        <v>1.4138888888888801</v>
      </c>
      <c r="J168" s="71">
        <f t="shared" si="14"/>
        <v>1.7795307443365633</v>
      </c>
      <c r="K168" s="71">
        <f t="shared" si="13"/>
        <v>0.13369396645522449</v>
      </c>
    </row>
    <row r="169" spans="1:11">
      <c r="A169" s="6">
        <v>19830601</v>
      </c>
      <c r="B169" s="8">
        <v>1.4138888888888801</v>
      </c>
      <c r="C169" s="52">
        <f t="shared" si="10"/>
        <v>1</v>
      </c>
      <c r="D169" s="52">
        <f t="shared" si="11"/>
        <v>2</v>
      </c>
      <c r="I169" s="53">
        <f t="shared" si="12"/>
        <v>1.4138888888888801</v>
      </c>
      <c r="J169" s="71">
        <f t="shared" si="14"/>
        <v>1.7795307443365633</v>
      </c>
      <c r="K169" s="71">
        <f t="shared" si="13"/>
        <v>0.13369396645522449</v>
      </c>
    </row>
    <row r="170" spans="1:11">
      <c r="A170" s="6">
        <v>19830604</v>
      </c>
      <c r="B170" s="8">
        <v>1.4138888888888801</v>
      </c>
      <c r="C170" s="52">
        <f t="shared" si="10"/>
        <v>1</v>
      </c>
      <c r="D170" s="52">
        <f t="shared" si="11"/>
        <v>2</v>
      </c>
      <c r="I170" s="53">
        <f t="shared" si="12"/>
        <v>1.4138888888888801</v>
      </c>
      <c r="J170" s="71">
        <f t="shared" si="14"/>
        <v>1.7795307443365633</v>
      </c>
      <c r="K170" s="71">
        <f t="shared" si="13"/>
        <v>0.13369396645522449</v>
      </c>
    </row>
    <row r="171" spans="1:11">
      <c r="A171" s="6">
        <v>19830609</v>
      </c>
      <c r="B171" s="8">
        <v>1.4138888888888801</v>
      </c>
      <c r="C171" s="52">
        <f t="shared" si="10"/>
        <v>1</v>
      </c>
      <c r="D171" s="52">
        <f t="shared" si="11"/>
        <v>2</v>
      </c>
      <c r="I171" s="53">
        <f t="shared" si="12"/>
        <v>1.4138888888888801</v>
      </c>
      <c r="J171" s="71">
        <f t="shared" si="14"/>
        <v>1.7795307443365633</v>
      </c>
      <c r="K171" s="71">
        <f t="shared" si="13"/>
        <v>0.13369396645522449</v>
      </c>
    </row>
    <row r="172" spans="1:11">
      <c r="A172" s="6">
        <v>19830612</v>
      </c>
      <c r="B172" s="8">
        <v>1.4138888888888801</v>
      </c>
      <c r="C172" s="52">
        <f t="shared" si="10"/>
        <v>1</v>
      </c>
      <c r="D172" s="52">
        <f t="shared" si="11"/>
        <v>2</v>
      </c>
      <c r="I172" s="53">
        <f t="shared" si="12"/>
        <v>1.4138888888888801</v>
      </c>
      <c r="J172" s="71">
        <f t="shared" si="14"/>
        <v>1.7795307443365633</v>
      </c>
      <c r="K172" s="71">
        <f t="shared" si="13"/>
        <v>0.13369396645522449</v>
      </c>
    </row>
    <row r="173" spans="1:11">
      <c r="A173" s="6">
        <v>19830624</v>
      </c>
      <c r="B173" s="8">
        <v>1.4138888888888801</v>
      </c>
      <c r="C173" s="52">
        <f t="shared" si="10"/>
        <v>1</v>
      </c>
      <c r="D173" s="52">
        <f t="shared" si="11"/>
        <v>2</v>
      </c>
      <c r="I173" s="53">
        <f t="shared" si="12"/>
        <v>1.4138888888888801</v>
      </c>
      <c r="J173" s="71">
        <f t="shared" si="14"/>
        <v>1.7795307443365633</v>
      </c>
      <c r="K173" s="71">
        <f t="shared" si="13"/>
        <v>0.13369396645522449</v>
      </c>
    </row>
    <row r="174" spans="1:11">
      <c r="A174" s="6">
        <v>19790610</v>
      </c>
      <c r="B174" s="8">
        <v>1.4138888888888801</v>
      </c>
      <c r="C174" s="52">
        <f t="shared" si="10"/>
        <v>1</v>
      </c>
      <c r="D174" s="52">
        <f t="shared" si="11"/>
        <v>2</v>
      </c>
      <c r="I174" s="53">
        <f t="shared" si="12"/>
        <v>1.4138888888888801</v>
      </c>
      <c r="J174" s="71">
        <f t="shared" si="14"/>
        <v>1.7795307443365633</v>
      </c>
      <c r="K174" s="71">
        <f t="shared" si="13"/>
        <v>0.13369396645522449</v>
      </c>
    </row>
    <row r="175" spans="1:11">
      <c r="A175" s="6">
        <v>19790611</v>
      </c>
      <c r="B175" s="8">
        <v>1.4138888888888801</v>
      </c>
      <c r="C175" s="52">
        <f t="shared" si="10"/>
        <v>1</v>
      </c>
      <c r="D175" s="52">
        <f t="shared" si="11"/>
        <v>2</v>
      </c>
      <c r="I175" s="53">
        <f t="shared" si="12"/>
        <v>1.4138888888888801</v>
      </c>
      <c r="J175" s="71">
        <f t="shared" si="14"/>
        <v>1.7795307443365633</v>
      </c>
      <c r="K175" s="71">
        <f t="shared" si="13"/>
        <v>0.13369396645522449</v>
      </c>
    </row>
    <row r="176" spans="1:11">
      <c r="A176" s="6">
        <v>19790629</v>
      </c>
      <c r="B176" s="8">
        <v>1.4138888888888801</v>
      </c>
      <c r="C176" s="52">
        <f t="shared" si="10"/>
        <v>1</v>
      </c>
      <c r="D176" s="52">
        <f t="shared" si="11"/>
        <v>2</v>
      </c>
      <c r="I176" s="53">
        <f t="shared" si="12"/>
        <v>1.4138888888888801</v>
      </c>
      <c r="J176" s="71">
        <f t="shared" si="14"/>
        <v>1.7795307443365633</v>
      </c>
      <c r="K176" s="71">
        <f t="shared" si="13"/>
        <v>0.13369396645522449</v>
      </c>
    </row>
    <row r="177" spans="1:11">
      <c r="A177" s="18">
        <v>19770606</v>
      </c>
      <c r="B177" s="8">
        <v>1.4138888888888801</v>
      </c>
      <c r="C177" s="51">
        <f t="shared" si="10"/>
        <v>1</v>
      </c>
      <c r="D177" s="51">
        <f t="shared" si="11"/>
        <v>2</v>
      </c>
      <c r="I177" s="53">
        <f t="shared" si="12"/>
        <v>1.4138888888888801</v>
      </c>
      <c r="J177" s="71">
        <f t="shared" si="14"/>
        <v>1.7795307443365633</v>
      </c>
      <c r="K177" s="71">
        <f t="shared" si="13"/>
        <v>0.13369396645522449</v>
      </c>
    </row>
    <row r="178" spans="1:11">
      <c r="A178" s="18">
        <v>19770609</v>
      </c>
      <c r="B178" s="8">
        <v>1.4138888888888801</v>
      </c>
      <c r="C178" s="51">
        <f t="shared" si="10"/>
        <v>1</v>
      </c>
      <c r="D178" s="51">
        <f t="shared" si="11"/>
        <v>2</v>
      </c>
      <c r="I178" s="53">
        <f t="shared" si="12"/>
        <v>1.4138888888888801</v>
      </c>
      <c r="J178" s="71">
        <f t="shared" si="14"/>
        <v>1.7795307443365633</v>
      </c>
      <c r="K178" s="71">
        <f t="shared" si="13"/>
        <v>0.13369396645522449</v>
      </c>
    </row>
    <row r="179" spans="1:11">
      <c r="A179" s="18">
        <v>19770613</v>
      </c>
      <c r="B179" s="8">
        <v>1.4138888888888801</v>
      </c>
      <c r="C179" s="51">
        <f t="shared" si="10"/>
        <v>1</v>
      </c>
      <c r="D179" s="51">
        <f t="shared" si="11"/>
        <v>2</v>
      </c>
      <c r="I179" s="53">
        <f t="shared" si="12"/>
        <v>1.4138888888888801</v>
      </c>
      <c r="J179" s="71">
        <f t="shared" si="14"/>
        <v>1.7795307443365633</v>
      </c>
      <c r="K179" s="71">
        <f t="shared" si="13"/>
        <v>0.13369396645522449</v>
      </c>
    </row>
    <row r="180" spans="1:11">
      <c r="A180" s="18">
        <v>19770616</v>
      </c>
      <c r="B180" s="8">
        <v>1.4138888888888801</v>
      </c>
      <c r="C180" s="51">
        <f t="shared" si="10"/>
        <v>1</v>
      </c>
      <c r="D180" s="51">
        <f t="shared" si="11"/>
        <v>2</v>
      </c>
      <c r="I180" s="53">
        <f t="shared" si="12"/>
        <v>1.4138888888888801</v>
      </c>
      <c r="J180" s="71">
        <f t="shared" si="14"/>
        <v>1.7795307443365633</v>
      </c>
      <c r="K180" s="71">
        <f t="shared" si="13"/>
        <v>0.13369396645522449</v>
      </c>
    </row>
    <row r="181" spans="1:11">
      <c r="A181" s="18">
        <v>19770618</v>
      </c>
      <c r="B181" s="8">
        <v>1.4138888888888801</v>
      </c>
      <c r="C181" s="51">
        <f t="shared" si="10"/>
        <v>1</v>
      </c>
      <c r="D181" s="51">
        <f t="shared" si="11"/>
        <v>2</v>
      </c>
      <c r="I181" s="53">
        <f t="shared" si="12"/>
        <v>1.4138888888888801</v>
      </c>
      <c r="J181" s="71">
        <f t="shared" si="14"/>
        <v>1.7795307443365633</v>
      </c>
      <c r="K181" s="71">
        <f t="shared" si="13"/>
        <v>0.13369396645522449</v>
      </c>
    </row>
    <row r="182" spans="1:11">
      <c r="A182" s="6">
        <v>19760610</v>
      </c>
      <c r="B182" s="8">
        <v>1.4138888888888801</v>
      </c>
      <c r="C182" s="52">
        <f t="shared" si="10"/>
        <v>1</v>
      </c>
      <c r="D182" s="52">
        <f t="shared" si="11"/>
        <v>2</v>
      </c>
      <c r="I182" s="53">
        <f t="shared" si="12"/>
        <v>1.4138888888888801</v>
      </c>
      <c r="J182" s="71">
        <f t="shared" si="14"/>
        <v>1.7795307443365633</v>
      </c>
      <c r="K182" s="71">
        <f t="shared" si="13"/>
        <v>0.13369396645522449</v>
      </c>
    </row>
    <row r="183" spans="1:11">
      <c r="A183" s="6">
        <v>19760622</v>
      </c>
      <c r="B183" s="8">
        <v>1.4138888888888801</v>
      </c>
      <c r="C183" s="52">
        <f t="shared" si="10"/>
        <v>1</v>
      </c>
      <c r="D183" s="52">
        <f t="shared" si="11"/>
        <v>2</v>
      </c>
      <c r="I183" s="53">
        <f t="shared" si="12"/>
        <v>1.4138888888888801</v>
      </c>
      <c r="J183" s="71">
        <f t="shared" si="14"/>
        <v>1.7795307443365633</v>
      </c>
      <c r="K183" s="71">
        <f t="shared" si="13"/>
        <v>0.13369396645522449</v>
      </c>
    </row>
    <row r="184" spans="1:11">
      <c r="A184" s="6">
        <v>19760630</v>
      </c>
      <c r="B184" s="8">
        <v>1.4138888888888801</v>
      </c>
      <c r="C184" s="52">
        <f t="shared" si="10"/>
        <v>1</v>
      </c>
      <c r="D184" s="52">
        <f t="shared" si="11"/>
        <v>2</v>
      </c>
      <c r="I184" s="53">
        <f t="shared" si="12"/>
        <v>1.4138888888888801</v>
      </c>
      <c r="J184" s="71">
        <f t="shared" si="14"/>
        <v>1.7795307443365633</v>
      </c>
      <c r="K184" s="71">
        <f t="shared" si="13"/>
        <v>0.13369396645522449</v>
      </c>
    </row>
    <row r="185" spans="1:11">
      <c r="A185" s="18" t="s">
        <v>836</v>
      </c>
      <c r="B185" s="50">
        <v>1.6666666666666667</v>
      </c>
      <c r="C185" s="51">
        <f t="shared" si="10"/>
        <v>1</v>
      </c>
      <c r="D185" s="51">
        <f t="shared" si="11"/>
        <v>2</v>
      </c>
      <c r="I185" s="53">
        <f t="shared" si="12"/>
        <v>1.6666666666666667</v>
      </c>
      <c r="J185" s="71">
        <f t="shared" si="14"/>
        <v>1.7795307443365633</v>
      </c>
      <c r="K185" s="71">
        <f t="shared" si="13"/>
        <v>1.273830002827645E-2</v>
      </c>
    </row>
    <row r="186" spans="1:11">
      <c r="A186" s="18" t="s">
        <v>2554</v>
      </c>
      <c r="B186" s="50">
        <v>1.6666666666666667</v>
      </c>
      <c r="C186" s="51">
        <f t="shared" si="10"/>
        <v>1</v>
      </c>
      <c r="D186" s="51">
        <f t="shared" si="11"/>
        <v>2</v>
      </c>
      <c r="I186" s="53">
        <f t="shared" si="12"/>
        <v>1.6666666666666667</v>
      </c>
      <c r="J186" s="71">
        <f t="shared" si="14"/>
        <v>1.7795307443365633</v>
      </c>
      <c r="K186" s="71">
        <f t="shared" si="13"/>
        <v>1.273830002827645E-2</v>
      </c>
    </row>
    <row r="187" spans="1:11">
      <c r="A187" s="18" t="s">
        <v>837</v>
      </c>
      <c r="B187" s="50">
        <v>1.6666666666666667</v>
      </c>
      <c r="C187" s="51">
        <f t="shared" si="10"/>
        <v>1</v>
      </c>
      <c r="D187" s="51">
        <f t="shared" si="11"/>
        <v>2</v>
      </c>
      <c r="I187" s="53">
        <f t="shared" si="12"/>
        <v>1.6666666666666667</v>
      </c>
      <c r="J187" s="71">
        <f t="shared" si="14"/>
        <v>1.7795307443365633</v>
      </c>
      <c r="K187" s="71">
        <f t="shared" si="13"/>
        <v>1.273830002827645E-2</v>
      </c>
    </row>
    <row r="188" spans="1:11">
      <c r="A188" s="18" t="s">
        <v>838</v>
      </c>
      <c r="B188" s="50">
        <v>1.6666666666666667</v>
      </c>
      <c r="C188" s="51">
        <f t="shared" si="10"/>
        <v>1</v>
      </c>
      <c r="D188" s="51">
        <f t="shared" si="11"/>
        <v>2</v>
      </c>
      <c r="I188" s="53">
        <f t="shared" si="12"/>
        <v>1.6666666666666667</v>
      </c>
      <c r="J188" s="71">
        <f t="shared" si="14"/>
        <v>1.7795307443365633</v>
      </c>
      <c r="K188" s="71">
        <f t="shared" si="13"/>
        <v>1.273830002827645E-2</v>
      </c>
    </row>
    <row r="189" spans="1:11">
      <c r="A189" s="18" t="s">
        <v>2559</v>
      </c>
      <c r="B189" s="50">
        <v>1.6666666666666667</v>
      </c>
      <c r="C189" s="51">
        <f t="shared" si="10"/>
        <v>1</v>
      </c>
      <c r="D189" s="51">
        <f t="shared" si="11"/>
        <v>2</v>
      </c>
      <c r="I189" s="53">
        <f t="shared" si="12"/>
        <v>1.6666666666666667</v>
      </c>
      <c r="J189" s="71">
        <f t="shared" si="14"/>
        <v>1.7795307443365633</v>
      </c>
      <c r="K189" s="71">
        <f t="shared" si="13"/>
        <v>1.273830002827645E-2</v>
      </c>
    </row>
    <row r="190" spans="1:11">
      <c r="A190" s="18" t="s">
        <v>2561</v>
      </c>
      <c r="B190" s="50">
        <v>1.6666666666666667</v>
      </c>
      <c r="C190" s="51">
        <f t="shared" si="10"/>
        <v>1</v>
      </c>
      <c r="D190" s="51">
        <f t="shared" si="11"/>
        <v>2</v>
      </c>
      <c r="I190" s="53">
        <f t="shared" si="12"/>
        <v>1.6666666666666667</v>
      </c>
      <c r="J190" s="71">
        <f t="shared" si="14"/>
        <v>1.7795307443365633</v>
      </c>
      <c r="K190" s="71">
        <f t="shared" si="13"/>
        <v>1.273830002827645E-2</v>
      </c>
    </row>
    <row r="191" spans="1:11">
      <c r="A191" s="18" t="s">
        <v>855</v>
      </c>
      <c r="B191" s="50">
        <v>1.6666666666666667</v>
      </c>
      <c r="C191" s="51">
        <f t="shared" si="10"/>
        <v>1</v>
      </c>
      <c r="D191" s="51">
        <f t="shared" si="11"/>
        <v>2</v>
      </c>
      <c r="I191" s="53">
        <f t="shared" si="12"/>
        <v>1.6666666666666667</v>
      </c>
      <c r="J191" s="71">
        <f t="shared" si="14"/>
        <v>1.7795307443365633</v>
      </c>
      <c r="K191" s="71">
        <f t="shared" si="13"/>
        <v>1.273830002827645E-2</v>
      </c>
    </row>
    <row r="192" spans="1:11">
      <c r="A192" s="18" t="s">
        <v>2564</v>
      </c>
      <c r="B192" s="50">
        <v>1.6666666666666667</v>
      </c>
      <c r="C192" s="51">
        <f t="shared" si="10"/>
        <v>1</v>
      </c>
      <c r="D192" s="51">
        <f t="shared" si="11"/>
        <v>2</v>
      </c>
      <c r="I192" s="53">
        <f t="shared" si="12"/>
        <v>1.6666666666666667</v>
      </c>
      <c r="J192" s="71">
        <f t="shared" si="14"/>
        <v>1.7795307443365633</v>
      </c>
      <c r="K192" s="71">
        <f t="shared" si="13"/>
        <v>1.273830002827645E-2</v>
      </c>
    </row>
    <row r="193" spans="1:11">
      <c r="A193" s="18" t="s">
        <v>2565</v>
      </c>
      <c r="B193" s="50">
        <v>1.6666666666666667</v>
      </c>
      <c r="C193" s="51">
        <f t="shared" si="10"/>
        <v>1</v>
      </c>
      <c r="D193" s="51">
        <f t="shared" si="11"/>
        <v>2</v>
      </c>
      <c r="I193" s="53">
        <f t="shared" si="12"/>
        <v>1.6666666666666667</v>
      </c>
      <c r="J193" s="71">
        <f t="shared" si="14"/>
        <v>1.7795307443365633</v>
      </c>
      <c r="K193" s="71">
        <f t="shared" si="13"/>
        <v>1.273830002827645E-2</v>
      </c>
    </row>
    <row r="194" spans="1:11">
      <c r="A194" s="18" t="s">
        <v>860</v>
      </c>
      <c r="B194" s="50">
        <v>1.6666666666666667</v>
      </c>
      <c r="C194" s="51">
        <f t="shared" ref="C194:C257" si="15">INT(B194)</f>
        <v>1</v>
      </c>
      <c r="D194" s="51">
        <f t="shared" ref="D194:D257" si="16">C194+1</f>
        <v>2</v>
      </c>
      <c r="I194" s="53">
        <f t="shared" si="12"/>
        <v>1.6666666666666667</v>
      </c>
      <c r="J194" s="71">
        <f t="shared" si="14"/>
        <v>1.7795307443365633</v>
      </c>
      <c r="K194" s="71">
        <f t="shared" si="13"/>
        <v>1.273830002827645E-2</v>
      </c>
    </row>
    <row r="195" spans="1:11">
      <c r="A195" s="18" t="s">
        <v>862</v>
      </c>
      <c r="B195" s="50">
        <v>1.6666666666666667</v>
      </c>
      <c r="C195" s="51">
        <f t="shared" si="15"/>
        <v>1</v>
      </c>
      <c r="D195" s="51">
        <f t="shared" si="16"/>
        <v>2</v>
      </c>
      <c r="I195" s="53">
        <f t="shared" ref="I195:I258" si="17">B195</f>
        <v>1.6666666666666667</v>
      </c>
      <c r="J195" s="71">
        <f t="shared" si="14"/>
        <v>1.7795307443365633</v>
      </c>
      <c r="K195" s="71">
        <f t="shared" ref="K195:K258" si="18">(I195-J195)*(I195-J195)</f>
        <v>1.273830002827645E-2</v>
      </c>
    </row>
    <row r="196" spans="1:11">
      <c r="A196" s="18" t="s">
        <v>2576</v>
      </c>
      <c r="B196" s="50">
        <v>1.6666666666666667</v>
      </c>
      <c r="C196" s="51">
        <f t="shared" si="15"/>
        <v>1</v>
      </c>
      <c r="D196" s="51">
        <f t="shared" si="16"/>
        <v>2</v>
      </c>
      <c r="I196" s="53">
        <f t="shared" si="17"/>
        <v>1.6666666666666667</v>
      </c>
      <c r="J196" s="71">
        <f t="shared" ref="J196:J259" si="19">J195</f>
        <v>1.7795307443365633</v>
      </c>
      <c r="K196" s="71">
        <f t="shared" si="18"/>
        <v>1.273830002827645E-2</v>
      </c>
    </row>
    <row r="197" spans="1:11">
      <c r="A197" s="18" t="s">
        <v>865</v>
      </c>
      <c r="B197" s="50">
        <v>1.6666666666666667</v>
      </c>
      <c r="C197" s="51">
        <f t="shared" si="15"/>
        <v>1</v>
      </c>
      <c r="D197" s="51">
        <f t="shared" si="16"/>
        <v>2</v>
      </c>
      <c r="I197" s="53">
        <f t="shared" si="17"/>
        <v>1.6666666666666667</v>
      </c>
      <c r="J197" s="71">
        <f t="shared" si="19"/>
        <v>1.7795307443365633</v>
      </c>
      <c r="K197" s="71">
        <f t="shared" si="18"/>
        <v>1.273830002827645E-2</v>
      </c>
    </row>
    <row r="198" spans="1:11">
      <c r="A198" s="18" t="s">
        <v>2579</v>
      </c>
      <c r="B198" s="50">
        <v>1.6666666666666667</v>
      </c>
      <c r="C198" s="51">
        <f t="shared" si="15"/>
        <v>1</v>
      </c>
      <c r="D198" s="51">
        <f t="shared" si="16"/>
        <v>2</v>
      </c>
      <c r="I198" s="53">
        <f t="shared" si="17"/>
        <v>1.6666666666666667</v>
      </c>
      <c r="J198" s="71">
        <f t="shared" si="19"/>
        <v>1.7795307443365633</v>
      </c>
      <c r="K198" s="71">
        <f t="shared" si="18"/>
        <v>1.273830002827645E-2</v>
      </c>
    </row>
    <row r="199" spans="1:11">
      <c r="A199" s="18" t="s">
        <v>2583</v>
      </c>
      <c r="B199" s="50">
        <v>1.6666666666666667</v>
      </c>
      <c r="C199" s="51">
        <f t="shared" si="15"/>
        <v>1</v>
      </c>
      <c r="D199" s="51">
        <f t="shared" si="16"/>
        <v>2</v>
      </c>
      <c r="I199" s="53">
        <f t="shared" si="17"/>
        <v>1.6666666666666667</v>
      </c>
      <c r="J199" s="71">
        <f t="shared" si="19"/>
        <v>1.7795307443365633</v>
      </c>
      <c r="K199" s="71">
        <f t="shared" si="18"/>
        <v>1.273830002827645E-2</v>
      </c>
    </row>
    <row r="200" spans="1:11">
      <c r="A200" s="18" t="s">
        <v>867</v>
      </c>
      <c r="B200" s="50">
        <v>1.6666666666666667</v>
      </c>
      <c r="C200" s="51">
        <f t="shared" si="15"/>
        <v>1</v>
      </c>
      <c r="D200" s="51">
        <f t="shared" si="16"/>
        <v>2</v>
      </c>
      <c r="I200" s="53">
        <f t="shared" si="17"/>
        <v>1.6666666666666667</v>
      </c>
      <c r="J200" s="71">
        <f t="shared" si="19"/>
        <v>1.7795307443365633</v>
      </c>
      <c r="K200" s="71">
        <f t="shared" si="18"/>
        <v>1.273830002827645E-2</v>
      </c>
    </row>
    <row r="201" spans="1:11">
      <c r="A201" s="18" t="s">
        <v>869</v>
      </c>
      <c r="B201" s="50">
        <v>1.6666666666666667</v>
      </c>
      <c r="C201" s="51">
        <f t="shared" si="15"/>
        <v>1</v>
      </c>
      <c r="D201" s="51">
        <f t="shared" si="16"/>
        <v>2</v>
      </c>
      <c r="I201" s="53">
        <f t="shared" si="17"/>
        <v>1.6666666666666667</v>
      </c>
      <c r="J201" s="71">
        <f t="shared" si="19"/>
        <v>1.7795307443365633</v>
      </c>
      <c r="K201" s="71">
        <f t="shared" si="18"/>
        <v>1.273830002827645E-2</v>
      </c>
    </row>
    <row r="202" spans="1:11">
      <c r="A202" s="18" t="s">
        <v>871</v>
      </c>
      <c r="B202" s="50">
        <v>1.6666666666666667</v>
      </c>
      <c r="C202" s="51">
        <f t="shared" si="15"/>
        <v>1</v>
      </c>
      <c r="D202" s="51">
        <f t="shared" si="16"/>
        <v>2</v>
      </c>
      <c r="I202" s="53">
        <f t="shared" si="17"/>
        <v>1.6666666666666667</v>
      </c>
      <c r="J202" s="71">
        <f t="shared" si="19"/>
        <v>1.7795307443365633</v>
      </c>
      <c r="K202" s="71">
        <f t="shared" si="18"/>
        <v>1.273830002827645E-2</v>
      </c>
    </row>
    <row r="203" spans="1:11">
      <c r="A203" s="18" t="s">
        <v>873</v>
      </c>
      <c r="B203" s="50">
        <v>1.6666666666666667</v>
      </c>
      <c r="C203" s="51">
        <f t="shared" si="15"/>
        <v>1</v>
      </c>
      <c r="D203" s="51">
        <f t="shared" si="16"/>
        <v>2</v>
      </c>
      <c r="I203" s="53">
        <f t="shared" si="17"/>
        <v>1.6666666666666667</v>
      </c>
      <c r="J203" s="71">
        <f t="shared" si="19"/>
        <v>1.7795307443365633</v>
      </c>
      <c r="K203" s="71">
        <f t="shared" si="18"/>
        <v>1.273830002827645E-2</v>
      </c>
    </row>
    <row r="204" spans="1:11">
      <c r="A204" s="18" t="s">
        <v>2588</v>
      </c>
      <c r="B204" s="50">
        <v>1.6666666666666667</v>
      </c>
      <c r="C204" s="51">
        <f t="shared" si="15"/>
        <v>1</v>
      </c>
      <c r="D204" s="51">
        <f t="shared" si="16"/>
        <v>2</v>
      </c>
      <c r="I204" s="53">
        <f t="shared" si="17"/>
        <v>1.6666666666666667</v>
      </c>
      <c r="J204" s="71">
        <f t="shared" si="19"/>
        <v>1.7795307443365633</v>
      </c>
      <c r="K204" s="71">
        <f t="shared" si="18"/>
        <v>1.273830002827645E-2</v>
      </c>
    </row>
    <row r="205" spans="1:11">
      <c r="A205" s="18" t="s">
        <v>874</v>
      </c>
      <c r="B205" s="50">
        <v>1.6666666666666667</v>
      </c>
      <c r="C205" s="51">
        <f t="shared" si="15"/>
        <v>1</v>
      </c>
      <c r="D205" s="51">
        <f t="shared" si="16"/>
        <v>2</v>
      </c>
      <c r="I205" s="53">
        <f t="shared" si="17"/>
        <v>1.6666666666666667</v>
      </c>
      <c r="J205" s="71">
        <f t="shared" si="19"/>
        <v>1.7795307443365633</v>
      </c>
      <c r="K205" s="71">
        <f t="shared" si="18"/>
        <v>1.273830002827645E-2</v>
      </c>
    </row>
    <row r="206" spans="1:11">
      <c r="A206" s="18" t="s">
        <v>876</v>
      </c>
      <c r="B206" s="50">
        <v>1.6666666666666667</v>
      </c>
      <c r="C206" s="51">
        <f t="shared" si="15"/>
        <v>1</v>
      </c>
      <c r="D206" s="51">
        <f t="shared" si="16"/>
        <v>2</v>
      </c>
      <c r="I206" s="53">
        <f t="shared" si="17"/>
        <v>1.6666666666666667</v>
      </c>
      <c r="J206" s="71">
        <f t="shared" si="19"/>
        <v>1.7795307443365633</v>
      </c>
      <c r="K206" s="71">
        <f t="shared" si="18"/>
        <v>1.273830002827645E-2</v>
      </c>
    </row>
    <row r="207" spans="1:11">
      <c r="A207" s="18" t="s">
        <v>877</v>
      </c>
      <c r="B207" s="50">
        <v>1.6666666666666667</v>
      </c>
      <c r="C207" s="51">
        <f t="shared" si="15"/>
        <v>1</v>
      </c>
      <c r="D207" s="51">
        <f t="shared" si="16"/>
        <v>2</v>
      </c>
      <c r="I207" s="53">
        <f t="shared" si="17"/>
        <v>1.6666666666666667</v>
      </c>
      <c r="J207" s="71">
        <f t="shared" si="19"/>
        <v>1.7795307443365633</v>
      </c>
      <c r="K207" s="71">
        <f t="shared" si="18"/>
        <v>1.273830002827645E-2</v>
      </c>
    </row>
    <row r="208" spans="1:11">
      <c r="A208" s="18" t="s">
        <v>884</v>
      </c>
      <c r="B208" s="50">
        <v>1.6666666666666667</v>
      </c>
      <c r="C208" s="51">
        <f t="shared" si="15"/>
        <v>1</v>
      </c>
      <c r="D208" s="51">
        <f t="shared" si="16"/>
        <v>2</v>
      </c>
      <c r="I208" s="53">
        <f t="shared" si="17"/>
        <v>1.6666666666666667</v>
      </c>
      <c r="J208" s="71">
        <f t="shared" si="19"/>
        <v>1.7795307443365633</v>
      </c>
      <c r="K208" s="71">
        <f t="shared" si="18"/>
        <v>1.273830002827645E-2</v>
      </c>
    </row>
    <row r="209" spans="1:11">
      <c r="A209" s="18" t="s">
        <v>885</v>
      </c>
      <c r="B209" s="50">
        <v>1.6666666666666667</v>
      </c>
      <c r="C209" s="51">
        <f t="shared" si="15"/>
        <v>1</v>
      </c>
      <c r="D209" s="51">
        <f t="shared" si="16"/>
        <v>2</v>
      </c>
      <c r="I209" s="53">
        <f t="shared" si="17"/>
        <v>1.6666666666666667</v>
      </c>
      <c r="J209" s="71">
        <f t="shared" si="19"/>
        <v>1.7795307443365633</v>
      </c>
      <c r="K209" s="71">
        <f t="shared" si="18"/>
        <v>1.273830002827645E-2</v>
      </c>
    </row>
    <row r="210" spans="1:11">
      <c r="A210" s="18" t="s">
        <v>886</v>
      </c>
      <c r="B210" s="50">
        <v>1.6666666666666667</v>
      </c>
      <c r="C210" s="51">
        <f t="shared" si="15"/>
        <v>1</v>
      </c>
      <c r="D210" s="51">
        <f t="shared" si="16"/>
        <v>2</v>
      </c>
      <c r="I210" s="53">
        <f t="shared" si="17"/>
        <v>1.6666666666666667</v>
      </c>
      <c r="J210" s="71">
        <f t="shared" si="19"/>
        <v>1.7795307443365633</v>
      </c>
      <c r="K210" s="71">
        <f t="shared" si="18"/>
        <v>1.273830002827645E-2</v>
      </c>
    </row>
    <row r="211" spans="1:11">
      <c r="A211" s="18" t="s">
        <v>2599</v>
      </c>
      <c r="B211" s="50">
        <v>1.6666666666666667</v>
      </c>
      <c r="C211" s="51">
        <f t="shared" si="15"/>
        <v>1</v>
      </c>
      <c r="D211" s="51">
        <f t="shared" si="16"/>
        <v>2</v>
      </c>
      <c r="I211" s="53">
        <f t="shared" si="17"/>
        <v>1.6666666666666667</v>
      </c>
      <c r="J211" s="71">
        <f t="shared" si="19"/>
        <v>1.7795307443365633</v>
      </c>
      <c r="K211" s="71">
        <f t="shared" si="18"/>
        <v>1.273830002827645E-2</v>
      </c>
    </row>
    <row r="212" spans="1:11">
      <c r="A212" s="18" t="s">
        <v>2602</v>
      </c>
      <c r="B212" s="50">
        <v>1.6666666666666667</v>
      </c>
      <c r="C212" s="51">
        <f t="shared" si="15"/>
        <v>1</v>
      </c>
      <c r="D212" s="51">
        <f t="shared" si="16"/>
        <v>2</v>
      </c>
      <c r="I212" s="53">
        <f t="shared" si="17"/>
        <v>1.6666666666666667</v>
      </c>
      <c r="J212" s="71">
        <f t="shared" si="19"/>
        <v>1.7795307443365633</v>
      </c>
      <c r="K212" s="71">
        <f t="shared" si="18"/>
        <v>1.273830002827645E-2</v>
      </c>
    </row>
    <row r="213" spans="1:11">
      <c r="A213" s="18" t="s">
        <v>2604</v>
      </c>
      <c r="B213" s="50">
        <v>1.6666666666666667</v>
      </c>
      <c r="C213" s="51">
        <f t="shared" si="15"/>
        <v>1</v>
      </c>
      <c r="D213" s="51">
        <f t="shared" si="16"/>
        <v>2</v>
      </c>
      <c r="I213" s="53">
        <f t="shared" si="17"/>
        <v>1.6666666666666667</v>
      </c>
      <c r="J213" s="71">
        <f t="shared" si="19"/>
        <v>1.7795307443365633</v>
      </c>
      <c r="K213" s="71">
        <f t="shared" si="18"/>
        <v>1.273830002827645E-2</v>
      </c>
    </row>
    <row r="214" spans="1:11">
      <c r="A214" s="18" t="s">
        <v>2607</v>
      </c>
      <c r="B214" s="50">
        <v>1.6666666666666667</v>
      </c>
      <c r="C214" s="51">
        <f t="shared" si="15"/>
        <v>1</v>
      </c>
      <c r="D214" s="51">
        <f t="shared" si="16"/>
        <v>2</v>
      </c>
      <c r="I214" s="53">
        <f t="shared" si="17"/>
        <v>1.6666666666666667</v>
      </c>
      <c r="J214" s="71">
        <f t="shared" si="19"/>
        <v>1.7795307443365633</v>
      </c>
      <c r="K214" s="71">
        <f t="shared" si="18"/>
        <v>1.273830002827645E-2</v>
      </c>
    </row>
    <row r="215" spans="1:11">
      <c r="A215" s="18" t="s">
        <v>2609</v>
      </c>
      <c r="B215" s="50">
        <v>1.6666666666666667</v>
      </c>
      <c r="C215" s="51">
        <f t="shared" si="15"/>
        <v>1</v>
      </c>
      <c r="D215" s="51">
        <f t="shared" si="16"/>
        <v>2</v>
      </c>
      <c r="I215" s="53">
        <f t="shared" si="17"/>
        <v>1.6666666666666667</v>
      </c>
      <c r="J215" s="71">
        <f t="shared" si="19"/>
        <v>1.7795307443365633</v>
      </c>
      <c r="K215" s="71">
        <f t="shared" si="18"/>
        <v>1.273830002827645E-2</v>
      </c>
    </row>
    <row r="216" spans="1:11">
      <c r="A216" s="18" t="s">
        <v>892</v>
      </c>
      <c r="B216" s="50">
        <v>1.6666666666666667</v>
      </c>
      <c r="C216" s="51">
        <f t="shared" si="15"/>
        <v>1</v>
      </c>
      <c r="D216" s="51">
        <f t="shared" si="16"/>
        <v>2</v>
      </c>
      <c r="I216" s="53">
        <f t="shared" si="17"/>
        <v>1.6666666666666667</v>
      </c>
      <c r="J216" s="71">
        <f t="shared" si="19"/>
        <v>1.7795307443365633</v>
      </c>
      <c r="K216" s="71">
        <f t="shared" si="18"/>
        <v>1.273830002827645E-2</v>
      </c>
    </row>
    <row r="217" spans="1:11">
      <c r="A217" s="18" t="s">
        <v>2612</v>
      </c>
      <c r="B217" s="50">
        <v>1.6666666666666667</v>
      </c>
      <c r="C217" s="51">
        <f t="shared" si="15"/>
        <v>1</v>
      </c>
      <c r="D217" s="51">
        <f t="shared" si="16"/>
        <v>2</v>
      </c>
      <c r="I217" s="53">
        <f t="shared" si="17"/>
        <v>1.6666666666666667</v>
      </c>
      <c r="J217" s="71">
        <f t="shared" si="19"/>
        <v>1.7795307443365633</v>
      </c>
      <c r="K217" s="71">
        <f t="shared" si="18"/>
        <v>1.273830002827645E-2</v>
      </c>
    </row>
    <row r="218" spans="1:11">
      <c r="A218" s="18" t="s">
        <v>899</v>
      </c>
      <c r="B218" s="50">
        <v>1.6666666666666667</v>
      </c>
      <c r="C218" s="51">
        <f t="shared" si="15"/>
        <v>1</v>
      </c>
      <c r="D218" s="51">
        <f t="shared" si="16"/>
        <v>2</v>
      </c>
      <c r="I218" s="53">
        <f t="shared" si="17"/>
        <v>1.6666666666666667</v>
      </c>
      <c r="J218" s="71">
        <f t="shared" si="19"/>
        <v>1.7795307443365633</v>
      </c>
      <c r="K218" s="71">
        <f t="shared" si="18"/>
        <v>1.273830002827645E-2</v>
      </c>
    </row>
    <row r="219" spans="1:11">
      <c r="A219" s="18" t="s">
        <v>900</v>
      </c>
      <c r="B219" s="50">
        <v>1.6666666666666667</v>
      </c>
      <c r="C219" s="51">
        <f t="shared" si="15"/>
        <v>1</v>
      </c>
      <c r="D219" s="51">
        <f t="shared" si="16"/>
        <v>2</v>
      </c>
      <c r="I219" s="53">
        <f t="shared" si="17"/>
        <v>1.6666666666666667</v>
      </c>
      <c r="J219" s="71">
        <f t="shared" si="19"/>
        <v>1.7795307443365633</v>
      </c>
      <c r="K219" s="71">
        <f t="shared" si="18"/>
        <v>1.273830002827645E-2</v>
      </c>
    </row>
    <row r="220" spans="1:11">
      <c r="A220" s="18" t="s">
        <v>2616</v>
      </c>
      <c r="B220" s="50">
        <v>1.6666666666666667</v>
      </c>
      <c r="C220" s="51">
        <f t="shared" si="15"/>
        <v>1</v>
      </c>
      <c r="D220" s="51">
        <f t="shared" si="16"/>
        <v>2</v>
      </c>
      <c r="I220" s="53">
        <f t="shared" si="17"/>
        <v>1.6666666666666667</v>
      </c>
      <c r="J220" s="71">
        <f t="shared" si="19"/>
        <v>1.7795307443365633</v>
      </c>
      <c r="K220" s="71">
        <f t="shared" si="18"/>
        <v>1.273830002827645E-2</v>
      </c>
    </row>
    <row r="221" spans="1:11">
      <c r="A221" s="18" t="s">
        <v>2619</v>
      </c>
      <c r="B221" s="50">
        <v>1.6666666666666667</v>
      </c>
      <c r="C221" s="51">
        <f t="shared" si="15"/>
        <v>1</v>
      </c>
      <c r="D221" s="51">
        <f t="shared" si="16"/>
        <v>2</v>
      </c>
      <c r="I221" s="53">
        <f t="shared" si="17"/>
        <v>1.6666666666666667</v>
      </c>
      <c r="J221" s="71">
        <f t="shared" si="19"/>
        <v>1.7795307443365633</v>
      </c>
      <c r="K221" s="71">
        <f t="shared" si="18"/>
        <v>1.273830002827645E-2</v>
      </c>
    </row>
    <row r="222" spans="1:11">
      <c r="A222" s="18" t="s">
        <v>904</v>
      </c>
      <c r="B222" s="50">
        <v>1.6666666666666667</v>
      </c>
      <c r="C222" s="51">
        <f t="shared" si="15"/>
        <v>1</v>
      </c>
      <c r="D222" s="51">
        <f t="shared" si="16"/>
        <v>2</v>
      </c>
      <c r="I222" s="53">
        <f t="shared" si="17"/>
        <v>1.6666666666666667</v>
      </c>
      <c r="J222" s="71">
        <f t="shared" si="19"/>
        <v>1.7795307443365633</v>
      </c>
      <c r="K222" s="71">
        <f t="shared" si="18"/>
        <v>1.273830002827645E-2</v>
      </c>
    </row>
    <row r="223" spans="1:11">
      <c r="A223" s="18" t="s">
        <v>906</v>
      </c>
      <c r="B223" s="50">
        <v>1.6666666666666667</v>
      </c>
      <c r="C223" s="51">
        <f t="shared" si="15"/>
        <v>1</v>
      </c>
      <c r="D223" s="51">
        <f t="shared" si="16"/>
        <v>2</v>
      </c>
      <c r="I223" s="53">
        <f t="shared" si="17"/>
        <v>1.6666666666666667</v>
      </c>
      <c r="J223" s="71">
        <f t="shared" si="19"/>
        <v>1.7795307443365633</v>
      </c>
      <c r="K223" s="71">
        <f t="shared" si="18"/>
        <v>1.273830002827645E-2</v>
      </c>
    </row>
    <row r="224" spans="1:11">
      <c r="A224" s="18" t="s">
        <v>908</v>
      </c>
      <c r="B224" s="50">
        <v>1.6666666666666667</v>
      </c>
      <c r="C224" s="51">
        <f t="shared" si="15"/>
        <v>1</v>
      </c>
      <c r="D224" s="51">
        <f t="shared" si="16"/>
        <v>2</v>
      </c>
      <c r="I224" s="53">
        <f t="shared" si="17"/>
        <v>1.6666666666666667</v>
      </c>
      <c r="J224" s="71">
        <f t="shared" si="19"/>
        <v>1.7795307443365633</v>
      </c>
      <c r="K224" s="71">
        <f t="shared" si="18"/>
        <v>1.273830002827645E-2</v>
      </c>
    </row>
    <row r="225" spans="1:11">
      <c r="A225" s="18" t="s">
        <v>910</v>
      </c>
      <c r="B225" s="50">
        <v>1.6666666666666667</v>
      </c>
      <c r="C225" s="51">
        <f t="shared" si="15"/>
        <v>1</v>
      </c>
      <c r="D225" s="51">
        <f t="shared" si="16"/>
        <v>2</v>
      </c>
      <c r="I225" s="53">
        <f t="shared" si="17"/>
        <v>1.6666666666666667</v>
      </c>
      <c r="J225" s="71">
        <f t="shared" si="19"/>
        <v>1.7795307443365633</v>
      </c>
      <c r="K225" s="71">
        <f t="shared" si="18"/>
        <v>1.273830002827645E-2</v>
      </c>
    </row>
    <row r="226" spans="1:11">
      <c r="A226" s="18" t="s">
        <v>2623</v>
      </c>
      <c r="B226" s="50">
        <v>1.6666666666666667</v>
      </c>
      <c r="C226" s="51">
        <f t="shared" si="15"/>
        <v>1</v>
      </c>
      <c r="D226" s="51">
        <f t="shared" si="16"/>
        <v>2</v>
      </c>
      <c r="I226" s="53">
        <f t="shared" si="17"/>
        <v>1.6666666666666667</v>
      </c>
      <c r="J226" s="71">
        <f t="shared" si="19"/>
        <v>1.7795307443365633</v>
      </c>
      <c r="K226" s="71">
        <f t="shared" si="18"/>
        <v>1.273830002827645E-2</v>
      </c>
    </row>
    <row r="227" spans="1:11">
      <c r="A227" s="18" t="s">
        <v>911</v>
      </c>
      <c r="B227" s="50">
        <v>1.6666666666666667</v>
      </c>
      <c r="C227" s="51">
        <f t="shared" si="15"/>
        <v>1</v>
      </c>
      <c r="D227" s="51">
        <f t="shared" si="16"/>
        <v>2</v>
      </c>
      <c r="I227" s="53">
        <f t="shared" si="17"/>
        <v>1.6666666666666667</v>
      </c>
      <c r="J227" s="71">
        <f t="shared" si="19"/>
        <v>1.7795307443365633</v>
      </c>
      <c r="K227" s="71">
        <f t="shared" si="18"/>
        <v>1.273830002827645E-2</v>
      </c>
    </row>
    <row r="228" spans="1:11">
      <c r="A228" s="18" t="s">
        <v>912</v>
      </c>
      <c r="B228" s="50">
        <v>1.6666666666666667</v>
      </c>
      <c r="C228" s="51">
        <f t="shared" si="15"/>
        <v>1</v>
      </c>
      <c r="D228" s="51">
        <f t="shared" si="16"/>
        <v>2</v>
      </c>
      <c r="I228" s="53">
        <f t="shared" si="17"/>
        <v>1.6666666666666667</v>
      </c>
      <c r="J228" s="71">
        <f t="shared" si="19"/>
        <v>1.7795307443365633</v>
      </c>
      <c r="K228" s="71">
        <f t="shared" si="18"/>
        <v>1.273830002827645E-2</v>
      </c>
    </row>
    <row r="229" spans="1:11">
      <c r="A229" s="18" t="s">
        <v>913</v>
      </c>
      <c r="B229" s="50">
        <v>1.6666666666666667</v>
      </c>
      <c r="C229" s="51">
        <f t="shared" si="15"/>
        <v>1</v>
      </c>
      <c r="D229" s="51">
        <f t="shared" si="16"/>
        <v>2</v>
      </c>
      <c r="I229" s="53">
        <f t="shared" si="17"/>
        <v>1.6666666666666667</v>
      </c>
      <c r="J229" s="71">
        <f t="shared" si="19"/>
        <v>1.7795307443365633</v>
      </c>
      <c r="K229" s="71">
        <f t="shared" si="18"/>
        <v>1.273830002827645E-2</v>
      </c>
    </row>
    <row r="230" spans="1:11">
      <c r="A230" s="18" t="s">
        <v>915</v>
      </c>
      <c r="B230" s="50">
        <v>1.6666666666666667</v>
      </c>
      <c r="C230" s="51">
        <f t="shared" si="15"/>
        <v>1</v>
      </c>
      <c r="D230" s="51">
        <f t="shared" si="16"/>
        <v>2</v>
      </c>
      <c r="I230" s="53">
        <f t="shared" si="17"/>
        <v>1.6666666666666667</v>
      </c>
      <c r="J230" s="71">
        <f t="shared" si="19"/>
        <v>1.7795307443365633</v>
      </c>
      <c r="K230" s="71">
        <f t="shared" si="18"/>
        <v>1.273830002827645E-2</v>
      </c>
    </row>
    <row r="231" spans="1:11">
      <c r="A231" s="18" t="s">
        <v>2627</v>
      </c>
      <c r="B231" s="50">
        <v>1.6666666666666667</v>
      </c>
      <c r="C231" s="51">
        <f t="shared" si="15"/>
        <v>1</v>
      </c>
      <c r="D231" s="51">
        <f t="shared" si="16"/>
        <v>2</v>
      </c>
      <c r="I231" s="53">
        <f t="shared" si="17"/>
        <v>1.6666666666666667</v>
      </c>
      <c r="J231" s="71">
        <f t="shared" si="19"/>
        <v>1.7795307443365633</v>
      </c>
      <c r="K231" s="71">
        <f t="shared" si="18"/>
        <v>1.273830002827645E-2</v>
      </c>
    </row>
    <row r="232" spans="1:11">
      <c r="A232" s="18" t="s">
        <v>916</v>
      </c>
      <c r="B232" s="50">
        <v>1.6666666666666667</v>
      </c>
      <c r="C232" s="51">
        <f t="shared" si="15"/>
        <v>1</v>
      </c>
      <c r="D232" s="51">
        <f t="shared" si="16"/>
        <v>2</v>
      </c>
      <c r="I232" s="53">
        <f t="shared" si="17"/>
        <v>1.6666666666666667</v>
      </c>
      <c r="J232" s="71">
        <f t="shared" si="19"/>
        <v>1.7795307443365633</v>
      </c>
      <c r="K232" s="71">
        <f t="shared" si="18"/>
        <v>1.273830002827645E-2</v>
      </c>
    </row>
    <row r="233" spans="1:11">
      <c r="A233" s="18" t="s">
        <v>917</v>
      </c>
      <c r="B233" s="50">
        <v>1.6666666666666667</v>
      </c>
      <c r="C233" s="51">
        <f t="shared" si="15"/>
        <v>1</v>
      </c>
      <c r="D233" s="51">
        <f t="shared" si="16"/>
        <v>2</v>
      </c>
      <c r="I233" s="53">
        <f t="shared" si="17"/>
        <v>1.6666666666666667</v>
      </c>
      <c r="J233" s="71">
        <f t="shared" si="19"/>
        <v>1.7795307443365633</v>
      </c>
      <c r="K233" s="71">
        <f t="shared" si="18"/>
        <v>1.273830002827645E-2</v>
      </c>
    </row>
    <row r="234" spans="1:11">
      <c r="A234" s="18" t="s">
        <v>918</v>
      </c>
      <c r="B234" s="50">
        <v>1.9666666666666599</v>
      </c>
      <c r="C234" s="51">
        <f t="shared" si="15"/>
        <v>1</v>
      </c>
      <c r="D234" s="51">
        <f t="shared" si="16"/>
        <v>2</v>
      </c>
      <c r="I234" s="53">
        <f t="shared" si="17"/>
        <v>1.9666666666666599</v>
      </c>
      <c r="J234" s="71">
        <f t="shared" si="19"/>
        <v>1.7795307443365633</v>
      </c>
      <c r="K234" s="71">
        <f t="shared" si="18"/>
        <v>3.5019853426335935E-2</v>
      </c>
    </row>
    <row r="235" spans="1:11">
      <c r="A235" s="18" t="s">
        <v>919</v>
      </c>
      <c r="B235" s="50">
        <v>1.9666666666666599</v>
      </c>
      <c r="C235" s="51">
        <f t="shared" si="15"/>
        <v>1</v>
      </c>
      <c r="D235" s="51">
        <f t="shared" si="16"/>
        <v>2</v>
      </c>
      <c r="I235" s="53">
        <f t="shared" si="17"/>
        <v>1.9666666666666599</v>
      </c>
      <c r="J235" s="71">
        <f t="shared" si="19"/>
        <v>1.7795307443365633</v>
      </c>
      <c r="K235" s="71">
        <f t="shared" si="18"/>
        <v>3.5019853426335935E-2</v>
      </c>
    </row>
    <row r="236" spans="1:11">
      <c r="A236" s="18" t="s">
        <v>2629</v>
      </c>
      <c r="B236" s="50">
        <v>1.9666666666666599</v>
      </c>
      <c r="C236" s="51">
        <f t="shared" si="15"/>
        <v>1</v>
      </c>
      <c r="D236" s="51">
        <f t="shared" si="16"/>
        <v>2</v>
      </c>
      <c r="I236" s="53">
        <f t="shared" si="17"/>
        <v>1.9666666666666599</v>
      </c>
      <c r="J236" s="71">
        <f t="shared" si="19"/>
        <v>1.7795307443365633</v>
      </c>
      <c r="K236" s="71">
        <f t="shared" si="18"/>
        <v>3.5019853426335935E-2</v>
      </c>
    </row>
    <row r="237" spans="1:11">
      <c r="A237" s="18" t="s">
        <v>922</v>
      </c>
      <c r="B237" s="50">
        <v>1.9666666666666599</v>
      </c>
      <c r="C237" s="51">
        <f t="shared" si="15"/>
        <v>1</v>
      </c>
      <c r="D237" s="51">
        <f t="shared" si="16"/>
        <v>2</v>
      </c>
      <c r="I237" s="53">
        <f t="shared" si="17"/>
        <v>1.9666666666666599</v>
      </c>
      <c r="J237" s="71">
        <f t="shared" si="19"/>
        <v>1.7795307443365633</v>
      </c>
      <c r="K237" s="71">
        <f t="shared" si="18"/>
        <v>3.5019853426335935E-2</v>
      </c>
    </row>
    <row r="238" spans="1:11">
      <c r="A238" s="18" t="s">
        <v>923</v>
      </c>
      <c r="B238" s="50">
        <v>1.9666666666666599</v>
      </c>
      <c r="C238" s="51">
        <f t="shared" si="15"/>
        <v>1</v>
      </c>
      <c r="D238" s="51">
        <f t="shared" si="16"/>
        <v>2</v>
      </c>
      <c r="I238" s="53">
        <f t="shared" si="17"/>
        <v>1.9666666666666599</v>
      </c>
      <c r="J238" s="71">
        <f t="shared" si="19"/>
        <v>1.7795307443365633</v>
      </c>
      <c r="K238" s="71">
        <f t="shared" si="18"/>
        <v>3.5019853426335935E-2</v>
      </c>
    </row>
    <row r="239" spans="1:11">
      <c r="A239" s="18" t="s">
        <v>2633</v>
      </c>
      <c r="B239" s="50">
        <v>1.9666666666666599</v>
      </c>
      <c r="C239" s="51">
        <f t="shared" si="15"/>
        <v>1</v>
      </c>
      <c r="D239" s="51">
        <f t="shared" si="16"/>
        <v>2</v>
      </c>
      <c r="I239" s="53">
        <f t="shared" si="17"/>
        <v>1.9666666666666599</v>
      </c>
      <c r="J239" s="71">
        <f t="shared" si="19"/>
        <v>1.7795307443365633</v>
      </c>
      <c r="K239" s="71">
        <f t="shared" si="18"/>
        <v>3.5019853426335935E-2</v>
      </c>
    </row>
    <row r="240" spans="1:11">
      <c r="A240" s="18" t="s">
        <v>2634</v>
      </c>
      <c r="B240" s="50">
        <v>1.9666666666666599</v>
      </c>
      <c r="C240" s="51">
        <f t="shared" si="15"/>
        <v>1</v>
      </c>
      <c r="D240" s="51">
        <f t="shared" si="16"/>
        <v>2</v>
      </c>
      <c r="I240" s="53">
        <f t="shared" si="17"/>
        <v>1.9666666666666599</v>
      </c>
      <c r="J240" s="71">
        <f t="shared" si="19"/>
        <v>1.7795307443365633</v>
      </c>
      <c r="K240" s="71">
        <f t="shared" si="18"/>
        <v>3.5019853426335935E-2</v>
      </c>
    </row>
    <row r="241" spans="1:11">
      <c r="A241" s="18" t="s">
        <v>2635</v>
      </c>
      <c r="B241" s="50">
        <v>1.9666666666666599</v>
      </c>
      <c r="C241" s="51">
        <f t="shared" si="15"/>
        <v>1</v>
      </c>
      <c r="D241" s="51">
        <f t="shared" si="16"/>
        <v>2</v>
      </c>
      <c r="I241" s="53">
        <f t="shared" si="17"/>
        <v>1.9666666666666599</v>
      </c>
      <c r="J241" s="71">
        <f t="shared" si="19"/>
        <v>1.7795307443365633</v>
      </c>
      <c r="K241" s="71">
        <f t="shared" si="18"/>
        <v>3.5019853426335935E-2</v>
      </c>
    </row>
    <row r="242" spans="1:11">
      <c r="A242" s="18" t="s">
        <v>926</v>
      </c>
      <c r="B242" s="50">
        <v>1.9666666666666599</v>
      </c>
      <c r="C242" s="51">
        <f t="shared" si="15"/>
        <v>1</v>
      </c>
      <c r="D242" s="51">
        <f t="shared" si="16"/>
        <v>2</v>
      </c>
      <c r="I242" s="53">
        <f t="shared" si="17"/>
        <v>1.9666666666666599</v>
      </c>
      <c r="J242" s="71">
        <f t="shared" si="19"/>
        <v>1.7795307443365633</v>
      </c>
      <c r="K242" s="71">
        <f t="shared" si="18"/>
        <v>3.5019853426335935E-2</v>
      </c>
    </row>
    <row r="243" spans="1:11">
      <c r="A243" s="18" t="s">
        <v>2637</v>
      </c>
      <c r="B243" s="50">
        <v>1.9666666666666599</v>
      </c>
      <c r="C243" s="51">
        <f t="shared" si="15"/>
        <v>1</v>
      </c>
      <c r="D243" s="51">
        <f t="shared" si="16"/>
        <v>2</v>
      </c>
      <c r="I243" s="53">
        <f t="shared" si="17"/>
        <v>1.9666666666666599</v>
      </c>
      <c r="J243" s="71">
        <f t="shared" si="19"/>
        <v>1.7795307443365633</v>
      </c>
      <c r="K243" s="71">
        <f t="shared" si="18"/>
        <v>3.5019853426335935E-2</v>
      </c>
    </row>
    <row r="244" spans="1:11">
      <c r="A244" s="18" t="s">
        <v>928</v>
      </c>
      <c r="B244" s="50">
        <v>1.9666666666666599</v>
      </c>
      <c r="C244" s="51">
        <f t="shared" si="15"/>
        <v>1</v>
      </c>
      <c r="D244" s="51">
        <f t="shared" si="16"/>
        <v>2</v>
      </c>
      <c r="I244" s="53">
        <f t="shared" si="17"/>
        <v>1.9666666666666599</v>
      </c>
      <c r="J244" s="71">
        <f t="shared" si="19"/>
        <v>1.7795307443365633</v>
      </c>
      <c r="K244" s="71">
        <f t="shared" si="18"/>
        <v>3.5019853426335935E-2</v>
      </c>
    </row>
    <row r="245" spans="1:11">
      <c r="A245" s="18" t="s">
        <v>2638</v>
      </c>
      <c r="B245" s="50">
        <v>1.9666666666666599</v>
      </c>
      <c r="C245" s="51">
        <f t="shared" si="15"/>
        <v>1</v>
      </c>
      <c r="D245" s="51">
        <f t="shared" si="16"/>
        <v>2</v>
      </c>
      <c r="I245" s="53">
        <f t="shared" si="17"/>
        <v>1.9666666666666599</v>
      </c>
      <c r="J245" s="71">
        <f t="shared" si="19"/>
        <v>1.7795307443365633</v>
      </c>
      <c r="K245" s="71">
        <f t="shared" si="18"/>
        <v>3.5019853426335935E-2</v>
      </c>
    </row>
    <row r="246" spans="1:11">
      <c r="A246" s="18" t="s">
        <v>2641</v>
      </c>
      <c r="B246" s="50">
        <v>1.9666666666666599</v>
      </c>
      <c r="C246" s="51">
        <f t="shared" si="15"/>
        <v>1</v>
      </c>
      <c r="D246" s="51">
        <f t="shared" si="16"/>
        <v>2</v>
      </c>
      <c r="I246" s="53">
        <f t="shared" si="17"/>
        <v>1.9666666666666599</v>
      </c>
      <c r="J246" s="71">
        <f t="shared" si="19"/>
        <v>1.7795307443365633</v>
      </c>
      <c r="K246" s="71">
        <f t="shared" si="18"/>
        <v>3.5019853426335935E-2</v>
      </c>
    </row>
    <row r="247" spans="1:11">
      <c r="A247" s="18" t="s">
        <v>2642</v>
      </c>
      <c r="B247" s="50">
        <v>1.9666666666666599</v>
      </c>
      <c r="C247" s="51">
        <f t="shared" si="15"/>
        <v>1</v>
      </c>
      <c r="D247" s="51">
        <f t="shared" si="16"/>
        <v>2</v>
      </c>
      <c r="I247" s="53">
        <f t="shared" si="17"/>
        <v>1.9666666666666599</v>
      </c>
      <c r="J247" s="71">
        <f t="shared" si="19"/>
        <v>1.7795307443365633</v>
      </c>
      <c r="K247" s="71">
        <f t="shared" si="18"/>
        <v>3.5019853426335935E-2</v>
      </c>
    </row>
    <row r="248" spans="1:11">
      <c r="A248" s="18" t="s">
        <v>933</v>
      </c>
      <c r="B248" s="50">
        <v>1.9666666666666599</v>
      </c>
      <c r="C248" s="51">
        <f t="shared" si="15"/>
        <v>1</v>
      </c>
      <c r="D248" s="51">
        <f t="shared" si="16"/>
        <v>2</v>
      </c>
      <c r="I248" s="53">
        <f t="shared" si="17"/>
        <v>1.9666666666666599</v>
      </c>
      <c r="J248" s="71">
        <f t="shared" si="19"/>
        <v>1.7795307443365633</v>
      </c>
      <c r="K248" s="71">
        <f t="shared" si="18"/>
        <v>3.5019853426335935E-2</v>
      </c>
    </row>
    <row r="249" spans="1:11">
      <c r="A249" s="18" t="s">
        <v>934</v>
      </c>
      <c r="B249" s="50">
        <v>1.9666666666666599</v>
      </c>
      <c r="C249" s="51">
        <f t="shared" si="15"/>
        <v>1</v>
      </c>
      <c r="D249" s="51">
        <f t="shared" si="16"/>
        <v>2</v>
      </c>
      <c r="I249" s="53">
        <f t="shared" si="17"/>
        <v>1.9666666666666599</v>
      </c>
      <c r="J249" s="71">
        <f t="shared" si="19"/>
        <v>1.7795307443365633</v>
      </c>
      <c r="K249" s="71">
        <f t="shared" si="18"/>
        <v>3.5019853426335935E-2</v>
      </c>
    </row>
    <row r="250" spans="1:11">
      <c r="A250" s="18" t="s">
        <v>2644</v>
      </c>
      <c r="B250" s="50">
        <v>1.9666666666666599</v>
      </c>
      <c r="C250" s="51">
        <f t="shared" si="15"/>
        <v>1</v>
      </c>
      <c r="D250" s="51">
        <f t="shared" si="16"/>
        <v>2</v>
      </c>
      <c r="I250" s="53">
        <f t="shared" si="17"/>
        <v>1.9666666666666599</v>
      </c>
      <c r="J250" s="71">
        <f t="shared" si="19"/>
        <v>1.7795307443365633</v>
      </c>
      <c r="K250" s="71">
        <f t="shared" si="18"/>
        <v>3.5019853426335935E-2</v>
      </c>
    </row>
    <row r="251" spans="1:11">
      <c r="A251" s="18" t="s">
        <v>938</v>
      </c>
      <c r="B251" s="50">
        <v>1.9666666666666599</v>
      </c>
      <c r="C251" s="51">
        <f t="shared" si="15"/>
        <v>1</v>
      </c>
      <c r="D251" s="51">
        <f t="shared" si="16"/>
        <v>2</v>
      </c>
      <c r="I251" s="53">
        <f t="shared" si="17"/>
        <v>1.9666666666666599</v>
      </c>
      <c r="J251" s="71">
        <f t="shared" si="19"/>
        <v>1.7795307443365633</v>
      </c>
      <c r="K251" s="71">
        <f t="shared" si="18"/>
        <v>3.5019853426335935E-2</v>
      </c>
    </row>
    <row r="252" spans="1:11">
      <c r="A252" s="18" t="s">
        <v>2646</v>
      </c>
      <c r="B252" s="50">
        <v>1.9666666666666599</v>
      </c>
      <c r="C252" s="51">
        <f t="shared" si="15"/>
        <v>1</v>
      </c>
      <c r="D252" s="51">
        <f t="shared" si="16"/>
        <v>2</v>
      </c>
      <c r="I252" s="53">
        <f t="shared" si="17"/>
        <v>1.9666666666666599</v>
      </c>
      <c r="J252" s="71">
        <f t="shared" si="19"/>
        <v>1.7795307443365633</v>
      </c>
      <c r="K252" s="71">
        <f t="shared" si="18"/>
        <v>3.5019853426335935E-2</v>
      </c>
    </row>
    <row r="253" spans="1:11">
      <c r="A253" s="18" t="s">
        <v>2649</v>
      </c>
      <c r="B253" s="50">
        <v>1.9666666666666599</v>
      </c>
      <c r="C253" s="51">
        <f t="shared" si="15"/>
        <v>1</v>
      </c>
      <c r="D253" s="51">
        <f t="shared" si="16"/>
        <v>2</v>
      </c>
      <c r="I253" s="53">
        <f t="shared" si="17"/>
        <v>1.9666666666666599</v>
      </c>
      <c r="J253" s="71">
        <f t="shared" si="19"/>
        <v>1.7795307443365633</v>
      </c>
      <c r="K253" s="71">
        <f t="shared" si="18"/>
        <v>3.5019853426335935E-2</v>
      </c>
    </row>
    <row r="254" spans="1:11">
      <c r="A254" s="18" t="s">
        <v>2650</v>
      </c>
      <c r="B254" s="50">
        <v>1.9666666666666599</v>
      </c>
      <c r="C254" s="51">
        <f t="shared" si="15"/>
        <v>1</v>
      </c>
      <c r="D254" s="51">
        <f t="shared" si="16"/>
        <v>2</v>
      </c>
      <c r="I254" s="53">
        <f t="shared" si="17"/>
        <v>1.9666666666666599</v>
      </c>
      <c r="J254" s="71">
        <f t="shared" si="19"/>
        <v>1.7795307443365633</v>
      </c>
      <c r="K254" s="71">
        <f t="shared" si="18"/>
        <v>3.5019853426335935E-2</v>
      </c>
    </row>
    <row r="255" spans="1:11">
      <c r="A255" s="18" t="s">
        <v>2651</v>
      </c>
      <c r="B255" s="50">
        <v>1.9666666666666599</v>
      </c>
      <c r="C255" s="51">
        <f t="shared" si="15"/>
        <v>1</v>
      </c>
      <c r="D255" s="51">
        <f t="shared" si="16"/>
        <v>2</v>
      </c>
      <c r="I255" s="53">
        <f t="shared" si="17"/>
        <v>1.9666666666666599</v>
      </c>
      <c r="J255" s="71">
        <f t="shared" si="19"/>
        <v>1.7795307443365633</v>
      </c>
      <c r="K255" s="71">
        <f t="shared" si="18"/>
        <v>3.5019853426335935E-2</v>
      </c>
    </row>
    <row r="256" spans="1:11">
      <c r="A256" s="18" t="s">
        <v>2652</v>
      </c>
      <c r="B256" s="50">
        <v>1.9666666666666599</v>
      </c>
      <c r="C256" s="51">
        <f t="shared" si="15"/>
        <v>1</v>
      </c>
      <c r="D256" s="51">
        <f t="shared" si="16"/>
        <v>2</v>
      </c>
      <c r="I256" s="53">
        <f t="shared" si="17"/>
        <v>1.9666666666666599</v>
      </c>
      <c r="J256" s="71">
        <f t="shared" si="19"/>
        <v>1.7795307443365633</v>
      </c>
      <c r="K256" s="71">
        <f t="shared" si="18"/>
        <v>3.5019853426335935E-2</v>
      </c>
    </row>
    <row r="257" spans="1:11">
      <c r="A257" s="18" t="s">
        <v>948</v>
      </c>
      <c r="B257" s="50">
        <v>1.9666666666666599</v>
      </c>
      <c r="C257" s="51">
        <f t="shared" si="15"/>
        <v>1</v>
      </c>
      <c r="D257" s="51">
        <f t="shared" si="16"/>
        <v>2</v>
      </c>
      <c r="I257" s="53">
        <f t="shared" si="17"/>
        <v>1.9666666666666599</v>
      </c>
      <c r="J257" s="71">
        <f t="shared" si="19"/>
        <v>1.7795307443365633</v>
      </c>
      <c r="K257" s="71">
        <f t="shared" si="18"/>
        <v>3.5019853426335935E-2</v>
      </c>
    </row>
    <row r="258" spans="1:11">
      <c r="A258" s="18" t="s">
        <v>951</v>
      </c>
      <c r="B258" s="50">
        <v>1.9666666666666599</v>
      </c>
      <c r="C258" s="51">
        <f t="shared" ref="C258:C321" si="20">INT(B258)</f>
        <v>1</v>
      </c>
      <c r="D258" s="51">
        <f t="shared" ref="D258:D321" si="21">C258+1</f>
        <v>2</v>
      </c>
      <c r="I258" s="53">
        <f t="shared" si="17"/>
        <v>1.9666666666666599</v>
      </c>
      <c r="J258" s="71">
        <f t="shared" si="19"/>
        <v>1.7795307443365633</v>
      </c>
      <c r="K258" s="71">
        <f t="shared" si="18"/>
        <v>3.5019853426335935E-2</v>
      </c>
    </row>
    <row r="259" spans="1:11">
      <c r="A259" s="18" t="s">
        <v>2655</v>
      </c>
      <c r="B259" s="50">
        <v>1.9666666666666599</v>
      </c>
      <c r="C259" s="51">
        <f t="shared" si="20"/>
        <v>1</v>
      </c>
      <c r="D259" s="51">
        <f t="shared" si="21"/>
        <v>2</v>
      </c>
      <c r="I259" s="53">
        <f t="shared" ref="I259:I322" si="22">B259</f>
        <v>1.9666666666666599</v>
      </c>
      <c r="J259" s="71">
        <f t="shared" si="19"/>
        <v>1.7795307443365633</v>
      </c>
      <c r="K259" s="71">
        <f t="shared" ref="K259:K322" si="23">(I259-J259)*(I259-J259)</f>
        <v>3.5019853426335935E-2</v>
      </c>
    </row>
    <row r="260" spans="1:11">
      <c r="A260" s="18" t="s">
        <v>960</v>
      </c>
      <c r="B260" s="50">
        <v>1.9666666666666599</v>
      </c>
      <c r="C260" s="51">
        <f t="shared" si="20"/>
        <v>1</v>
      </c>
      <c r="D260" s="51">
        <f t="shared" si="21"/>
        <v>2</v>
      </c>
      <c r="I260" s="53">
        <f t="shared" si="22"/>
        <v>1.9666666666666599</v>
      </c>
      <c r="J260" s="71">
        <f t="shared" ref="J260:J323" si="24">J259</f>
        <v>1.7795307443365633</v>
      </c>
      <c r="K260" s="71">
        <f t="shared" si="23"/>
        <v>3.5019853426335935E-2</v>
      </c>
    </row>
    <row r="261" spans="1:11">
      <c r="A261" s="18" t="s">
        <v>2657</v>
      </c>
      <c r="B261" s="50">
        <v>1.9666666666666599</v>
      </c>
      <c r="C261" s="51">
        <f t="shared" si="20"/>
        <v>1</v>
      </c>
      <c r="D261" s="51">
        <f t="shared" si="21"/>
        <v>2</v>
      </c>
      <c r="I261" s="53">
        <f t="shared" si="22"/>
        <v>1.9666666666666599</v>
      </c>
      <c r="J261" s="71">
        <f t="shared" si="24"/>
        <v>1.7795307443365633</v>
      </c>
      <c r="K261" s="71">
        <f t="shared" si="23"/>
        <v>3.5019853426335935E-2</v>
      </c>
    </row>
    <row r="262" spans="1:11">
      <c r="A262" s="18" t="s">
        <v>965</v>
      </c>
      <c r="B262" s="50">
        <v>1.9666666666666599</v>
      </c>
      <c r="C262" s="51">
        <f t="shared" si="20"/>
        <v>1</v>
      </c>
      <c r="D262" s="51">
        <f t="shared" si="21"/>
        <v>2</v>
      </c>
      <c r="I262" s="53">
        <f t="shared" si="22"/>
        <v>1.9666666666666599</v>
      </c>
      <c r="J262" s="71">
        <f t="shared" si="24"/>
        <v>1.7795307443365633</v>
      </c>
      <c r="K262" s="71">
        <f t="shared" si="23"/>
        <v>3.5019853426335935E-2</v>
      </c>
    </row>
    <row r="263" spans="1:11">
      <c r="A263" s="18" t="s">
        <v>2658</v>
      </c>
      <c r="B263" s="50">
        <v>1.9666666666666599</v>
      </c>
      <c r="C263" s="51">
        <f t="shared" si="20"/>
        <v>1</v>
      </c>
      <c r="D263" s="51">
        <f t="shared" si="21"/>
        <v>2</v>
      </c>
      <c r="I263" s="53">
        <f t="shared" si="22"/>
        <v>1.9666666666666599</v>
      </c>
      <c r="J263" s="71">
        <f t="shared" si="24"/>
        <v>1.7795307443365633</v>
      </c>
      <c r="K263" s="71">
        <f t="shared" si="23"/>
        <v>3.5019853426335935E-2</v>
      </c>
    </row>
    <row r="264" spans="1:11">
      <c r="A264" s="18" t="s">
        <v>2659</v>
      </c>
      <c r="B264" s="50">
        <v>1.9666666666666599</v>
      </c>
      <c r="C264" s="51">
        <f t="shared" si="20"/>
        <v>1</v>
      </c>
      <c r="D264" s="51">
        <f t="shared" si="21"/>
        <v>2</v>
      </c>
      <c r="I264" s="53">
        <f t="shared" si="22"/>
        <v>1.9666666666666599</v>
      </c>
      <c r="J264" s="71">
        <f t="shared" si="24"/>
        <v>1.7795307443365633</v>
      </c>
      <c r="K264" s="71">
        <f t="shared" si="23"/>
        <v>3.5019853426335935E-2</v>
      </c>
    </row>
    <row r="265" spans="1:11">
      <c r="A265" s="18" t="s">
        <v>2660</v>
      </c>
      <c r="B265" s="50">
        <v>1.9666666666666599</v>
      </c>
      <c r="C265" s="51">
        <f t="shared" si="20"/>
        <v>1</v>
      </c>
      <c r="D265" s="51">
        <f t="shared" si="21"/>
        <v>2</v>
      </c>
      <c r="I265" s="53">
        <f t="shared" si="22"/>
        <v>1.9666666666666599</v>
      </c>
      <c r="J265" s="71">
        <f t="shared" si="24"/>
        <v>1.7795307443365633</v>
      </c>
      <c r="K265" s="71">
        <f t="shared" si="23"/>
        <v>3.5019853426335935E-2</v>
      </c>
    </row>
    <row r="266" spans="1:11">
      <c r="A266" s="18" t="s">
        <v>2661</v>
      </c>
      <c r="B266" s="50">
        <v>1.9666666666666599</v>
      </c>
      <c r="C266" s="51">
        <f t="shared" si="20"/>
        <v>1</v>
      </c>
      <c r="D266" s="51">
        <f t="shared" si="21"/>
        <v>2</v>
      </c>
      <c r="I266" s="53">
        <f t="shared" si="22"/>
        <v>1.9666666666666599</v>
      </c>
      <c r="J266" s="71">
        <f t="shared" si="24"/>
        <v>1.7795307443365633</v>
      </c>
      <c r="K266" s="71">
        <f t="shared" si="23"/>
        <v>3.5019853426335935E-2</v>
      </c>
    </row>
    <row r="267" spans="1:11">
      <c r="A267" s="18" t="s">
        <v>2662</v>
      </c>
      <c r="B267" s="50">
        <v>1.9666666666666599</v>
      </c>
      <c r="C267" s="51">
        <f t="shared" si="20"/>
        <v>1</v>
      </c>
      <c r="D267" s="51">
        <f t="shared" si="21"/>
        <v>2</v>
      </c>
      <c r="I267" s="53">
        <f t="shared" si="22"/>
        <v>1.9666666666666599</v>
      </c>
      <c r="J267" s="71">
        <f t="shared" si="24"/>
        <v>1.7795307443365633</v>
      </c>
      <c r="K267" s="71">
        <f t="shared" si="23"/>
        <v>3.5019853426335935E-2</v>
      </c>
    </row>
    <row r="268" spans="1:11">
      <c r="A268" s="18" t="s">
        <v>2664</v>
      </c>
      <c r="B268" s="50">
        <v>1.9666666666666599</v>
      </c>
      <c r="C268" s="51">
        <f t="shared" si="20"/>
        <v>1</v>
      </c>
      <c r="D268" s="51">
        <f t="shared" si="21"/>
        <v>2</v>
      </c>
      <c r="I268" s="53">
        <f t="shared" si="22"/>
        <v>1.9666666666666599</v>
      </c>
      <c r="J268" s="71">
        <f t="shared" si="24"/>
        <v>1.7795307443365633</v>
      </c>
      <c r="K268" s="71">
        <f t="shared" si="23"/>
        <v>3.5019853426335935E-2</v>
      </c>
    </row>
    <row r="269" spans="1:11">
      <c r="A269" s="18" t="s">
        <v>2667</v>
      </c>
      <c r="B269" s="50">
        <v>1.9666666666666599</v>
      </c>
      <c r="C269" s="51">
        <f t="shared" si="20"/>
        <v>1</v>
      </c>
      <c r="D269" s="51">
        <f t="shared" si="21"/>
        <v>2</v>
      </c>
      <c r="I269" s="53">
        <f t="shared" si="22"/>
        <v>1.9666666666666599</v>
      </c>
      <c r="J269" s="71">
        <f t="shared" si="24"/>
        <v>1.7795307443365633</v>
      </c>
      <c r="K269" s="71">
        <f t="shared" si="23"/>
        <v>3.5019853426335935E-2</v>
      </c>
    </row>
    <row r="270" spans="1:11">
      <c r="A270" s="18" t="s">
        <v>2668</v>
      </c>
      <c r="B270" s="50">
        <v>1.9666666666666599</v>
      </c>
      <c r="C270" s="51">
        <f t="shared" si="20"/>
        <v>1</v>
      </c>
      <c r="D270" s="51">
        <f t="shared" si="21"/>
        <v>2</v>
      </c>
      <c r="I270" s="53">
        <f t="shared" si="22"/>
        <v>1.9666666666666599</v>
      </c>
      <c r="J270" s="71">
        <f t="shared" si="24"/>
        <v>1.7795307443365633</v>
      </c>
      <c r="K270" s="71">
        <f t="shared" si="23"/>
        <v>3.5019853426335935E-2</v>
      </c>
    </row>
    <row r="271" spans="1:11">
      <c r="A271" s="18">
        <v>19940610</v>
      </c>
      <c r="B271" s="50">
        <v>1.9666666666666599</v>
      </c>
      <c r="C271" s="51">
        <f t="shared" si="20"/>
        <v>1</v>
      </c>
      <c r="D271" s="51">
        <f t="shared" si="21"/>
        <v>2</v>
      </c>
      <c r="I271" s="53">
        <f t="shared" si="22"/>
        <v>1.9666666666666599</v>
      </c>
      <c r="J271" s="71">
        <f t="shared" si="24"/>
        <v>1.7795307443365633</v>
      </c>
      <c r="K271" s="71">
        <f t="shared" si="23"/>
        <v>3.5019853426335935E-2</v>
      </c>
    </row>
    <row r="272" spans="1:11">
      <c r="A272" s="18">
        <v>19940624</v>
      </c>
      <c r="B272" s="50">
        <v>1.9666666666666599</v>
      </c>
      <c r="C272" s="51">
        <f t="shared" si="20"/>
        <v>1</v>
      </c>
      <c r="D272" s="51">
        <f t="shared" si="21"/>
        <v>2</v>
      </c>
      <c r="I272" s="53">
        <f t="shared" si="22"/>
        <v>1.9666666666666599</v>
      </c>
      <c r="J272" s="71">
        <f t="shared" si="24"/>
        <v>1.7795307443365633</v>
      </c>
      <c r="K272" s="71">
        <f t="shared" si="23"/>
        <v>3.5019853426335935E-2</v>
      </c>
    </row>
    <row r="273" spans="1:11">
      <c r="A273" s="6">
        <v>19930601</v>
      </c>
      <c r="B273" s="50">
        <v>1.9666666666666599</v>
      </c>
      <c r="C273" s="52">
        <f t="shared" si="20"/>
        <v>1</v>
      </c>
      <c r="D273" s="52">
        <f t="shared" si="21"/>
        <v>2</v>
      </c>
      <c r="I273" s="53">
        <f t="shared" si="22"/>
        <v>1.9666666666666599</v>
      </c>
      <c r="J273" s="71">
        <f t="shared" si="24"/>
        <v>1.7795307443365633</v>
      </c>
      <c r="K273" s="71">
        <f t="shared" si="23"/>
        <v>3.5019853426335935E-2</v>
      </c>
    </row>
    <row r="274" spans="1:11">
      <c r="A274" s="6">
        <v>19930621</v>
      </c>
      <c r="B274" s="50">
        <v>1.9666666666666599</v>
      </c>
      <c r="C274" s="52">
        <f t="shared" si="20"/>
        <v>1</v>
      </c>
      <c r="D274" s="52">
        <f t="shared" si="21"/>
        <v>2</v>
      </c>
      <c r="I274" s="53">
        <f t="shared" si="22"/>
        <v>1.9666666666666599</v>
      </c>
      <c r="J274" s="71">
        <f t="shared" si="24"/>
        <v>1.7795307443365633</v>
      </c>
      <c r="K274" s="71">
        <f t="shared" si="23"/>
        <v>3.5019853426335935E-2</v>
      </c>
    </row>
    <row r="275" spans="1:11">
      <c r="A275" s="6">
        <v>19930622</v>
      </c>
      <c r="B275" s="50">
        <v>1.9666666666666599</v>
      </c>
      <c r="C275" s="52">
        <f t="shared" si="20"/>
        <v>1</v>
      </c>
      <c r="D275" s="52">
        <f t="shared" si="21"/>
        <v>2</v>
      </c>
      <c r="I275" s="53">
        <f t="shared" si="22"/>
        <v>1.9666666666666599</v>
      </c>
      <c r="J275" s="71">
        <f t="shared" si="24"/>
        <v>1.7795307443365633</v>
      </c>
      <c r="K275" s="71">
        <f t="shared" si="23"/>
        <v>3.5019853426335935E-2</v>
      </c>
    </row>
    <row r="276" spans="1:11">
      <c r="A276" s="6">
        <v>19930625</v>
      </c>
      <c r="B276" s="50">
        <v>1.9666666666666599</v>
      </c>
      <c r="C276" s="52">
        <f t="shared" si="20"/>
        <v>1</v>
      </c>
      <c r="D276" s="52">
        <f t="shared" si="21"/>
        <v>2</v>
      </c>
      <c r="I276" s="53">
        <f t="shared" si="22"/>
        <v>1.9666666666666599</v>
      </c>
      <c r="J276" s="71">
        <f t="shared" si="24"/>
        <v>1.7795307443365633</v>
      </c>
      <c r="K276" s="71">
        <f t="shared" si="23"/>
        <v>3.5019853426335935E-2</v>
      </c>
    </row>
    <row r="277" spans="1:11">
      <c r="A277" s="18">
        <v>19920607</v>
      </c>
      <c r="B277" s="50">
        <v>1.9666666666666599</v>
      </c>
      <c r="C277" s="51">
        <f t="shared" si="20"/>
        <v>1</v>
      </c>
      <c r="D277" s="51">
        <f t="shared" si="21"/>
        <v>2</v>
      </c>
      <c r="I277" s="53">
        <f t="shared" si="22"/>
        <v>1.9666666666666599</v>
      </c>
      <c r="J277" s="71">
        <f t="shared" si="24"/>
        <v>1.7795307443365633</v>
      </c>
      <c r="K277" s="71">
        <f t="shared" si="23"/>
        <v>3.5019853426335935E-2</v>
      </c>
    </row>
    <row r="278" spans="1:11">
      <c r="A278" s="18">
        <v>19920612</v>
      </c>
      <c r="B278" s="50">
        <v>1.9666666666666599</v>
      </c>
      <c r="C278" s="51">
        <f t="shared" si="20"/>
        <v>1</v>
      </c>
      <c r="D278" s="51">
        <f t="shared" si="21"/>
        <v>2</v>
      </c>
      <c r="I278" s="53">
        <f t="shared" si="22"/>
        <v>1.9666666666666599</v>
      </c>
      <c r="J278" s="71">
        <f t="shared" si="24"/>
        <v>1.7795307443365633</v>
      </c>
      <c r="K278" s="71">
        <f t="shared" si="23"/>
        <v>3.5019853426335935E-2</v>
      </c>
    </row>
    <row r="279" spans="1:11">
      <c r="A279" s="18">
        <v>19920614</v>
      </c>
      <c r="B279" s="50">
        <v>1.9666666666666599</v>
      </c>
      <c r="C279" s="51">
        <f t="shared" si="20"/>
        <v>1</v>
      </c>
      <c r="D279" s="51">
        <f t="shared" si="21"/>
        <v>2</v>
      </c>
      <c r="I279" s="53">
        <f t="shared" si="22"/>
        <v>1.9666666666666599</v>
      </c>
      <c r="J279" s="71">
        <f t="shared" si="24"/>
        <v>1.7795307443365633</v>
      </c>
      <c r="K279" s="71">
        <f t="shared" si="23"/>
        <v>3.5019853426335935E-2</v>
      </c>
    </row>
    <row r="280" spans="1:11">
      <c r="A280" s="18">
        <v>19920620</v>
      </c>
      <c r="B280" s="50">
        <v>1.9666666666666599</v>
      </c>
      <c r="C280" s="51">
        <f t="shared" si="20"/>
        <v>1</v>
      </c>
      <c r="D280" s="51">
        <f t="shared" si="21"/>
        <v>2</v>
      </c>
      <c r="I280" s="53">
        <f t="shared" si="22"/>
        <v>1.9666666666666599</v>
      </c>
      <c r="J280" s="71">
        <f t="shared" si="24"/>
        <v>1.7795307443365633</v>
      </c>
      <c r="K280" s="71">
        <f t="shared" si="23"/>
        <v>3.5019853426335935E-2</v>
      </c>
    </row>
    <row r="281" spans="1:11">
      <c r="A281" s="18">
        <v>19920626</v>
      </c>
      <c r="B281" s="50">
        <v>1.9666666666666599</v>
      </c>
      <c r="C281" s="51">
        <f t="shared" si="20"/>
        <v>1</v>
      </c>
      <c r="D281" s="51">
        <f t="shared" si="21"/>
        <v>2</v>
      </c>
      <c r="I281" s="53">
        <f t="shared" si="22"/>
        <v>1.9666666666666599</v>
      </c>
      <c r="J281" s="71">
        <f t="shared" si="24"/>
        <v>1.7795307443365633</v>
      </c>
      <c r="K281" s="71">
        <f t="shared" si="23"/>
        <v>3.5019853426335935E-2</v>
      </c>
    </row>
    <row r="282" spans="1:11">
      <c r="A282" s="6">
        <v>19910605</v>
      </c>
      <c r="B282" s="50">
        <v>1.9666666666666599</v>
      </c>
      <c r="C282" s="52">
        <f t="shared" si="20"/>
        <v>1</v>
      </c>
      <c r="D282" s="52">
        <f t="shared" si="21"/>
        <v>2</v>
      </c>
      <c r="I282" s="53">
        <f t="shared" si="22"/>
        <v>1.9666666666666599</v>
      </c>
      <c r="J282" s="71">
        <f t="shared" si="24"/>
        <v>1.7795307443365633</v>
      </c>
      <c r="K282" s="71">
        <f t="shared" si="23"/>
        <v>3.5019853426335935E-2</v>
      </c>
    </row>
    <row r="283" spans="1:11">
      <c r="A283" s="6">
        <v>19890609</v>
      </c>
      <c r="B283" s="50">
        <v>1.9666666666666599</v>
      </c>
      <c r="C283" s="52">
        <f t="shared" si="20"/>
        <v>1</v>
      </c>
      <c r="D283" s="52">
        <f t="shared" si="21"/>
        <v>2</v>
      </c>
      <c r="I283" s="53">
        <f t="shared" si="22"/>
        <v>1.9666666666666599</v>
      </c>
      <c r="J283" s="71">
        <f t="shared" si="24"/>
        <v>1.7795307443365633</v>
      </c>
      <c r="K283" s="71">
        <f t="shared" si="23"/>
        <v>3.5019853426335935E-2</v>
      </c>
    </row>
    <row r="284" spans="1:11">
      <c r="A284" s="6">
        <v>19890611</v>
      </c>
      <c r="B284" s="50">
        <v>1.9666666666666599</v>
      </c>
      <c r="C284" s="52">
        <f t="shared" si="20"/>
        <v>1</v>
      </c>
      <c r="D284" s="52">
        <f t="shared" si="21"/>
        <v>2</v>
      </c>
      <c r="I284" s="53">
        <f t="shared" si="22"/>
        <v>1.9666666666666599</v>
      </c>
      <c r="J284" s="71">
        <f t="shared" si="24"/>
        <v>1.7795307443365633</v>
      </c>
      <c r="K284" s="71">
        <f t="shared" si="23"/>
        <v>3.5019853426335935E-2</v>
      </c>
    </row>
    <row r="285" spans="1:11">
      <c r="A285" s="6">
        <v>19890612</v>
      </c>
      <c r="B285" s="50">
        <v>1.9666666666666599</v>
      </c>
      <c r="C285" s="52">
        <f t="shared" si="20"/>
        <v>1</v>
      </c>
      <c r="D285" s="52">
        <f t="shared" si="21"/>
        <v>2</v>
      </c>
      <c r="I285" s="53">
        <f t="shared" si="22"/>
        <v>1.9666666666666599</v>
      </c>
      <c r="J285" s="71">
        <f t="shared" si="24"/>
        <v>1.7795307443365633</v>
      </c>
      <c r="K285" s="71">
        <f t="shared" si="23"/>
        <v>3.5019853426335935E-2</v>
      </c>
    </row>
    <row r="286" spans="1:11">
      <c r="A286" s="6">
        <v>19890614</v>
      </c>
      <c r="B286" s="50">
        <v>1.9666666666666599</v>
      </c>
      <c r="C286" s="52">
        <f t="shared" si="20"/>
        <v>1</v>
      </c>
      <c r="D286" s="52">
        <f t="shared" si="21"/>
        <v>2</v>
      </c>
      <c r="I286" s="53">
        <f t="shared" si="22"/>
        <v>1.9666666666666599</v>
      </c>
      <c r="J286" s="71">
        <f t="shared" si="24"/>
        <v>1.7795307443365633</v>
      </c>
      <c r="K286" s="71">
        <f t="shared" si="23"/>
        <v>3.5019853426335935E-2</v>
      </c>
    </row>
    <row r="287" spans="1:11">
      <c r="A287" s="6">
        <v>19890616</v>
      </c>
      <c r="B287" s="50">
        <v>1.9666666666666599</v>
      </c>
      <c r="C287" s="52">
        <f t="shared" si="20"/>
        <v>1</v>
      </c>
      <c r="D287" s="52">
        <f t="shared" si="21"/>
        <v>2</v>
      </c>
      <c r="I287" s="53">
        <f t="shared" si="22"/>
        <v>1.9666666666666599</v>
      </c>
      <c r="J287" s="71">
        <f t="shared" si="24"/>
        <v>1.7795307443365633</v>
      </c>
      <c r="K287" s="71">
        <f t="shared" si="23"/>
        <v>3.5019853426335935E-2</v>
      </c>
    </row>
    <row r="288" spans="1:11">
      <c r="A288" s="6">
        <v>19890619</v>
      </c>
      <c r="B288" s="50">
        <v>1.9666666666666599</v>
      </c>
      <c r="C288" s="52">
        <f t="shared" si="20"/>
        <v>1</v>
      </c>
      <c r="D288" s="52">
        <f t="shared" si="21"/>
        <v>2</v>
      </c>
      <c r="I288" s="53">
        <f t="shared" si="22"/>
        <v>1.9666666666666599</v>
      </c>
      <c r="J288" s="71">
        <f t="shared" si="24"/>
        <v>1.7795307443365633</v>
      </c>
      <c r="K288" s="71">
        <f t="shared" si="23"/>
        <v>3.5019853426335935E-2</v>
      </c>
    </row>
    <row r="289" spans="1:11">
      <c r="A289" s="6">
        <v>19890620</v>
      </c>
      <c r="B289" s="50">
        <v>1.9666666666666599</v>
      </c>
      <c r="C289" s="52">
        <f t="shared" si="20"/>
        <v>1</v>
      </c>
      <c r="D289" s="52">
        <f t="shared" si="21"/>
        <v>2</v>
      </c>
      <c r="I289" s="53">
        <f t="shared" si="22"/>
        <v>1.9666666666666599</v>
      </c>
      <c r="J289" s="71">
        <f t="shared" si="24"/>
        <v>1.7795307443365633</v>
      </c>
      <c r="K289" s="71">
        <f t="shared" si="23"/>
        <v>3.5019853426335935E-2</v>
      </c>
    </row>
    <row r="290" spans="1:11">
      <c r="A290" s="6">
        <v>19890626</v>
      </c>
      <c r="B290" s="50">
        <v>1.9666666666666599</v>
      </c>
      <c r="C290" s="52">
        <f t="shared" si="20"/>
        <v>1</v>
      </c>
      <c r="D290" s="52">
        <f t="shared" si="21"/>
        <v>2</v>
      </c>
      <c r="I290" s="53">
        <f t="shared" si="22"/>
        <v>1.9666666666666599</v>
      </c>
      <c r="J290" s="71">
        <f t="shared" si="24"/>
        <v>1.7795307443365633</v>
      </c>
      <c r="K290" s="71">
        <f t="shared" si="23"/>
        <v>3.5019853426335935E-2</v>
      </c>
    </row>
    <row r="291" spans="1:11">
      <c r="A291" s="6">
        <v>19880602</v>
      </c>
      <c r="B291" s="50">
        <v>1.9666666666666599</v>
      </c>
      <c r="C291" s="52">
        <f t="shared" si="20"/>
        <v>1</v>
      </c>
      <c r="D291" s="52">
        <f t="shared" si="21"/>
        <v>2</v>
      </c>
      <c r="I291" s="53">
        <f t="shared" si="22"/>
        <v>1.9666666666666599</v>
      </c>
      <c r="J291" s="71">
        <f t="shared" si="24"/>
        <v>1.7795307443365633</v>
      </c>
      <c r="K291" s="71">
        <f t="shared" si="23"/>
        <v>3.5019853426335935E-2</v>
      </c>
    </row>
    <row r="292" spans="1:11">
      <c r="A292" s="6">
        <v>19880606</v>
      </c>
      <c r="B292" s="50">
        <v>1.9666666666666599</v>
      </c>
      <c r="C292" s="52">
        <f t="shared" si="20"/>
        <v>1</v>
      </c>
      <c r="D292" s="52">
        <f t="shared" si="21"/>
        <v>2</v>
      </c>
      <c r="I292" s="53">
        <f t="shared" si="22"/>
        <v>1.9666666666666599</v>
      </c>
      <c r="J292" s="71">
        <f t="shared" si="24"/>
        <v>1.7795307443365633</v>
      </c>
      <c r="K292" s="71">
        <f t="shared" si="23"/>
        <v>3.5019853426335935E-2</v>
      </c>
    </row>
    <row r="293" spans="1:11">
      <c r="A293" s="6">
        <v>19880610</v>
      </c>
      <c r="B293" s="50">
        <v>1.9666666666666599</v>
      </c>
      <c r="C293" s="52">
        <f t="shared" si="20"/>
        <v>1</v>
      </c>
      <c r="D293" s="52">
        <f t="shared" si="21"/>
        <v>2</v>
      </c>
      <c r="I293" s="53">
        <f t="shared" si="22"/>
        <v>1.9666666666666599</v>
      </c>
      <c r="J293" s="71">
        <f t="shared" si="24"/>
        <v>1.7795307443365633</v>
      </c>
      <c r="K293" s="71">
        <f t="shared" si="23"/>
        <v>3.5019853426335935E-2</v>
      </c>
    </row>
    <row r="294" spans="1:11">
      <c r="A294" s="6">
        <v>19880613</v>
      </c>
      <c r="B294" s="50">
        <v>1.9666666666666599</v>
      </c>
      <c r="C294" s="52">
        <f t="shared" si="20"/>
        <v>1</v>
      </c>
      <c r="D294" s="52">
        <f t="shared" si="21"/>
        <v>2</v>
      </c>
      <c r="I294" s="53">
        <f t="shared" si="22"/>
        <v>1.9666666666666599</v>
      </c>
      <c r="J294" s="71">
        <f t="shared" si="24"/>
        <v>1.7795307443365633</v>
      </c>
      <c r="K294" s="71">
        <f t="shared" si="23"/>
        <v>3.5019853426335935E-2</v>
      </c>
    </row>
    <row r="295" spans="1:11">
      <c r="A295" s="6">
        <v>19880616</v>
      </c>
      <c r="B295" s="50">
        <v>1.9666666666666599</v>
      </c>
      <c r="C295" s="52">
        <f t="shared" si="20"/>
        <v>1</v>
      </c>
      <c r="D295" s="52">
        <f t="shared" si="21"/>
        <v>2</v>
      </c>
      <c r="I295" s="53">
        <f t="shared" si="22"/>
        <v>1.9666666666666599</v>
      </c>
      <c r="J295" s="71">
        <f t="shared" si="24"/>
        <v>1.7795307443365633</v>
      </c>
      <c r="K295" s="71">
        <f t="shared" si="23"/>
        <v>3.5019853426335935E-2</v>
      </c>
    </row>
    <row r="296" spans="1:11">
      <c r="A296" s="6">
        <v>19880619</v>
      </c>
      <c r="B296" s="50">
        <v>1.9666666666666599</v>
      </c>
      <c r="C296" s="52">
        <f t="shared" si="20"/>
        <v>1</v>
      </c>
      <c r="D296" s="52">
        <f t="shared" si="21"/>
        <v>2</v>
      </c>
      <c r="I296" s="53">
        <f t="shared" si="22"/>
        <v>1.9666666666666599</v>
      </c>
      <c r="J296" s="71">
        <f t="shared" si="24"/>
        <v>1.7795307443365633</v>
      </c>
      <c r="K296" s="71">
        <f t="shared" si="23"/>
        <v>3.5019853426335935E-2</v>
      </c>
    </row>
    <row r="297" spans="1:11">
      <c r="A297" s="6">
        <v>19880621</v>
      </c>
      <c r="B297" s="50">
        <v>1.9666666666666599</v>
      </c>
      <c r="C297" s="52">
        <f t="shared" si="20"/>
        <v>1</v>
      </c>
      <c r="D297" s="52">
        <f t="shared" si="21"/>
        <v>2</v>
      </c>
      <c r="I297" s="53">
        <f t="shared" si="22"/>
        <v>1.9666666666666599</v>
      </c>
      <c r="J297" s="71">
        <f t="shared" si="24"/>
        <v>1.7795307443365633</v>
      </c>
      <c r="K297" s="71">
        <f t="shared" si="23"/>
        <v>3.5019853426335935E-2</v>
      </c>
    </row>
    <row r="298" spans="1:11">
      <c r="A298" s="6">
        <v>19880625</v>
      </c>
      <c r="B298" s="50">
        <v>1.9666666666666599</v>
      </c>
      <c r="C298" s="52">
        <f t="shared" si="20"/>
        <v>1</v>
      </c>
      <c r="D298" s="52">
        <f t="shared" si="21"/>
        <v>2</v>
      </c>
      <c r="I298" s="53">
        <f t="shared" si="22"/>
        <v>1.9666666666666599</v>
      </c>
      <c r="J298" s="71">
        <f t="shared" si="24"/>
        <v>1.7795307443365633</v>
      </c>
      <c r="K298" s="71">
        <f t="shared" si="23"/>
        <v>3.5019853426335935E-2</v>
      </c>
    </row>
    <row r="299" spans="1:11">
      <c r="A299" s="6">
        <v>19880629</v>
      </c>
      <c r="B299" s="50">
        <v>1.9666666666666599</v>
      </c>
      <c r="C299" s="52">
        <f t="shared" si="20"/>
        <v>1</v>
      </c>
      <c r="D299" s="52">
        <f t="shared" si="21"/>
        <v>2</v>
      </c>
      <c r="I299" s="53">
        <f t="shared" si="22"/>
        <v>1.9666666666666599</v>
      </c>
      <c r="J299" s="71">
        <f t="shared" si="24"/>
        <v>1.7795307443365633</v>
      </c>
      <c r="K299" s="71">
        <f t="shared" si="23"/>
        <v>3.5019853426335935E-2</v>
      </c>
    </row>
    <row r="300" spans="1:11">
      <c r="A300" s="18">
        <v>19870601</v>
      </c>
      <c r="B300" s="50">
        <v>1.9666666666666599</v>
      </c>
      <c r="C300" s="51">
        <f t="shared" si="20"/>
        <v>1</v>
      </c>
      <c r="D300" s="51">
        <f t="shared" si="21"/>
        <v>2</v>
      </c>
      <c r="I300" s="53">
        <f t="shared" si="22"/>
        <v>1.9666666666666599</v>
      </c>
      <c r="J300" s="71">
        <f t="shared" si="24"/>
        <v>1.7795307443365633</v>
      </c>
      <c r="K300" s="71">
        <f t="shared" si="23"/>
        <v>3.5019853426335935E-2</v>
      </c>
    </row>
    <row r="301" spans="1:11">
      <c r="A301" s="18">
        <v>19870605</v>
      </c>
      <c r="B301" s="50">
        <v>1.9666666666666599</v>
      </c>
      <c r="C301" s="51">
        <f t="shared" si="20"/>
        <v>1</v>
      </c>
      <c r="D301" s="51">
        <f t="shared" si="21"/>
        <v>2</v>
      </c>
      <c r="I301" s="53">
        <f t="shared" si="22"/>
        <v>1.9666666666666599</v>
      </c>
      <c r="J301" s="71">
        <f t="shared" si="24"/>
        <v>1.7795307443365633</v>
      </c>
      <c r="K301" s="71">
        <f t="shared" si="23"/>
        <v>3.5019853426335935E-2</v>
      </c>
    </row>
    <row r="302" spans="1:11">
      <c r="A302" s="18">
        <v>19870609</v>
      </c>
      <c r="B302" s="50">
        <v>1.9666666666666599</v>
      </c>
      <c r="C302" s="51">
        <f t="shared" si="20"/>
        <v>1</v>
      </c>
      <c r="D302" s="51">
        <f t="shared" si="21"/>
        <v>2</v>
      </c>
      <c r="I302" s="53">
        <f t="shared" si="22"/>
        <v>1.9666666666666599</v>
      </c>
      <c r="J302" s="71">
        <f t="shared" si="24"/>
        <v>1.7795307443365633</v>
      </c>
      <c r="K302" s="71">
        <f t="shared" si="23"/>
        <v>3.5019853426335935E-2</v>
      </c>
    </row>
    <row r="303" spans="1:11">
      <c r="A303" s="18">
        <v>19870614</v>
      </c>
      <c r="B303" s="50">
        <v>1.9666666666666599</v>
      </c>
      <c r="C303" s="51">
        <f t="shared" si="20"/>
        <v>1</v>
      </c>
      <c r="D303" s="51">
        <f t="shared" si="21"/>
        <v>2</v>
      </c>
      <c r="I303" s="53">
        <f t="shared" si="22"/>
        <v>1.9666666666666599</v>
      </c>
      <c r="J303" s="71">
        <f t="shared" si="24"/>
        <v>1.7795307443365633</v>
      </c>
      <c r="K303" s="71">
        <f t="shared" si="23"/>
        <v>3.5019853426335935E-2</v>
      </c>
    </row>
    <row r="304" spans="1:11">
      <c r="A304" s="6">
        <v>19860618</v>
      </c>
      <c r="B304" s="50">
        <v>1.9666666666666599</v>
      </c>
      <c r="C304" s="52">
        <f t="shared" si="20"/>
        <v>1</v>
      </c>
      <c r="D304" s="52">
        <f t="shared" si="21"/>
        <v>2</v>
      </c>
      <c r="I304" s="53">
        <f t="shared" si="22"/>
        <v>1.9666666666666599</v>
      </c>
      <c r="J304" s="71">
        <f t="shared" si="24"/>
        <v>1.7795307443365633</v>
      </c>
      <c r="K304" s="71">
        <f t="shared" si="23"/>
        <v>3.5019853426335935E-2</v>
      </c>
    </row>
    <row r="305" spans="1:11">
      <c r="A305" s="6">
        <v>19860624</v>
      </c>
      <c r="B305" s="50">
        <v>1.9666666666666599</v>
      </c>
      <c r="C305" s="52">
        <f t="shared" si="20"/>
        <v>1</v>
      </c>
      <c r="D305" s="52">
        <f t="shared" si="21"/>
        <v>2</v>
      </c>
      <c r="I305" s="53">
        <f t="shared" si="22"/>
        <v>1.9666666666666599</v>
      </c>
      <c r="J305" s="71">
        <f t="shared" si="24"/>
        <v>1.7795307443365633</v>
      </c>
      <c r="K305" s="71">
        <f t="shared" si="23"/>
        <v>3.5019853426335935E-2</v>
      </c>
    </row>
    <row r="306" spans="1:11">
      <c r="A306" s="6">
        <v>19860625</v>
      </c>
      <c r="B306" s="50">
        <v>1.9666666666666599</v>
      </c>
      <c r="C306" s="52">
        <f t="shared" si="20"/>
        <v>1</v>
      </c>
      <c r="D306" s="52">
        <f t="shared" si="21"/>
        <v>2</v>
      </c>
      <c r="I306" s="53">
        <f t="shared" si="22"/>
        <v>1.9666666666666599</v>
      </c>
      <c r="J306" s="71">
        <f t="shared" si="24"/>
        <v>1.7795307443365633</v>
      </c>
      <c r="K306" s="71">
        <f t="shared" si="23"/>
        <v>3.5019853426335935E-2</v>
      </c>
    </row>
    <row r="307" spans="1:11">
      <c r="A307" s="6">
        <v>19860627</v>
      </c>
      <c r="B307" s="50">
        <v>1.9666666666666599</v>
      </c>
      <c r="C307" s="52">
        <f t="shared" si="20"/>
        <v>1</v>
      </c>
      <c r="D307" s="52">
        <f t="shared" si="21"/>
        <v>2</v>
      </c>
      <c r="I307" s="53">
        <f t="shared" si="22"/>
        <v>1.9666666666666599</v>
      </c>
      <c r="J307" s="71">
        <f t="shared" si="24"/>
        <v>1.7795307443365633</v>
      </c>
      <c r="K307" s="71">
        <f t="shared" si="23"/>
        <v>3.5019853426335935E-2</v>
      </c>
    </row>
    <row r="308" spans="1:11">
      <c r="A308" s="6">
        <v>19830620</v>
      </c>
      <c r="B308" s="50">
        <v>1.9666666666666599</v>
      </c>
      <c r="C308" s="52">
        <f t="shared" si="20"/>
        <v>1</v>
      </c>
      <c r="D308" s="52">
        <f t="shared" si="21"/>
        <v>2</v>
      </c>
      <c r="I308" s="53">
        <f t="shared" si="22"/>
        <v>1.9666666666666599</v>
      </c>
      <c r="J308" s="71">
        <f t="shared" si="24"/>
        <v>1.7795307443365633</v>
      </c>
      <c r="K308" s="71">
        <f t="shared" si="23"/>
        <v>3.5019853426335935E-2</v>
      </c>
    </row>
    <row r="309" spans="1:11">
      <c r="A309" s="6">
        <v>19790601</v>
      </c>
      <c r="B309" s="50">
        <v>1.9666666666666599</v>
      </c>
      <c r="C309" s="52">
        <f t="shared" si="20"/>
        <v>1</v>
      </c>
      <c r="D309" s="52">
        <f t="shared" si="21"/>
        <v>2</v>
      </c>
      <c r="I309" s="53">
        <f t="shared" si="22"/>
        <v>1.9666666666666599</v>
      </c>
      <c r="J309" s="71">
        <f t="shared" si="24"/>
        <v>1.7795307443365633</v>
      </c>
      <c r="K309" s="71">
        <f t="shared" si="23"/>
        <v>3.5019853426335935E-2</v>
      </c>
    </row>
    <row r="310" spans="1:11">
      <c r="A310" s="6">
        <v>19790604</v>
      </c>
      <c r="B310" s="50">
        <v>1.9666666666666599</v>
      </c>
      <c r="C310" s="52">
        <f t="shared" si="20"/>
        <v>1</v>
      </c>
      <c r="D310" s="52">
        <f t="shared" si="21"/>
        <v>2</v>
      </c>
      <c r="I310" s="53">
        <f t="shared" si="22"/>
        <v>1.9666666666666599</v>
      </c>
      <c r="J310" s="71">
        <f t="shared" si="24"/>
        <v>1.7795307443365633</v>
      </c>
      <c r="K310" s="71">
        <f t="shared" si="23"/>
        <v>3.5019853426335935E-2</v>
      </c>
    </row>
    <row r="311" spans="1:11">
      <c r="A311" s="6">
        <v>19790626</v>
      </c>
      <c r="B311" s="50">
        <v>1.9666666666666599</v>
      </c>
      <c r="C311" s="52">
        <f t="shared" si="20"/>
        <v>1</v>
      </c>
      <c r="D311" s="52">
        <f t="shared" si="21"/>
        <v>2</v>
      </c>
      <c r="I311" s="53">
        <f t="shared" si="22"/>
        <v>1.9666666666666599</v>
      </c>
      <c r="J311" s="71">
        <f t="shared" si="24"/>
        <v>1.7795307443365633</v>
      </c>
      <c r="K311" s="71">
        <f t="shared" si="23"/>
        <v>3.5019853426335935E-2</v>
      </c>
    </row>
    <row r="312" spans="1:11">
      <c r="A312" s="6">
        <v>19790627</v>
      </c>
      <c r="B312" s="50">
        <v>1.9666666666666599</v>
      </c>
      <c r="C312" s="52">
        <f t="shared" si="20"/>
        <v>1</v>
      </c>
      <c r="D312" s="52">
        <f t="shared" si="21"/>
        <v>2</v>
      </c>
      <c r="I312" s="53">
        <f t="shared" si="22"/>
        <v>1.9666666666666599</v>
      </c>
      <c r="J312" s="71">
        <f t="shared" si="24"/>
        <v>1.7795307443365633</v>
      </c>
      <c r="K312" s="71">
        <f t="shared" si="23"/>
        <v>3.5019853426335935E-2</v>
      </c>
    </row>
    <row r="313" spans="1:11">
      <c r="A313" s="6">
        <v>19790630</v>
      </c>
      <c r="B313" s="50">
        <v>1.9666666666666599</v>
      </c>
      <c r="C313" s="52">
        <f t="shared" si="20"/>
        <v>1</v>
      </c>
      <c r="D313" s="52">
        <f t="shared" si="21"/>
        <v>2</v>
      </c>
      <c r="I313" s="53">
        <f t="shared" si="22"/>
        <v>1.9666666666666599</v>
      </c>
      <c r="J313" s="71">
        <f t="shared" si="24"/>
        <v>1.7795307443365633</v>
      </c>
      <c r="K313" s="71">
        <f t="shared" si="23"/>
        <v>3.5019853426335935E-2</v>
      </c>
    </row>
    <row r="314" spans="1:11">
      <c r="A314" s="18">
        <v>19780625</v>
      </c>
      <c r="B314" s="50">
        <v>1.9666666666666599</v>
      </c>
      <c r="C314" s="51">
        <f t="shared" si="20"/>
        <v>1</v>
      </c>
      <c r="D314" s="51">
        <f t="shared" si="21"/>
        <v>2</v>
      </c>
      <c r="I314" s="53">
        <f t="shared" si="22"/>
        <v>1.9666666666666599</v>
      </c>
      <c r="J314" s="71">
        <f t="shared" si="24"/>
        <v>1.7795307443365633</v>
      </c>
      <c r="K314" s="71">
        <f t="shared" si="23"/>
        <v>3.5019853426335935E-2</v>
      </c>
    </row>
    <row r="315" spans="1:11">
      <c r="A315" s="18">
        <v>19780629</v>
      </c>
      <c r="B315" s="50">
        <v>1.9666666666666599</v>
      </c>
      <c r="C315" s="51">
        <f t="shared" si="20"/>
        <v>1</v>
      </c>
      <c r="D315" s="51">
        <f t="shared" si="21"/>
        <v>2</v>
      </c>
      <c r="I315" s="53">
        <f t="shared" si="22"/>
        <v>1.9666666666666599</v>
      </c>
      <c r="J315" s="71">
        <f t="shared" si="24"/>
        <v>1.7795307443365633</v>
      </c>
      <c r="K315" s="71">
        <f t="shared" si="23"/>
        <v>3.5019853426335935E-2</v>
      </c>
    </row>
    <row r="316" spans="1:11">
      <c r="A316" s="18">
        <v>19770604</v>
      </c>
      <c r="B316" s="50">
        <v>1.9666666666666599</v>
      </c>
      <c r="C316" s="51">
        <f t="shared" si="20"/>
        <v>1</v>
      </c>
      <c r="D316" s="51">
        <f t="shared" si="21"/>
        <v>2</v>
      </c>
      <c r="I316" s="53">
        <f t="shared" si="22"/>
        <v>1.9666666666666599</v>
      </c>
      <c r="J316" s="71">
        <f t="shared" si="24"/>
        <v>1.7795307443365633</v>
      </c>
      <c r="K316" s="71">
        <f t="shared" si="23"/>
        <v>3.5019853426335935E-2</v>
      </c>
    </row>
    <row r="317" spans="1:11">
      <c r="A317" s="18">
        <v>19770607</v>
      </c>
      <c r="B317" s="50">
        <v>1.9666666666666599</v>
      </c>
      <c r="C317" s="51">
        <f t="shared" si="20"/>
        <v>1</v>
      </c>
      <c r="D317" s="51">
        <f t="shared" si="21"/>
        <v>2</v>
      </c>
      <c r="I317" s="53">
        <f t="shared" si="22"/>
        <v>1.9666666666666599</v>
      </c>
      <c r="J317" s="71">
        <f t="shared" si="24"/>
        <v>1.7795307443365633</v>
      </c>
      <c r="K317" s="71">
        <f t="shared" si="23"/>
        <v>3.5019853426335935E-2</v>
      </c>
    </row>
    <row r="318" spans="1:11">
      <c r="A318" s="18">
        <v>19770614</v>
      </c>
      <c r="B318" s="50">
        <v>1.9666666666666599</v>
      </c>
      <c r="C318" s="51">
        <f t="shared" si="20"/>
        <v>1</v>
      </c>
      <c r="D318" s="51">
        <f t="shared" si="21"/>
        <v>2</v>
      </c>
      <c r="I318" s="53">
        <f t="shared" si="22"/>
        <v>1.9666666666666599</v>
      </c>
      <c r="J318" s="71">
        <f t="shared" si="24"/>
        <v>1.7795307443365633</v>
      </c>
      <c r="K318" s="71">
        <f t="shared" si="23"/>
        <v>3.5019853426335935E-2</v>
      </c>
    </row>
    <row r="319" spans="1:11">
      <c r="A319" s="18">
        <v>19770617</v>
      </c>
      <c r="B319" s="50">
        <v>1.9666666666666599</v>
      </c>
      <c r="C319" s="51">
        <f t="shared" si="20"/>
        <v>1</v>
      </c>
      <c r="D319" s="51">
        <f t="shared" si="21"/>
        <v>2</v>
      </c>
      <c r="I319" s="53">
        <f t="shared" si="22"/>
        <v>1.9666666666666599</v>
      </c>
      <c r="J319" s="71">
        <f t="shared" si="24"/>
        <v>1.7795307443365633</v>
      </c>
      <c r="K319" s="71">
        <f t="shared" si="23"/>
        <v>3.5019853426335935E-2</v>
      </c>
    </row>
    <row r="320" spans="1:11">
      <c r="A320" s="18">
        <v>19770619</v>
      </c>
      <c r="B320" s="50">
        <v>1.9666666666666599</v>
      </c>
      <c r="C320" s="51">
        <f t="shared" si="20"/>
        <v>1</v>
      </c>
      <c r="D320" s="51">
        <f t="shared" si="21"/>
        <v>2</v>
      </c>
      <c r="I320" s="53">
        <f t="shared" si="22"/>
        <v>1.9666666666666599</v>
      </c>
      <c r="J320" s="71">
        <f t="shared" si="24"/>
        <v>1.7795307443365633</v>
      </c>
      <c r="K320" s="71">
        <f t="shared" si="23"/>
        <v>3.5019853426335935E-2</v>
      </c>
    </row>
    <row r="321" spans="1:11">
      <c r="A321" s="18">
        <v>19770626</v>
      </c>
      <c r="B321" s="50">
        <v>1.9666666666666599</v>
      </c>
      <c r="C321" s="51">
        <f t="shared" si="20"/>
        <v>1</v>
      </c>
      <c r="D321" s="51">
        <f t="shared" si="21"/>
        <v>2</v>
      </c>
      <c r="I321" s="53">
        <f t="shared" si="22"/>
        <v>1.9666666666666599</v>
      </c>
      <c r="J321" s="71">
        <f t="shared" si="24"/>
        <v>1.7795307443365633</v>
      </c>
      <c r="K321" s="71">
        <f t="shared" si="23"/>
        <v>3.5019853426335935E-2</v>
      </c>
    </row>
    <row r="322" spans="1:11">
      <c r="A322" s="18">
        <v>19770628</v>
      </c>
      <c r="B322" s="50">
        <v>1.9666666666666599</v>
      </c>
      <c r="C322" s="51">
        <f t="shared" ref="C322:C385" si="25">INT(B322)</f>
        <v>1</v>
      </c>
      <c r="D322" s="51">
        <f t="shared" ref="D322:D385" si="26">C322+1</f>
        <v>2</v>
      </c>
      <c r="I322" s="53">
        <f t="shared" si="22"/>
        <v>1.9666666666666599</v>
      </c>
      <c r="J322" s="71">
        <f t="shared" si="24"/>
        <v>1.7795307443365633</v>
      </c>
      <c r="K322" s="71">
        <f t="shared" si="23"/>
        <v>3.5019853426335935E-2</v>
      </c>
    </row>
    <row r="323" spans="1:11">
      <c r="A323" s="6">
        <v>19760601</v>
      </c>
      <c r="B323" s="50">
        <v>1.9666666666666599</v>
      </c>
      <c r="C323" s="52">
        <f t="shared" si="25"/>
        <v>1</v>
      </c>
      <c r="D323" s="52">
        <f t="shared" si="26"/>
        <v>2</v>
      </c>
      <c r="I323" s="53">
        <f t="shared" ref="I323:I386" si="27">B323</f>
        <v>1.9666666666666599</v>
      </c>
      <c r="J323" s="71">
        <f t="shared" si="24"/>
        <v>1.7795307443365633</v>
      </c>
      <c r="K323" s="71">
        <f t="shared" ref="K323:K386" si="28">(I323-J323)*(I323-J323)</f>
        <v>3.5019853426335935E-2</v>
      </c>
    </row>
    <row r="324" spans="1:11">
      <c r="A324" s="6">
        <v>19760603</v>
      </c>
      <c r="B324" s="50">
        <v>1.9666666666666599</v>
      </c>
      <c r="C324" s="52">
        <f t="shared" si="25"/>
        <v>1</v>
      </c>
      <c r="D324" s="52">
        <f t="shared" si="26"/>
        <v>2</v>
      </c>
      <c r="I324" s="53">
        <f t="shared" si="27"/>
        <v>1.9666666666666599</v>
      </c>
      <c r="J324" s="71">
        <f t="shared" ref="J324:J387" si="29">J323</f>
        <v>1.7795307443365633</v>
      </c>
      <c r="K324" s="71">
        <f t="shared" si="28"/>
        <v>3.5019853426335935E-2</v>
      </c>
    </row>
    <row r="325" spans="1:11">
      <c r="A325" s="6">
        <v>19760608</v>
      </c>
      <c r="B325" s="50">
        <v>1.9666666666666599</v>
      </c>
      <c r="C325" s="52">
        <f t="shared" si="25"/>
        <v>1</v>
      </c>
      <c r="D325" s="52">
        <f t="shared" si="26"/>
        <v>2</v>
      </c>
      <c r="I325" s="53">
        <f t="shared" si="27"/>
        <v>1.9666666666666599</v>
      </c>
      <c r="J325" s="71">
        <f t="shared" si="29"/>
        <v>1.7795307443365633</v>
      </c>
      <c r="K325" s="71">
        <f t="shared" si="28"/>
        <v>3.5019853426335935E-2</v>
      </c>
    </row>
    <row r="326" spans="1:11">
      <c r="A326" s="6">
        <v>19760612</v>
      </c>
      <c r="B326" s="50">
        <v>1.9666666666666599</v>
      </c>
      <c r="C326" s="52">
        <f t="shared" si="25"/>
        <v>1</v>
      </c>
      <c r="D326" s="52">
        <f t="shared" si="26"/>
        <v>2</v>
      </c>
      <c r="I326" s="53">
        <f t="shared" si="27"/>
        <v>1.9666666666666599</v>
      </c>
      <c r="J326" s="71">
        <f t="shared" si="29"/>
        <v>1.7795307443365633</v>
      </c>
      <c r="K326" s="71">
        <f t="shared" si="28"/>
        <v>3.5019853426335935E-2</v>
      </c>
    </row>
    <row r="327" spans="1:11">
      <c r="A327" s="6">
        <v>19760616</v>
      </c>
      <c r="B327" s="50">
        <v>1.9666666666666599</v>
      </c>
      <c r="C327" s="52">
        <f t="shared" si="25"/>
        <v>1</v>
      </c>
      <c r="D327" s="52">
        <f t="shared" si="26"/>
        <v>2</v>
      </c>
      <c r="I327" s="53">
        <f t="shared" si="27"/>
        <v>1.9666666666666599</v>
      </c>
      <c r="J327" s="71">
        <f t="shared" si="29"/>
        <v>1.7795307443365633</v>
      </c>
      <c r="K327" s="71">
        <f t="shared" si="28"/>
        <v>3.5019853426335935E-2</v>
      </c>
    </row>
    <row r="328" spans="1:11">
      <c r="A328" s="6">
        <v>19760628</v>
      </c>
      <c r="B328" s="50">
        <v>1.9666666666666599</v>
      </c>
      <c r="C328" s="52">
        <f t="shared" si="25"/>
        <v>1</v>
      </c>
      <c r="D328" s="52">
        <f t="shared" si="26"/>
        <v>2</v>
      </c>
      <c r="I328" s="53">
        <f t="shared" si="27"/>
        <v>1.9666666666666599</v>
      </c>
      <c r="J328" s="71">
        <f t="shared" si="29"/>
        <v>1.7795307443365633</v>
      </c>
      <c r="K328" s="71">
        <f t="shared" si="28"/>
        <v>3.5019853426335935E-2</v>
      </c>
    </row>
    <row r="329" spans="1:11">
      <c r="A329" s="6">
        <v>19760629</v>
      </c>
      <c r="B329" s="50">
        <v>1.9666666666666599</v>
      </c>
      <c r="C329" s="52">
        <f t="shared" si="25"/>
        <v>1</v>
      </c>
      <c r="D329" s="52">
        <f t="shared" si="26"/>
        <v>2</v>
      </c>
      <c r="I329" s="53">
        <f t="shared" si="27"/>
        <v>1.9666666666666599</v>
      </c>
      <c r="J329" s="71">
        <f t="shared" si="29"/>
        <v>1.7795307443365633</v>
      </c>
      <c r="K329" s="71">
        <f t="shared" si="28"/>
        <v>3.5019853426335935E-2</v>
      </c>
    </row>
    <row r="330" spans="1:11">
      <c r="A330" s="18">
        <v>19730622</v>
      </c>
      <c r="B330" s="50">
        <v>1.9666666666666599</v>
      </c>
      <c r="C330" s="51">
        <f t="shared" si="25"/>
        <v>1</v>
      </c>
      <c r="D330" s="51">
        <f t="shared" si="26"/>
        <v>2</v>
      </c>
      <c r="I330" s="53">
        <f t="shared" si="27"/>
        <v>1.9666666666666599</v>
      </c>
      <c r="J330" s="71">
        <f t="shared" si="29"/>
        <v>1.7795307443365633</v>
      </c>
      <c r="K330" s="71">
        <f t="shared" si="28"/>
        <v>3.5019853426335935E-2</v>
      </c>
    </row>
    <row r="331" spans="1:11">
      <c r="A331" s="18">
        <v>19730628</v>
      </c>
      <c r="B331" s="50">
        <v>1.9666666666666599</v>
      </c>
      <c r="C331" s="51">
        <f t="shared" si="25"/>
        <v>1</v>
      </c>
      <c r="D331" s="51">
        <f t="shared" si="26"/>
        <v>2</v>
      </c>
      <c r="I331" s="53">
        <f t="shared" si="27"/>
        <v>1.9666666666666599</v>
      </c>
      <c r="J331" s="71">
        <f t="shared" si="29"/>
        <v>1.7795307443365633</v>
      </c>
      <c r="K331" s="71">
        <f t="shared" si="28"/>
        <v>3.5019853426335935E-2</v>
      </c>
    </row>
    <row r="332" spans="1:11">
      <c r="A332" s="18" t="s">
        <v>2555</v>
      </c>
      <c r="B332" s="50">
        <v>2.2222222222222223</v>
      </c>
      <c r="C332" s="51">
        <f t="shared" si="25"/>
        <v>2</v>
      </c>
      <c r="D332" s="51">
        <f t="shared" si="26"/>
        <v>3</v>
      </c>
      <c r="I332" s="53">
        <f t="shared" si="27"/>
        <v>2.2222222222222223</v>
      </c>
      <c r="J332" s="71">
        <f t="shared" si="29"/>
        <v>1.7795307443365633</v>
      </c>
      <c r="K332" s="71">
        <f t="shared" si="28"/>
        <v>0.1959757445925889</v>
      </c>
    </row>
    <row r="333" spans="1:11">
      <c r="A333" s="18" t="s">
        <v>856</v>
      </c>
      <c r="B333" s="50">
        <v>2.2222222222222223</v>
      </c>
      <c r="C333" s="51">
        <f t="shared" si="25"/>
        <v>2</v>
      </c>
      <c r="D333" s="51">
        <f t="shared" si="26"/>
        <v>3</v>
      </c>
      <c r="I333" s="53">
        <f t="shared" si="27"/>
        <v>2.2222222222222223</v>
      </c>
      <c r="J333" s="71">
        <f t="shared" si="29"/>
        <v>1.7795307443365633</v>
      </c>
      <c r="K333" s="71">
        <f t="shared" si="28"/>
        <v>0.1959757445925889</v>
      </c>
    </row>
    <row r="334" spans="1:11">
      <c r="A334" s="18" t="s">
        <v>858</v>
      </c>
      <c r="B334" s="50">
        <v>2.2222222222222223</v>
      </c>
      <c r="C334" s="51">
        <f t="shared" si="25"/>
        <v>2</v>
      </c>
      <c r="D334" s="51">
        <f t="shared" si="26"/>
        <v>3</v>
      </c>
      <c r="I334" s="53">
        <f t="shared" si="27"/>
        <v>2.2222222222222223</v>
      </c>
      <c r="J334" s="71">
        <f t="shared" si="29"/>
        <v>1.7795307443365633</v>
      </c>
      <c r="K334" s="71">
        <f t="shared" si="28"/>
        <v>0.1959757445925889</v>
      </c>
    </row>
    <row r="335" spans="1:11">
      <c r="A335" s="18" t="s">
        <v>2569</v>
      </c>
      <c r="B335" s="50">
        <v>2.2222222222222223</v>
      </c>
      <c r="C335" s="51">
        <f t="shared" si="25"/>
        <v>2</v>
      </c>
      <c r="D335" s="51">
        <f t="shared" si="26"/>
        <v>3</v>
      </c>
      <c r="I335" s="53">
        <f t="shared" si="27"/>
        <v>2.2222222222222223</v>
      </c>
      <c r="J335" s="71">
        <f t="shared" si="29"/>
        <v>1.7795307443365633</v>
      </c>
      <c r="K335" s="71">
        <f t="shared" si="28"/>
        <v>0.1959757445925889</v>
      </c>
    </row>
    <row r="336" spans="1:11">
      <c r="A336" s="18" t="s">
        <v>2578</v>
      </c>
      <c r="B336" s="50">
        <v>2.2222222222222223</v>
      </c>
      <c r="C336" s="51">
        <f t="shared" si="25"/>
        <v>2</v>
      </c>
      <c r="D336" s="51">
        <f t="shared" si="26"/>
        <v>3</v>
      </c>
      <c r="I336" s="53">
        <f t="shared" si="27"/>
        <v>2.2222222222222223</v>
      </c>
      <c r="J336" s="71">
        <f t="shared" si="29"/>
        <v>1.7795307443365633</v>
      </c>
      <c r="K336" s="71">
        <f t="shared" si="28"/>
        <v>0.1959757445925889</v>
      </c>
    </row>
    <row r="337" spans="1:11">
      <c r="A337" s="18" t="s">
        <v>2581</v>
      </c>
      <c r="B337" s="50">
        <v>2.2222222222222223</v>
      </c>
      <c r="C337" s="51">
        <f t="shared" si="25"/>
        <v>2</v>
      </c>
      <c r="D337" s="51">
        <f t="shared" si="26"/>
        <v>3</v>
      </c>
      <c r="I337" s="53">
        <f t="shared" si="27"/>
        <v>2.2222222222222223</v>
      </c>
      <c r="J337" s="71">
        <f t="shared" si="29"/>
        <v>1.7795307443365633</v>
      </c>
      <c r="K337" s="71">
        <f t="shared" si="28"/>
        <v>0.1959757445925889</v>
      </c>
    </row>
    <row r="338" spans="1:11">
      <c r="A338" s="18" t="s">
        <v>2585</v>
      </c>
      <c r="B338" s="50">
        <v>2.2222222222222223</v>
      </c>
      <c r="C338" s="51">
        <f t="shared" si="25"/>
        <v>2</v>
      </c>
      <c r="D338" s="51">
        <f t="shared" si="26"/>
        <v>3</v>
      </c>
      <c r="I338" s="53">
        <f t="shared" si="27"/>
        <v>2.2222222222222223</v>
      </c>
      <c r="J338" s="71">
        <f t="shared" si="29"/>
        <v>1.7795307443365633</v>
      </c>
      <c r="K338" s="71">
        <f t="shared" si="28"/>
        <v>0.1959757445925889</v>
      </c>
    </row>
    <row r="339" spans="1:11">
      <c r="A339" s="18" t="s">
        <v>872</v>
      </c>
      <c r="B339" s="50">
        <v>2.2222222222222223</v>
      </c>
      <c r="C339" s="51">
        <f t="shared" si="25"/>
        <v>2</v>
      </c>
      <c r="D339" s="51">
        <f t="shared" si="26"/>
        <v>3</v>
      </c>
      <c r="I339" s="53">
        <f t="shared" si="27"/>
        <v>2.2222222222222223</v>
      </c>
      <c r="J339" s="71">
        <f t="shared" si="29"/>
        <v>1.7795307443365633</v>
      </c>
      <c r="K339" s="71">
        <f t="shared" si="28"/>
        <v>0.1959757445925889</v>
      </c>
    </row>
    <row r="340" spans="1:11">
      <c r="A340" s="18" t="s">
        <v>878</v>
      </c>
      <c r="B340" s="50">
        <v>2.2222222222222223</v>
      </c>
      <c r="C340" s="51">
        <f t="shared" si="25"/>
        <v>2</v>
      </c>
      <c r="D340" s="51">
        <f t="shared" si="26"/>
        <v>3</v>
      </c>
      <c r="I340" s="53">
        <f t="shared" si="27"/>
        <v>2.2222222222222223</v>
      </c>
      <c r="J340" s="71">
        <f t="shared" si="29"/>
        <v>1.7795307443365633</v>
      </c>
      <c r="K340" s="71">
        <f t="shared" si="28"/>
        <v>0.1959757445925889</v>
      </c>
    </row>
    <row r="341" spans="1:11">
      <c r="A341" s="18" t="s">
        <v>2589</v>
      </c>
      <c r="B341" s="50">
        <v>2.2222222222222223</v>
      </c>
      <c r="C341" s="51">
        <f t="shared" si="25"/>
        <v>2</v>
      </c>
      <c r="D341" s="51">
        <f t="shared" si="26"/>
        <v>3</v>
      </c>
      <c r="I341" s="53">
        <f t="shared" si="27"/>
        <v>2.2222222222222223</v>
      </c>
      <c r="J341" s="71">
        <f t="shared" si="29"/>
        <v>1.7795307443365633</v>
      </c>
      <c r="K341" s="71">
        <f t="shared" si="28"/>
        <v>0.1959757445925889</v>
      </c>
    </row>
    <row r="342" spans="1:11">
      <c r="A342" s="18" t="s">
        <v>882</v>
      </c>
      <c r="B342" s="50">
        <v>2.2222222222222223</v>
      </c>
      <c r="C342" s="51">
        <f t="shared" si="25"/>
        <v>2</v>
      </c>
      <c r="D342" s="51">
        <f t="shared" si="26"/>
        <v>3</v>
      </c>
      <c r="I342" s="53">
        <f t="shared" si="27"/>
        <v>2.2222222222222223</v>
      </c>
      <c r="J342" s="71">
        <f t="shared" si="29"/>
        <v>1.7795307443365633</v>
      </c>
      <c r="K342" s="71">
        <f t="shared" si="28"/>
        <v>0.1959757445925889</v>
      </c>
    </row>
    <row r="343" spans="1:11">
      <c r="A343" s="18" t="s">
        <v>883</v>
      </c>
      <c r="B343" s="50">
        <v>2.2222222222222223</v>
      </c>
      <c r="C343" s="51">
        <f t="shared" si="25"/>
        <v>2</v>
      </c>
      <c r="D343" s="51">
        <f t="shared" si="26"/>
        <v>3</v>
      </c>
      <c r="I343" s="53">
        <f t="shared" si="27"/>
        <v>2.2222222222222223</v>
      </c>
      <c r="J343" s="71">
        <f t="shared" si="29"/>
        <v>1.7795307443365633</v>
      </c>
      <c r="K343" s="71">
        <f t="shared" si="28"/>
        <v>0.1959757445925889</v>
      </c>
    </row>
    <row r="344" spans="1:11">
      <c r="A344" s="18" t="s">
        <v>2605</v>
      </c>
      <c r="B344" s="50">
        <v>2.2222222222222223</v>
      </c>
      <c r="C344" s="51">
        <f t="shared" si="25"/>
        <v>2</v>
      </c>
      <c r="D344" s="51">
        <f t="shared" si="26"/>
        <v>3</v>
      </c>
      <c r="I344" s="53">
        <f t="shared" si="27"/>
        <v>2.2222222222222223</v>
      </c>
      <c r="J344" s="71">
        <f t="shared" si="29"/>
        <v>1.7795307443365633</v>
      </c>
      <c r="K344" s="71">
        <f t="shared" si="28"/>
        <v>0.1959757445925889</v>
      </c>
    </row>
    <row r="345" spans="1:11">
      <c r="A345" s="18" t="s">
        <v>2606</v>
      </c>
      <c r="B345" s="50">
        <v>2.2222222222222223</v>
      </c>
      <c r="C345" s="51">
        <f t="shared" si="25"/>
        <v>2</v>
      </c>
      <c r="D345" s="51">
        <f t="shared" si="26"/>
        <v>3</v>
      </c>
      <c r="I345" s="53">
        <f t="shared" si="27"/>
        <v>2.2222222222222223</v>
      </c>
      <c r="J345" s="71">
        <f t="shared" si="29"/>
        <v>1.7795307443365633</v>
      </c>
      <c r="K345" s="71">
        <f t="shared" si="28"/>
        <v>0.1959757445925889</v>
      </c>
    </row>
    <row r="346" spans="1:11">
      <c r="A346" s="18" t="s">
        <v>2608</v>
      </c>
      <c r="B346" s="50">
        <v>2.2222222222222223</v>
      </c>
      <c r="C346" s="51">
        <f t="shared" si="25"/>
        <v>2</v>
      </c>
      <c r="D346" s="51">
        <f t="shared" si="26"/>
        <v>3</v>
      </c>
      <c r="I346" s="53">
        <f t="shared" si="27"/>
        <v>2.2222222222222223</v>
      </c>
      <c r="J346" s="71">
        <f t="shared" si="29"/>
        <v>1.7795307443365633</v>
      </c>
      <c r="K346" s="71">
        <f t="shared" si="28"/>
        <v>0.1959757445925889</v>
      </c>
    </row>
    <row r="347" spans="1:11">
      <c r="A347" s="18" t="s">
        <v>894</v>
      </c>
      <c r="B347" s="50">
        <v>2.2222222222222223</v>
      </c>
      <c r="C347" s="51">
        <f t="shared" si="25"/>
        <v>2</v>
      </c>
      <c r="D347" s="51">
        <f t="shared" si="26"/>
        <v>3</v>
      </c>
      <c r="I347" s="53">
        <f t="shared" si="27"/>
        <v>2.2222222222222223</v>
      </c>
      <c r="J347" s="71">
        <f t="shared" si="29"/>
        <v>1.7795307443365633</v>
      </c>
      <c r="K347" s="71">
        <f t="shared" si="28"/>
        <v>0.1959757445925889</v>
      </c>
    </row>
    <row r="348" spans="1:11">
      <c r="A348" s="18" t="s">
        <v>897</v>
      </c>
      <c r="B348" s="50">
        <v>2.2222222222222223</v>
      </c>
      <c r="C348" s="51">
        <f t="shared" si="25"/>
        <v>2</v>
      </c>
      <c r="D348" s="51">
        <f t="shared" si="26"/>
        <v>3</v>
      </c>
      <c r="I348" s="53">
        <f t="shared" si="27"/>
        <v>2.2222222222222223</v>
      </c>
      <c r="J348" s="71">
        <f t="shared" si="29"/>
        <v>1.7795307443365633</v>
      </c>
      <c r="K348" s="71">
        <f t="shared" si="28"/>
        <v>0.1959757445925889</v>
      </c>
    </row>
    <row r="349" spans="1:11">
      <c r="A349" s="18" t="s">
        <v>907</v>
      </c>
      <c r="B349" s="50">
        <v>2.2222222222222223</v>
      </c>
      <c r="C349" s="51">
        <f t="shared" si="25"/>
        <v>2</v>
      </c>
      <c r="D349" s="51">
        <f t="shared" si="26"/>
        <v>3</v>
      </c>
      <c r="I349" s="53">
        <f t="shared" si="27"/>
        <v>2.2222222222222223</v>
      </c>
      <c r="J349" s="71">
        <f t="shared" si="29"/>
        <v>1.7795307443365633</v>
      </c>
      <c r="K349" s="71">
        <f t="shared" si="28"/>
        <v>0.1959757445925889</v>
      </c>
    </row>
    <row r="350" spans="1:11">
      <c r="A350" s="18" t="s">
        <v>909</v>
      </c>
      <c r="B350" s="50">
        <v>2.2222222222222223</v>
      </c>
      <c r="C350" s="51">
        <f t="shared" si="25"/>
        <v>2</v>
      </c>
      <c r="D350" s="51">
        <f t="shared" si="26"/>
        <v>3</v>
      </c>
      <c r="I350" s="53">
        <f t="shared" si="27"/>
        <v>2.2222222222222223</v>
      </c>
      <c r="J350" s="71">
        <f t="shared" si="29"/>
        <v>1.7795307443365633</v>
      </c>
      <c r="K350" s="71">
        <f t="shared" si="28"/>
        <v>0.1959757445925889</v>
      </c>
    </row>
    <row r="351" spans="1:11">
      <c r="A351" s="18" t="s">
        <v>2624</v>
      </c>
      <c r="B351" s="50">
        <v>2.2222222222222223</v>
      </c>
      <c r="C351" s="51">
        <f t="shared" si="25"/>
        <v>2</v>
      </c>
      <c r="D351" s="51">
        <f t="shared" si="26"/>
        <v>3</v>
      </c>
      <c r="I351" s="53">
        <f t="shared" si="27"/>
        <v>2.2222222222222223</v>
      </c>
      <c r="J351" s="71">
        <f t="shared" si="29"/>
        <v>1.7795307443365633</v>
      </c>
      <c r="K351" s="71">
        <f t="shared" si="28"/>
        <v>0.1959757445925889</v>
      </c>
    </row>
    <row r="352" spans="1:11">
      <c r="A352" s="18" t="s">
        <v>2631</v>
      </c>
      <c r="B352" s="50">
        <v>2.2222222222222223</v>
      </c>
      <c r="C352" s="51">
        <f t="shared" si="25"/>
        <v>2</v>
      </c>
      <c r="D352" s="51">
        <f t="shared" si="26"/>
        <v>3</v>
      </c>
      <c r="I352" s="53">
        <f t="shared" si="27"/>
        <v>2.2222222222222223</v>
      </c>
      <c r="J352" s="71">
        <f t="shared" si="29"/>
        <v>1.7795307443365633</v>
      </c>
      <c r="K352" s="71">
        <f t="shared" si="28"/>
        <v>0.1959757445925889</v>
      </c>
    </row>
    <row r="353" spans="1:11">
      <c r="A353" s="18" t="s">
        <v>924</v>
      </c>
      <c r="B353" s="50">
        <v>2.2222222222222223</v>
      </c>
      <c r="C353" s="51">
        <f t="shared" si="25"/>
        <v>2</v>
      </c>
      <c r="D353" s="51">
        <f t="shared" si="26"/>
        <v>3</v>
      </c>
      <c r="I353" s="53">
        <f t="shared" si="27"/>
        <v>2.2222222222222223</v>
      </c>
      <c r="J353" s="71">
        <f t="shared" si="29"/>
        <v>1.7795307443365633</v>
      </c>
      <c r="K353" s="71">
        <f t="shared" si="28"/>
        <v>0.1959757445925889</v>
      </c>
    </row>
    <row r="354" spans="1:11">
      <c r="A354" s="18" t="s">
        <v>2636</v>
      </c>
      <c r="B354" s="50">
        <v>2.2222222222222223</v>
      </c>
      <c r="C354" s="51">
        <f t="shared" si="25"/>
        <v>2</v>
      </c>
      <c r="D354" s="51">
        <f t="shared" si="26"/>
        <v>3</v>
      </c>
      <c r="I354" s="53">
        <f t="shared" si="27"/>
        <v>2.2222222222222223</v>
      </c>
      <c r="J354" s="71">
        <f t="shared" si="29"/>
        <v>1.7795307443365633</v>
      </c>
      <c r="K354" s="71">
        <f t="shared" si="28"/>
        <v>0.1959757445925889</v>
      </c>
    </row>
    <row r="355" spans="1:11">
      <c r="A355" s="18" t="s">
        <v>2647</v>
      </c>
      <c r="B355" s="50">
        <v>2.2222222222222223</v>
      </c>
      <c r="C355" s="51">
        <f t="shared" si="25"/>
        <v>2</v>
      </c>
      <c r="D355" s="51">
        <f t="shared" si="26"/>
        <v>3</v>
      </c>
      <c r="I355" s="53">
        <f t="shared" si="27"/>
        <v>2.2222222222222223</v>
      </c>
      <c r="J355" s="71">
        <f t="shared" si="29"/>
        <v>1.7795307443365633</v>
      </c>
      <c r="K355" s="71">
        <f t="shared" si="28"/>
        <v>0.1959757445925889</v>
      </c>
    </row>
    <row r="356" spans="1:11">
      <c r="A356" s="18" t="s">
        <v>2648</v>
      </c>
      <c r="B356" s="50">
        <v>2.2222222222222223</v>
      </c>
      <c r="C356" s="51">
        <f t="shared" si="25"/>
        <v>2</v>
      </c>
      <c r="D356" s="51">
        <f t="shared" si="26"/>
        <v>3</v>
      </c>
      <c r="I356" s="53">
        <f t="shared" si="27"/>
        <v>2.2222222222222223</v>
      </c>
      <c r="J356" s="71">
        <f t="shared" si="29"/>
        <v>1.7795307443365633</v>
      </c>
      <c r="K356" s="71">
        <f t="shared" si="28"/>
        <v>0.1959757445925889</v>
      </c>
    </row>
    <row r="357" spans="1:11">
      <c r="A357" s="18" t="s">
        <v>956</v>
      </c>
      <c r="B357" s="50">
        <v>2.2222222222222223</v>
      </c>
      <c r="C357" s="51">
        <f t="shared" si="25"/>
        <v>2</v>
      </c>
      <c r="D357" s="51">
        <f t="shared" si="26"/>
        <v>3</v>
      </c>
      <c r="I357" s="53">
        <f t="shared" si="27"/>
        <v>2.2222222222222223</v>
      </c>
      <c r="J357" s="71">
        <f t="shared" si="29"/>
        <v>1.7795307443365633</v>
      </c>
      <c r="K357" s="71">
        <f t="shared" si="28"/>
        <v>0.1959757445925889</v>
      </c>
    </row>
    <row r="358" spans="1:11">
      <c r="A358" s="18" t="s">
        <v>962</v>
      </c>
      <c r="B358" s="50">
        <v>2.2222222222222223</v>
      </c>
      <c r="C358" s="51">
        <f t="shared" si="25"/>
        <v>2</v>
      </c>
      <c r="D358" s="51">
        <f t="shared" si="26"/>
        <v>3</v>
      </c>
      <c r="I358" s="53">
        <f t="shared" si="27"/>
        <v>2.2222222222222223</v>
      </c>
      <c r="J358" s="71">
        <f t="shared" si="29"/>
        <v>1.7795307443365633</v>
      </c>
      <c r="K358" s="71">
        <f t="shared" si="28"/>
        <v>0.1959757445925889</v>
      </c>
    </row>
    <row r="359" spans="1:11">
      <c r="A359" s="18">
        <v>19940602</v>
      </c>
      <c r="B359" s="50">
        <v>2.2222222222222223</v>
      </c>
      <c r="C359" s="51">
        <f t="shared" si="25"/>
        <v>2</v>
      </c>
      <c r="D359" s="51">
        <f t="shared" si="26"/>
        <v>3</v>
      </c>
      <c r="I359" s="53">
        <f t="shared" si="27"/>
        <v>2.2222222222222223</v>
      </c>
      <c r="J359" s="71">
        <f t="shared" si="29"/>
        <v>1.7795307443365633</v>
      </c>
      <c r="K359" s="71">
        <f t="shared" si="28"/>
        <v>0.1959757445925889</v>
      </c>
    </row>
    <row r="360" spans="1:11">
      <c r="A360" s="6">
        <v>19930630</v>
      </c>
      <c r="B360" s="8">
        <v>2.2222222222222223</v>
      </c>
      <c r="C360" s="52">
        <f t="shared" si="25"/>
        <v>2</v>
      </c>
      <c r="D360" s="52">
        <f t="shared" si="26"/>
        <v>3</v>
      </c>
      <c r="I360" s="53">
        <f t="shared" si="27"/>
        <v>2.2222222222222223</v>
      </c>
      <c r="J360" s="71">
        <f t="shared" si="29"/>
        <v>1.7795307443365633</v>
      </c>
      <c r="K360" s="71">
        <f t="shared" si="28"/>
        <v>0.1959757445925889</v>
      </c>
    </row>
    <row r="361" spans="1:11">
      <c r="A361" s="18">
        <v>19920605</v>
      </c>
      <c r="B361" s="50">
        <v>2.2222222222222223</v>
      </c>
      <c r="C361" s="51">
        <f t="shared" si="25"/>
        <v>2</v>
      </c>
      <c r="D361" s="51">
        <f t="shared" si="26"/>
        <v>3</v>
      </c>
      <c r="I361" s="53">
        <f t="shared" si="27"/>
        <v>2.2222222222222223</v>
      </c>
      <c r="J361" s="71">
        <f t="shared" si="29"/>
        <v>1.7795307443365633</v>
      </c>
      <c r="K361" s="71">
        <f t="shared" si="28"/>
        <v>0.1959757445925889</v>
      </c>
    </row>
    <row r="362" spans="1:11">
      <c r="A362" s="18">
        <v>19920611</v>
      </c>
      <c r="B362" s="50">
        <v>2.2222222222222223</v>
      </c>
      <c r="C362" s="51">
        <f t="shared" si="25"/>
        <v>2</v>
      </c>
      <c r="D362" s="51">
        <f t="shared" si="26"/>
        <v>3</v>
      </c>
      <c r="I362" s="53">
        <f t="shared" si="27"/>
        <v>2.2222222222222223</v>
      </c>
      <c r="J362" s="71">
        <f t="shared" si="29"/>
        <v>1.7795307443365633</v>
      </c>
      <c r="K362" s="71">
        <f t="shared" si="28"/>
        <v>0.1959757445925889</v>
      </c>
    </row>
    <row r="363" spans="1:11">
      <c r="A363" s="18">
        <v>19920617</v>
      </c>
      <c r="B363" s="50">
        <v>2.2222222222222223</v>
      </c>
      <c r="C363" s="51">
        <f t="shared" si="25"/>
        <v>2</v>
      </c>
      <c r="D363" s="51">
        <f t="shared" si="26"/>
        <v>3</v>
      </c>
      <c r="I363" s="53">
        <f t="shared" si="27"/>
        <v>2.2222222222222223</v>
      </c>
      <c r="J363" s="71">
        <f t="shared" si="29"/>
        <v>1.7795307443365633</v>
      </c>
      <c r="K363" s="71">
        <f t="shared" si="28"/>
        <v>0.1959757445925889</v>
      </c>
    </row>
    <row r="364" spans="1:11">
      <c r="A364" s="18">
        <v>19920624</v>
      </c>
      <c r="B364" s="50">
        <v>2.2222222222222223</v>
      </c>
      <c r="C364" s="51">
        <f t="shared" si="25"/>
        <v>2</v>
      </c>
      <c r="D364" s="51">
        <f t="shared" si="26"/>
        <v>3</v>
      </c>
      <c r="I364" s="53">
        <f t="shared" si="27"/>
        <v>2.2222222222222223</v>
      </c>
      <c r="J364" s="71">
        <f t="shared" si="29"/>
        <v>1.7795307443365633</v>
      </c>
      <c r="K364" s="71">
        <f t="shared" si="28"/>
        <v>0.1959757445925889</v>
      </c>
    </row>
    <row r="365" spans="1:11">
      <c r="A365" s="18">
        <v>19920629</v>
      </c>
      <c r="B365" s="50">
        <v>2.2222222222222223</v>
      </c>
      <c r="C365" s="51">
        <f t="shared" si="25"/>
        <v>2</v>
      </c>
      <c r="D365" s="51">
        <f t="shared" si="26"/>
        <v>3</v>
      </c>
      <c r="I365" s="53">
        <f t="shared" si="27"/>
        <v>2.2222222222222223</v>
      </c>
      <c r="J365" s="71">
        <f t="shared" si="29"/>
        <v>1.7795307443365633</v>
      </c>
      <c r="K365" s="71">
        <f t="shared" si="28"/>
        <v>0.1959757445925889</v>
      </c>
    </row>
    <row r="366" spans="1:11">
      <c r="A366" s="6">
        <v>19890601</v>
      </c>
      <c r="B366" s="8">
        <v>2.2222222222222223</v>
      </c>
      <c r="C366" s="52">
        <f t="shared" si="25"/>
        <v>2</v>
      </c>
      <c r="D366" s="52">
        <f t="shared" si="26"/>
        <v>3</v>
      </c>
      <c r="I366" s="53">
        <f t="shared" si="27"/>
        <v>2.2222222222222223</v>
      </c>
      <c r="J366" s="71">
        <f t="shared" si="29"/>
        <v>1.7795307443365633</v>
      </c>
      <c r="K366" s="71">
        <f t="shared" si="28"/>
        <v>0.1959757445925889</v>
      </c>
    </row>
    <row r="367" spans="1:11">
      <c r="A367" s="6">
        <v>19890605</v>
      </c>
      <c r="B367" s="8">
        <v>2.2222222222222223</v>
      </c>
      <c r="C367" s="52">
        <f t="shared" si="25"/>
        <v>2</v>
      </c>
      <c r="D367" s="52">
        <f t="shared" si="26"/>
        <v>3</v>
      </c>
      <c r="I367" s="53">
        <f t="shared" si="27"/>
        <v>2.2222222222222223</v>
      </c>
      <c r="J367" s="71">
        <f t="shared" si="29"/>
        <v>1.7795307443365633</v>
      </c>
      <c r="K367" s="71">
        <f t="shared" si="28"/>
        <v>0.1959757445925889</v>
      </c>
    </row>
    <row r="368" spans="1:11">
      <c r="A368" s="6">
        <v>19890607</v>
      </c>
      <c r="B368" s="8">
        <v>2.2222222222222223</v>
      </c>
      <c r="C368" s="52">
        <f t="shared" si="25"/>
        <v>2</v>
      </c>
      <c r="D368" s="52">
        <f t="shared" si="26"/>
        <v>3</v>
      </c>
      <c r="I368" s="53">
        <f t="shared" si="27"/>
        <v>2.2222222222222223</v>
      </c>
      <c r="J368" s="71">
        <f t="shared" si="29"/>
        <v>1.7795307443365633</v>
      </c>
      <c r="K368" s="71">
        <f t="shared" si="28"/>
        <v>0.1959757445925889</v>
      </c>
    </row>
    <row r="369" spans="1:11">
      <c r="A369" s="6">
        <v>19890621</v>
      </c>
      <c r="B369" s="8">
        <v>2.2222222222222223</v>
      </c>
      <c r="C369" s="52">
        <f t="shared" si="25"/>
        <v>2</v>
      </c>
      <c r="D369" s="52">
        <f t="shared" si="26"/>
        <v>3</v>
      </c>
      <c r="I369" s="53">
        <f t="shared" si="27"/>
        <v>2.2222222222222223</v>
      </c>
      <c r="J369" s="71">
        <f t="shared" si="29"/>
        <v>1.7795307443365633</v>
      </c>
      <c r="K369" s="71">
        <f t="shared" si="28"/>
        <v>0.1959757445925889</v>
      </c>
    </row>
    <row r="370" spans="1:11">
      <c r="A370" s="6">
        <v>19890627</v>
      </c>
      <c r="B370" s="8">
        <v>2.2222222222222223</v>
      </c>
      <c r="C370" s="52">
        <f t="shared" si="25"/>
        <v>2</v>
      </c>
      <c r="D370" s="52">
        <f t="shared" si="26"/>
        <v>3</v>
      </c>
      <c r="I370" s="53">
        <f t="shared" si="27"/>
        <v>2.2222222222222223</v>
      </c>
      <c r="J370" s="71">
        <f t="shared" si="29"/>
        <v>1.7795307443365633</v>
      </c>
      <c r="K370" s="71">
        <f t="shared" si="28"/>
        <v>0.1959757445925889</v>
      </c>
    </row>
    <row r="371" spans="1:11">
      <c r="A371" s="6">
        <v>19890629</v>
      </c>
      <c r="B371" s="8">
        <v>2.2222222222222223</v>
      </c>
      <c r="C371" s="52">
        <f t="shared" si="25"/>
        <v>2</v>
      </c>
      <c r="D371" s="52">
        <f t="shared" si="26"/>
        <v>3</v>
      </c>
      <c r="I371" s="53">
        <f t="shared" si="27"/>
        <v>2.2222222222222223</v>
      </c>
      <c r="J371" s="71">
        <f t="shared" si="29"/>
        <v>1.7795307443365633</v>
      </c>
      <c r="K371" s="71">
        <f t="shared" si="28"/>
        <v>0.1959757445925889</v>
      </c>
    </row>
    <row r="372" spans="1:11">
      <c r="A372" s="6">
        <v>19880618</v>
      </c>
      <c r="B372" s="8">
        <v>2.2222222222222223</v>
      </c>
      <c r="C372" s="52">
        <f t="shared" si="25"/>
        <v>2</v>
      </c>
      <c r="D372" s="52">
        <f t="shared" si="26"/>
        <v>3</v>
      </c>
      <c r="I372" s="53">
        <f t="shared" si="27"/>
        <v>2.2222222222222223</v>
      </c>
      <c r="J372" s="71">
        <f t="shared" si="29"/>
        <v>1.7795307443365633</v>
      </c>
      <c r="K372" s="71">
        <f t="shared" si="28"/>
        <v>0.1959757445925889</v>
      </c>
    </row>
    <row r="373" spans="1:11">
      <c r="A373" s="6">
        <v>19880622</v>
      </c>
      <c r="B373" s="8">
        <v>2.2222222222222223</v>
      </c>
      <c r="C373" s="52">
        <f t="shared" si="25"/>
        <v>2</v>
      </c>
      <c r="D373" s="52">
        <f t="shared" si="26"/>
        <v>3</v>
      </c>
      <c r="I373" s="53">
        <f t="shared" si="27"/>
        <v>2.2222222222222223</v>
      </c>
      <c r="J373" s="71">
        <f t="shared" si="29"/>
        <v>1.7795307443365633</v>
      </c>
      <c r="K373" s="71">
        <f t="shared" si="28"/>
        <v>0.1959757445925889</v>
      </c>
    </row>
    <row r="374" spans="1:11">
      <c r="A374" s="18">
        <v>19870619</v>
      </c>
      <c r="B374" s="50">
        <v>2.5222222222222199</v>
      </c>
      <c r="C374" s="51">
        <f t="shared" si="25"/>
        <v>2</v>
      </c>
      <c r="D374" s="51">
        <f t="shared" si="26"/>
        <v>3</v>
      </c>
      <c r="I374" s="53">
        <f t="shared" si="27"/>
        <v>2.5222222222222199</v>
      </c>
      <c r="J374" s="71">
        <f t="shared" si="29"/>
        <v>1.7795307443365633</v>
      </c>
      <c r="K374" s="71">
        <f t="shared" si="28"/>
        <v>0.55159063132398078</v>
      </c>
    </row>
    <row r="375" spans="1:11">
      <c r="A375" s="6">
        <v>19860603</v>
      </c>
      <c r="B375" s="50">
        <v>2.5222222222222199</v>
      </c>
      <c r="C375" s="52">
        <f t="shared" si="25"/>
        <v>2</v>
      </c>
      <c r="D375" s="52">
        <f t="shared" si="26"/>
        <v>3</v>
      </c>
      <c r="I375" s="53">
        <f t="shared" si="27"/>
        <v>2.5222222222222199</v>
      </c>
      <c r="J375" s="71">
        <f t="shared" si="29"/>
        <v>1.7795307443365633</v>
      </c>
      <c r="K375" s="71">
        <f t="shared" si="28"/>
        <v>0.55159063132398078</v>
      </c>
    </row>
    <row r="376" spans="1:11">
      <c r="A376" s="54">
        <v>19850621</v>
      </c>
      <c r="B376" s="50">
        <v>2.5222222222222199</v>
      </c>
      <c r="C376" s="56">
        <f t="shared" si="25"/>
        <v>2</v>
      </c>
      <c r="D376" s="56">
        <f t="shared" si="26"/>
        <v>3</v>
      </c>
      <c r="I376" s="53">
        <f t="shared" si="27"/>
        <v>2.5222222222222199</v>
      </c>
      <c r="J376" s="71">
        <f t="shared" si="29"/>
        <v>1.7795307443365633</v>
      </c>
      <c r="K376" s="71">
        <f t="shared" si="28"/>
        <v>0.55159063132398078</v>
      </c>
    </row>
    <row r="377" spans="1:11">
      <c r="A377" s="6">
        <v>19830608</v>
      </c>
      <c r="B377" s="50">
        <v>2.5222222222222199</v>
      </c>
      <c r="C377" s="52">
        <f t="shared" si="25"/>
        <v>2</v>
      </c>
      <c r="D377" s="52">
        <f t="shared" si="26"/>
        <v>3</v>
      </c>
      <c r="I377" s="53">
        <f t="shared" si="27"/>
        <v>2.5222222222222199</v>
      </c>
      <c r="J377" s="71">
        <f t="shared" si="29"/>
        <v>1.7795307443365633</v>
      </c>
      <c r="K377" s="71">
        <f t="shared" si="28"/>
        <v>0.55159063132398078</v>
      </c>
    </row>
    <row r="378" spans="1:11">
      <c r="A378" s="6">
        <v>19830616</v>
      </c>
      <c r="B378" s="50">
        <v>2.5222222222222199</v>
      </c>
      <c r="C378" s="52">
        <f t="shared" si="25"/>
        <v>2</v>
      </c>
      <c r="D378" s="52">
        <f t="shared" si="26"/>
        <v>3</v>
      </c>
      <c r="I378" s="53">
        <f t="shared" si="27"/>
        <v>2.5222222222222199</v>
      </c>
      <c r="J378" s="71">
        <f t="shared" si="29"/>
        <v>1.7795307443365633</v>
      </c>
      <c r="K378" s="71">
        <f t="shared" si="28"/>
        <v>0.55159063132398078</v>
      </c>
    </row>
    <row r="379" spans="1:11">
      <c r="A379" s="6">
        <v>19830622</v>
      </c>
      <c r="B379" s="50">
        <v>2.5222222222222199</v>
      </c>
      <c r="C379" s="52">
        <f t="shared" si="25"/>
        <v>2</v>
      </c>
      <c r="D379" s="52">
        <f t="shared" si="26"/>
        <v>3</v>
      </c>
      <c r="I379" s="53">
        <f t="shared" si="27"/>
        <v>2.5222222222222199</v>
      </c>
      <c r="J379" s="71">
        <f t="shared" si="29"/>
        <v>1.7795307443365633</v>
      </c>
      <c r="K379" s="71">
        <f t="shared" si="28"/>
        <v>0.55159063132398078</v>
      </c>
    </row>
    <row r="380" spans="1:11">
      <c r="A380" s="6">
        <v>19790606</v>
      </c>
      <c r="B380" s="50">
        <v>2.5222222222222199</v>
      </c>
      <c r="C380" s="52">
        <f t="shared" si="25"/>
        <v>2</v>
      </c>
      <c r="D380" s="52">
        <f t="shared" si="26"/>
        <v>3</v>
      </c>
      <c r="I380" s="53">
        <f t="shared" si="27"/>
        <v>2.5222222222222199</v>
      </c>
      <c r="J380" s="71">
        <f t="shared" si="29"/>
        <v>1.7795307443365633</v>
      </c>
      <c r="K380" s="71">
        <f t="shared" si="28"/>
        <v>0.55159063132398078</v>
      </c>
    </row>
    <row r="381" spans="1:11">
      <c r="A381" s="6">
        <v>19790628</v>
      </c>
      <c r="B381" s="50">
        <v>2.5222222222222199</v>
      </c>
      <c r="C381" s="52">
        <f t="shared" si="25"/>
        <v>2</v>
      </c>
      <c r="D381" s="52">
        <f t="shared" si="26"/>
        <v>3</v>
      </c>
      <c r="I381" s="53">
        <f t="shared" si="27"/>
        <v>2.5222222222222199</v>
      </c>
      <c r="J381" s="71">
        <f t="shared" si="29"/>
        <v>1.7795307443365633</v>
      </c>
      <c r="K381" s="71">
        <f t="shared" si="28"/>
        <v>0.55159063132398078</v>
      </c>
    </row>
    <row r="382" spans="1:11">
      <c r="A382" s="18">
        <v>19770608</v>
      </c>
      <c r="B382" s="50">
        <v>2.5222222222222199</v>
      </c>
      <c r="C382" s="51">
        <f t="shared" si="25"/>
        <v>2</v>
      </c>
      <c r="D382" s="51">
        <f t="shared" si="26"/>
        <v>3</v>
      </c>
      <c r="I382" s="53">
        <f t="shared" si="27"/>
        <v>2.5222222222222199</v>
      </c>
      <c r="J382" s="71">
        <f t="shared" si="29"/>
        <v>1.7795307443365633</v>
      </c>
      <c r="K382" s="71">
        <f t="shared" si="28"/>
        <v>0.55159063132398078</v>
      </c>
    </row>
    <row r="383" spans="1:11">
      <c r="A383" s="18">
        <v>19770610</v>
      </c>
      <c r="B383" s="50">
        <v>2.5222222222222199</v>
      </c>
      <c r="C383" s="51">
        <f t="shared" si="25"/>
        <v>2</v>
      </c>
      <c r="D383" s="51">
        <f t="shared" si="26"/>
        <v>3</v>
      </c>
      <c r="I383" s="53">
        <f t="shared" si="27"/>
        <v>2.5222222222222199</v>
      </c>
      <c r="J383" s="71">
        <f t="shared" si="29"/>
        <v>1.7795307443365633</v>
      </c>
      <c r="K383" s="71">
        <f t="shared" si="28"/>
        <v>0.55159063132398078</v>
      </c>
    </row>
    <row r="384" spans="1:11">
      <c r="A384" s="18">
        <v>19770611</v>
      </c>
      <c r="B384" s="50">
        <v>2.5222222222222199</v>
      </c>
      <c r="C384" s="51">
        <f t="shared" si="25"/>
        <v>2</v>
      </c>
      <c r="D384" s="51">
        <f t="shared" si="26"/>
        <v>3</v>
      </c>
      <c r="I384" s="53">
        <f t="shared" si="27"/>
        <v>2.5222222222222199</v>
      </c>
      <c r="J384" s="71">
        <f t="shared" si="29"/>
        <v>1.7795307443365633</v>
      </c>
      <c r="K384" s="71">
        <f t="shared" si="28"/>
        <v>0.55159063132398078</v>
      </c>
    </row>
    <row r="385" spans="1:11">
      <c r="A385" s="18">
        <v>19770620</v>
      </c>
      <c r="B385" s="50">
        <v>2.5222222222222199</v>
      </c>
      <c r="C385" s="51">
        <f t="shared" si="25"/>
        <v>2</v>
      </c>
      <c r="D385" s="51">
        <f t="shared" si="26"/>
        <v>3</v>
      </c>
      <c r="I385" s="53">
        <f t="shared" si="27"/>
        <v>2.5222222222222199</v>
      </c>
      <c r="J385" s="71">
        <f t="shared" si="29"/>
        <v>1.7795307443365633</v>
      </c>
      <c r="K385" s="71">
        <f t="shared" si="28"/>
        <v>0.55159063132398078</v>
      </c>
    </row>
    <row r="386" spans="1:11">
      <c r="A386" s="18">
        <v>19770623</v>
      </c>
      <c r="B386" s="50">
        <v>2.5222222222222199</v>
      </c>
      <c r="C386" s="51">
        <f t="shared" ref="C386:C413" si="30">INT(B386)</f>
        <v>2</v>
      </c>
      <c r="D386" s="51">
        <f t="shared" ref="D386:D413" si="31">C386+1</f>
        <v>3</v>
      </c>
      <c r="I386" s="53">
        <f t="shared" si="27"/>
        <v>2.5222222222222199</v>
      </c>
      <c r="J386" s="71">
        <f t="shared" si="29"/>
        <v>1.7795307443365633</v>
      </c>
      <c r="K386" s="71">
        <f t="shared" si="28"/>
        <v>0.55159063132398078</v>
      </c>
    </row>
    <row r="387" spans="1:11">
      <c r="A387" s="6">
        <v>19760607</v>
      </c>
      <c r="B387" s="50">
        <v>2.5222222222222199</v>
      </c>
      <c r="C387" s="52">
        <f t="shared" si="30"/>
        <v>2</v>
      </c>
      <c r="D387" s="52">
        <f t="shared" si="31"/>
        <v>3</v>
      </c>
      <c r="I387" s="53">
        <f t="shared" ref="I387:I388" si="32">B387</f>
        <v>2.5222222222222199</v>
      </c>
      <c r="J387" s="71">
        <f t="shared" si="29"/>
        <v>1.7795307443365633</v>
      </c>
      <c r="K387" s="71">
        <f t="shared" ref="K387:K388" si="33">(I387-J387)*(I387-J387)</f>
        <v>0.55159063132398078</v>
      </c>
    </row>
    <row r="388" spans="1:11">
      <c r="A388" s="6">
        <v>19760611</v>
      </c>
      <c r="B388" s="50">
        <v>2.5222222222222199</v>
      </c>
      <c r="C388" s="52">
        <f t="shared" si="30"/>
        <v>2</v>
      </c>
      <c r="D388" s="52">
        <f t="shared" si="31"/>
        <v>3</v>
      </c>
      <c r="I388" s="53">
        <f t="shared" si="32"/>
        <v>2.5222222222222199</v>
      </c>
      <c r="J388" s="71">
        <f t="shared" ref="J388:J413" si="34">J387</f>
        <v>1.7795307443365633</v>
      </c>
      <c r="K388" s="71">
        <f t="shared" si="33"/>
        <v>0.55159063132398078</v>
      </c>
    </row>
    <row r="389" spans="1:11">
      <c r="A389" s="6">
        <v>19760613</v>
      </c>
      <c r="B389" s="50">
        <v>2.5222222222222199</v>
      </c>
      <c r="C389" s="52">
        <f t="shared" si="30"/>
        <v>2</v>
      </c>
      <c r="D389" s="52">
        <f t="shared" si="31"/>
        <v>3</v>
      </c>
      <c r="I389" s="53">
        <f t="shared" ref="I389:I413" si="35">B389</f>
        <v>2.5222222222222199</v>
      </c>
      <c r="J389" s="71">
        <f t="shared" si="34"/>
        <v>1.7795307443365633</v>
      </c>
      <c r="K389" s="71">
        <f t="shared" ref="K389:K413" si="36">(I389-J389)*(I389-J389)</f>
        <v>0.55159063132398078</v>
      </c>
    </row>
    <row r="390" spans="1:11">
      <c r="A390" s="6">
        <v>19760614</v>
      </c>
      <c r="B390" s="50">
        <v>2.5222222222222199</v>
      </c>
      <c r="C390" s="52">
        <f t="shared" si="30"/>
        <v>2</v>
      </c>
      <c r="D390" s="52">
        <f t="shared" si="31"/>
        <v>3</v>
      </c>
      <c r="I390" s="53">
        <f t="shared" si="35"/>
        <v>2.5222222222222199</v>
      </c>
      <c r="J390" s="71">
        <f t="shared" si="34"/>
        <v>1.7795307443365633</v>
      </c>
      <c r="K390" s="71">
        <f t="shared" si="36"/>
        <v>0.55159063132398078</v>
      </c>
    </row>
    <row r="391" spans="1:11">
      <c r="A391" s="6">
        <v>19760618</v>
      </c>
      <c r="B391" s="50">
        <v>2.5222222222222199</v>
      </c>
      <c r="C391" s="52">
        <f t="shared" si="30"/>
        <v>2</v>
      </c>
      <c r="D391" s="52">
        <f t="shared" si="31"/>
        <v>3</v>
      </c>
      <c r="I391" s="53">
        <f t="shared" si="35"/>
        <v>2.5222222222222199</v>
      </c>
      <c r="J391" s="71">
        <f t="shared" si="34"/>
        <v>1.7795307443365633</v>
      </c>
      <c r="K391" s="71">
        <f t="shared" si="36"/>
        <v>0.55159063132398078</v>
      </c>
    </row>
    <row r="392" spans="1:11">
      <c r="A392" s="18">
        <v>19730604</v>
      </c>
      <c r="B392" s="50">
        <v>2.5222222222222199</v>
      </c>
      <c r="C392" s="51">
        <f t="shared" si="30"/>
        <v>2</v>
      </c>
      <c r="D392" s="51">
        <f t="shared" si="31"/>
        <v>3</v>
      </c>
      <c r="I392" s="53">
        <f t="shared" si="35"/>
        <v>2.5222222222222199</v>
      </c>
      <c r="J392" s="71">
        <f t="shared" si="34"/>
        <v>1.7795307443365633</v>
      </c>
      <c r="K392" s="71">
        <f t="shared" si="36"/>
        <v>0.55159063132398078</v>
      </c>
    </row>
    <row r="393" spans="1:11">
      <c r="A393" s="6">
        <v>19890608</v>
      </c>
      <c r="B393" s="8">
        <v>2.75</v>
      </c>
      <c r="C393" s="52">
        <f t="shared" si="30"/>
        <v>2</v>
      </c>
      <c r="D393" s="52">
        <f t="shared" si="31"/>
        <v>3</v>
      </c>
      <c r="I393" s="53">
        <f t="shared" si="35"/>
        <v>2.75</v>
      </c>
      <c r="J393" s="71">
        <f t="shared" si="34"/>
        <v>1.7795307443365633</v>
      </c>
      <c r="K393" s="71">
        <f t="shared" si="36"/>
        <v>0.94181057618794484</v>
      </c>
    </row>
    <row r="394" spans="1:11">
      <c r="A394" s="6">
        <v>19890623</v>
      </c>
      <c r="B394" s="8">
        <v>2.75</v>
      </c>
      <c r="C394" s="52">
        <f t="shared" si="30"/>
        <v>2</v>
      </c>
      <c r="D394" s="52">
        <f t="shared" si="31"/>
        <v>3</v>
      </c>
      <c r="I394" s="53">
        <f t="shared" si="35"/>
        <v>2.75</v>
      </c>
      <c r="J394" s="71">
        <f t="shared" si="34"/>
        <v>1.7795307443365633</v>
      </c>
      <c r="K394" s="71">
        <f t="shared" si="36"/>
        <v>0.94181057618794484</v>
      </c>
    </row>
    <row r="395" spans="1:11">
      <c r="A395" s="18">
        <v>19870606</v>
      </c>
      <c r="B395" s="50">
        <v>2.75</v>
      </c>
      <c r="C395" s="51">
        <f t="shared" si="30"/>
        <v>2</v>
      </c>
      <c r="D395" s="51">
        <f t="shared" si="31"/>
        <v>3</v>
      </c>
      <c r="I395" s="53">
        <f t="shared" si="35"/>
        <v>2.75</v>
      </c>
      <c r="J395" s="71">
        <f t="shared" si="34"/>
        <v>1.7795307443365633</v>
      </c>
      <c r="K395" s="71">
        <f t="shared" si="36"/>
        <v>0.94181057618794484</v>
      </c>
    </row>
    <row r="396" spans="1:11">
      <c r="A396" s="6">
        <v>19830610</v>
      </c>
      <c r="B396" s="8">
        <v>2.75</v>
      </c>
      <c r="C396" s="52">
        <f t="shared" si="30"/>
        <v>2</v>
      </c>
      <c r="D396" s="52">
        <f t="shared" si="31"/>
        <v>3</v>
      </c>
      <c r="I396" s="53">
        <f t="shared" si="35"/>
        <v>2.75</v>
      </c>
      <c r="J396" s="71">
        <f t="shared" si="34"/>
        <v>1.7795307443365633</v>
      </c>
      <c r="K396" s="71">
        <f t="shared" si="36"/>
        <v>0.94181057618794484</v>
      </c>
    </row>
    <row r="397" spans="1:11">
      <c r="A397" s="6">
        <v>19830614</v>
      </c>
      <c r="B397" s="8">
        <v>2.75</v>
      </c>
      <c r="C397" s="52">
        <f t="shared" si="30"/>
        <v>2</v>
      </c>
      <c r="D397" s="52">
        <f t="shared" si="31"/>
        <v>3</v>
      </c>
      <c r="I397" s="53">
        <f t="shared" si="35"/>
        <v>2.75</v>
      </c>
      <c r="J397" s="71">
        <f t="shared" si="34"/>
        <v>1.7795307443365633</v>
      </c>
      <c r="K397" s="71">
        <f t="shared" si="36"/>
        <v>0.94181057618794484</v>
      </c>
    </row>
    <row r="398" spans="1:11">
      <c r="A398" s="6">
        <v>19790618</v>
      </c>
      <c r="B398" s="8">
        <v>2.75</v>
      </c>
      <c r="C398" s="52">
        <f t="shared" si="30"/>
        <v>2</v>
      </c>
      <c r="D398" s="52">
        <f t="shared" si="31"/>
        <v>3</v>
      </c>
      <c r="I398" s="53">
        <f t="shared" si="35"/>
        <v>2.75</v>
      </c>
      <c r="J398" s="71">
        <f t="shared" si="34"/>
        <v>1.7795307443365633</v>
      </c>
      <c r="K398" s="71">
        <f t="shared" si="36"/>
        <v>0.94181057618794484</v>
      </c>
    </row>
    <row r="399" spans="1:11">
      <c r="A399" s="18" t="s">
        <v>839</v>
      </c>
      <c r="B399" s="50">
        <v>2.7777777777777777</v>
      </c>
      <c r="C399" s="51">
        <f t="shared" si="30"/>
        <v>2</v>
      </c>
      <c r="D399" s="51">
        <f t="shared" si="31"/>
        <v>3</v>
      </c>
      <c r="I399" s="53">
        <f t="shared" si="35"/>
        <v>2.7777777777777777</v>
      </c>
      <c r="J399" s="71">
        <f t="shared" si="34"/>
        <v>1.7795307443365633</v>
      </c>
      <c r="K399" s="71">
        <f t="shared" si="36"/>
        <v>0.99649713977418497</v>
      </c>
    </row>
    <row r="400" spans="1:11">
      <c r="A400" s="18" t="s">
        <v>2594</v>
      </c>
      <c r="B400" s="50">
        <v>2.7777777777777777</v>
      </c>
      <c r="C400" s="51">
        <f t="shared" si="30"/>
        <v>2</v>
      </c>
      <c r="D400" s="51">
        <f t="shared" si="31"/>
        <v>3</v>
      </c>
      <c r="I400" s="53">
        <f t="shared" si="35"/>
        <v>2.7777777777777777</v>
      </c>
      <c r="J400" s="71">
        <f t="shared" si="34"/>
        <v>1.7795307443365633</v>
      </c>
      <c r="K400" s="71">
        <f t="shared" si="36"/>
        <v>0.99649713977418497</v>
      </c>
    </row>
    <row r="401" spans="1:11">
      <c r="A401" s="18" t="s">
        <v>890</v>
      </c>
      <c r="B401" s="50">
        <v>2.7777777777777777</v>
      </c>
      <c r="C401" s="51">
        <f t="shared" si="30"/>
        <v>2</v>
      </c>
      <c r="D401" s="51">
        <f t="shared" si="31"/>
        <v>3</v>
      </c>
      <c r="I401" s="53">
        <f t="shared" si="35"/>
        <v>2.7777777777777777</v>
      </c>
      <c r="J401" s="71">
        <f t="shared" si="34"/>
        <v>1.7795307443365633</v>
      </c>
      <c r="K401" s="71">
        <f t="shared" si="36"/>
        <v>0.99649713977418497</v>
      </c>
    </row>
    <row r="402" spans="1:11">
      <c r="A402" s="18" t="s">
        <v>901</v>
      </c>
      <c r="B402" s="50">
        <v>2.7777777777777777</v>
      </c>
      <c r="C402" s="51">
        <f t="shared" si="30"/>
        <v>2</v>
      </c>
      <c r="D402" s="51">
        <f t="shared" si="31"/>
        <v>3</v>
      </c>
      <c r="I402" s="53">
        <f t="shared" si="35"/>
        <v>2.7777777777777777</v>
      </c>
      <c r="J402" s="71">
        <f t="shared" si="34"/>
        <v>1.7795307443365633</v>
      </c>
      <c r="K402" s="71">
        <f t="shared" si="36"/>
        <v>0.99649713977418497</v>
      </c>
    </row>
    <row r="403" spans="1:11">
      <c r="A403" s="18" t="s">
        <v>840</v>
      </c>
      <c r="B403" s="50">
        <v>3.3333333333333335</v>
      </c>
      <c r="C403" s="51">
        <f t="shared" si="30"/>
        <v>3</v>
      </c>
      <c r="D403" s="51">
        <f t="shared" si="31"/>
        <v>4</v>
      </c>
      <c r="I403" s="53">
        <f t="shared" si="35"/>
        <v>3.3333333333333335</v>
      </c>
      <c r="J403" s="71">
        <f t="shared" si="34"/>
        <v>1.7795307443365633</v>
      </c>
      <c r="K403" s="71">
        <f t="shared" si="36"/>
        <v>2.4143024855730659</v>
      </c>
    </row>
    <row r="404" spans="1:11">
      <c r="A404" s="18" t="s">
        <v>2560</v>
      </c>
      <c r="B404" s="50">
        <v>3.3333333333333335</v>
      </c>
      <c r="C404" s="51">
        <f t="shared" si="30"/>
        <v>3</v>
      </c>
      <c r="D404" s="51">
        <f t="shared" si="31"/>
        <v>4</v>
      </c>
      <c r="I404" s="53">
        <f t="shared" si="35"/>
        <v>3.3333333333333335</v>
      </c>
      <c r="J404" s="71">
        <f t="shared" si="34"/>
        <v>1.7795307443365633</v>
      </c>
      <c r="K404" s="71">
        <f t="shared" si="36"/>
        <v>2.4143024855730659</v>
      </c>
    </row>
    <row r="405" spans="1:11">
      <c r="A405" s="18" t="s">
        <v>2597</v>
      </c>
      <c r="B405" s="50">
        <v>3.3333333333333335</v>
      </c>
      <c r="C405" s="51">
        <f t="shared" si="30"/>
        <v>3</v>
      </c>
      <c r="D405" s="51">
        <f t="shared" si="31"/>
        <v>4</v>
      </c>
      <c r="I405" s="53">
        <f t="shared" si="35"/>
        <v>3.3333333333333335</v>
      </c>
      <c r="J405" s="71">
        <f t="shared" si="34"/>
        <v>1.7795307443365633</v>
      </c>
      <c r="K405" s="71">
        <f t="shared" si="36"/>
        <v>2.4143024855730659</v>
      </c>
    </row>
    <row r="406" spans="1:11">
      <c r="A406" s="6">
        <v>19890613</v>
      </c>
      <c r="B406" s="8">
        <v>3.3333333333333335</v>
      </c>
      <c r="C406" s="52">
        <f t="shared" si="30"/>
        <v>3</v>
      </c>
      <c r="D406" s="52">
        <f t="shared" si="31"/>
        <v>4</v>
      </c>
      <c r="I406" s="53">
        <f t="shared" si="35"/>
        <v>3.3333333333333335</v>
      </c>
      <c r="J406" s="71">
        <f t="shared" si="34"/>
        <v>1.7795307443365633</v>
      </c>
      <c r="K406" s="71">
        <f t="shared" si="36"/>
        <v>2.4143024855730659</v>
      </c>
    </row>
    <row r="407" spans="1:11">
      <c r="A407" s="6">
        <v>19860606</v>
      </c>
      <c r="B407" s="8">
        <v>3.3333333333333335</v>
      </c>
      <c r="C407" s="52">
        <f t="shared" si="30"/>
        <v>3</v>
      </c>
      <c r="D407" s="52">
        <f t="shared" si="31"/>
        <v>4</v>
      </c>
      <c r="I407" s="53">
        <f t="shared" si="35"/>
        <v>3.3333333333333335</v>
      </c>
      <c r="J407" s="71">
        <f t="shared" si="34"/>
        <v>1.7795307443365633</v>
      </c>
      <c r="K407" s="71">
        <f t="shared" si="36"/>
        <v>2.4143024855730659</v>
      </c>
    </row>
    <row r="408" spans="1:11">
      <c r="A408" s="18">
        <v>19770621</v>
      </c>
      <c r="B408" s="50">
        <v>3.8888888888888888</v>
      </c>
      <c r="C408" s="51">
        <f t="shared" si="30"/>
        <v>3</v>
      </c>
      <c r="D408" s="51">
        <f t="shared" si="31"/>
        <v>4</v>
      </c>
      <c r="I408" s="53">
        <f t="shared" si="35"/>
        <v>3.8888888888888888</v>
      </c>
      <c r="J408" s="71">
        <f t="shared" si="34"/>
        <v>1.7795307443365633</v>
      </c>
      <c r="K408" s="71">
        <f t="shared" si="36"/>
        <v>4.4493917819892292</v>
      </c>
    </row>
    <row r="409" spans="1:11">
      <c r="A409" s="18" t="s">
        <v>2556</v>
      </c>
      <c r="B409" s="50">
        <v>4.4444444444444446</v>
      </c>
      <c r="C409" s="51">
        <f t="shared" si="30"/>
        <v>4</v>
      </c>
      <c r="D409" s="51">
        <f t="shared" si="31"/>
        <v>5</v>
      </c>
      <c r="I409" s="53">
        <f t="shared" si="35"/>
        <v>4.4444444444444446</v>
      </c>
      <c r="J409" s="71">
        <f t="shared" si="34"/>
        <v>1.7795307443365633</v>
      </c>
      <c r="K409" s="71">
        <f t="shared" si="36"/>
        <v>7.1017650290226788</v>
      </c>
    </row>
    <row r="410" spans="1:11">
      <c r="A410" s="18" t="s">
        <v>851</v>
      </c>
      <c r="B410" s="50">
        <v>4.4444444444444446</v>
      </c>
      <c r="C410" s="51">
        <f t="shared" si="30"/>
        <v>4</v>
      </c>
      <c r="D410" s="51">
        <f t="shared" si="31"/>
        <v>5</v>
      </c>
      <c r="I410" s="53">
        <f t="shared" si="35"/>
        <v>4.4444444444444446</v>
      </c>
      <c r="J410" s="71">
        <f t="shared" si="34"/>
        <v>1.7795307443365633</v>
      </c>
      <c r="K410" s="71">
        <f t="shared" si="36"/>
        <v>7.1017650290226788</v>
      </c>
    </row>
    <row r="411" spans="1:11">
      <c r="A411" s="18" t="s">
        <v>868</v>
      </c>
      <c r="B411" s="50">
        <v>4.4444444444444446</v>
      </c>
      <c r="C411" s="51">
        <f t="shared" si="30"/>
        <v>4</v>
      </c>
      <c r="D411" s="51">
        <f t="shared" si="31"/>
        <v>5</v>
      </c>
      <c r="I411" s="53">
        <f t="shared" si="35"/>
        <v>4.4444444444444446</v>
      </c>
      <c r="J411" s="71">
        <f t="shared" si="34"/>
        <v>1.7795307443365633</v>
      </c>
      <c r="K411" s="71">
        <f t="shared" si="36"/>
        <v>7.1017650290226788</v>
      </c>
    </row>
    <row r="412" spans="1:11">
      <c r="A412" s="18" t="s">
        <v>881</v>
      </c>
      <c r="B412" s="50">
        <v>4.4444444444444446</v>
      </c>
      <c r="C412" s="51">
        <f t="shared" si="30"/>
        <v>4</v>
      </c>
      <c r="D412" s="51">
        <f t="shared" si="31"/>
        <v>5</v>
      </c>
      <c r="I412" s="53">
        <f t="shared" si="35"/>
        <v>4.4444444444444446</v>
      </c>
      <c r="J412" s="71">
        <f t="shared" si="34"/>
        <v>1.7795307443365633</v>
      </c>
      <c r="K412" s="71">
        <f t="shared" si="36"/>
        <v>7.1017650290226788</v>
      </c>
    </row>
    <row r="413" spans="1:11">
      <c r="A413" s="18" t="s">
        <v>964</v>
      </c>
      <c r="B413" s="50">
        <v>4.4444444444444446</v>
      </c>
      <c r="C413" s="51">
        <f t="shared" si="30"/>
        <v>4</v>
      </c>
      <c r="D413" s="51">
        <f t="shared" si="31"/>
        <v>5</v>
      </c>
      <c r="I413" s="53">
        <f t="shared" si="35"/>
        <v>4.4444444444444446</v>
      </c>
      <c r="J413" s="71">
        <f t="shared" si="34"/>
        <v>1.7795307443365633</v>
      </c>
      <c r="K413" s="71">
        <f t="shared" si="36"/>
        <v>7.1017650290226788</v>
      </c>
    </row>
    <row r="414" spans="1:11">
      <c r="A414" s="18"/>
      <c r="B414" s="50"/>
      <c r="C414" s="51"/>
      <c r="D414" s="51"/>
      <c r="I414" s="53"/>
      <c r="J414" s="71"/>
      <c r="K414" s="71"/>
    </row>
    <row r="415" spans="1:11">
      <c r="A415" s="18"/>
      <c r="B415" s="50"/>
      <c r="C415" s="51"/>
      <c r="D415" s="51"/>
      <c r="I415" s="53"/>
      <c r="J415" s="71"/>
      <c r="K415" s="71"/>
    </row>
    <row r="416" spans="1:11">
      <c r="A416" s="18"/>
      <c r="B416" s="50"/>
      <c r="C416" s="51"/>
      <c r="D416" s="51"/>
      <c r="I416" s="53"/>
      <c r="J416" s="71"/>
      <c r="K416" s="71"/>
    </row>
    <row r="417" spans="1:11">
      <c r="A417" s="18"/>
      <c r="B417" s="50"/>
      <c r="C417" s="51"/>
      <c r="D417" s="51"/>
      <c r="I417" s="53"/>
      <c r="J417" s="71"/>
      <c r="K417" s="71"/>
    </row>
    <row r="418" spans="1:11">
      <c r="A418" s="18"/>
      <c r="B418" s="50"/>
      <c r="C418" s="51"/>
      <c r="D418" s="51"/>
      <c r="I418" s="53"/>
      <c r="J418" s="71"/>
      <c r="K418" s="71"/>
    </row>
    <row r="419" spans="1:11">
      <c r="A419" s="18"/>
      <c r="B419" s="50"/>
      <c r="C419" s="51"/>
      <c r="D419" s="51"/>
      <c r="I419" s="53"/>
      <c r="J419" s="71"/>
      <c r="K419" s="71"/>
    </row>
    <row r="420" spans="1:11">
      <c r="A420" s="18"/>
      <c r="B420" s="50"/>
      <c r="C420" s="51"/>
      <c r="D420" s="51"/>
    </row>
    <row r="421" spans="1:11">
      <c r="A421" s="18"/>
      <c r="B421" s="50"/>
      <c r="C421" s="51"/>
      <c r="D421" s="51"/>
    </row>
    <row r="422" spans="1:11">
      <c r="A422" s="18"/>
      <c r="B422" s="50"/>
      <c r="C422" s="51"/>
      <c r="D422" s="51"/>
    </row>
    <row r="423" spans="1:11">
      <c r="A423" s="18"/>
      <c r="B423" s="50"/>
      <c r="C423" s="51"/>
      <c r="D423" s="51"/>
    </row>
    <row r="424" spans="1:11">
      <c r="A424" s="18"/>
      <c r="B424" s="50"/>
      <c r="C424" s="51"/>
      <c r="D424" s="51"/>
    </row>
    <row r="425" spans="1:11">
      <c r="A425" s="18"/>
      <c r="B425" s="50"/>
      <c r="C425" s="51"/>
      <c r="D425" s="51"/>
    </row>
    <row r="426" spans="1:11">
      <c r="A426" s="18"/>
      <c r="B426" s="50"/>
      <c r="C426" s="51"/>
      <c r="D426" s="51"/>
    </row>
    <row r="427" spans="1:11">
      <c r="A427" s="18"/>
      <c r="B427" s="50"/>
      <c r="C427" s="51"/>
      <c r="D427" s="51"/>
    </row>
    <row r="428" spans="1:11">
      <c r="A428" s="18"/>
      <c r="B428" s="50"/>
      <c r="C428" s="51"/>
      <c r="D428" s="51"/>
    </row>
    <row r="429" spans="1:11">
      <c r="A429" s="18"/>
      <c r="B429" s="50"/>
      <c r="C429" s="51"/>
      <c r="D429" s="51"/>
    </row>
    <row r="430" spans="1:11">
      <c r="A430" s="18"/>
      <c r="B430" s="50"/>
      <c r="C430" s="51"/>
      <c r="D430" s="51"/>
    </row>
    <row r="431" spans="1:11">
      <c r="A431" s="18"/>
      <c r="B431" s="50"/>
      <c r="C431" s="51"/>
      <c r="D431" s="51"/>
    </row>
    <row r="432" spans="1:11">
      <c r="A432" s="18"/>
      <c r="B432" s="50"/>
      <c r="C432" s="51"/>
      <c r="D432" s="51"/>
    </row>
    <row r="433" spans="1:4">
      <c r="A433" s="54"/>
      <c r="B433" s="55"/>
      <c r="C433" s="56"/>
      <c r="D433" s="56"/>
    </row>
    <row r="434" spans="1:4">
      <c r="A434" s="54"/>
      <c r="B434" s="55"/>
      <c r="C434" s="56"/>
      <c r="D434" s="56"/>
    </row>
    <row r="435" spans="1:4">
      <c r="A435" s="54"/>
      <c r="B435" s="55"/>
      <c r="C435" s="56"/>
      <c r="D435" s="56"/>
    </row>
    <row r="436" spans="1:4">
      <c r="A436" s="54"/>
      <c r="B436" s="55"/>
      <c r="C436" s="56"/>
      <c r="D436" s="56"/>
    </row>
    <row r="437" spans="1:4">
      <c r="A437" s="54"/>
      <c r="B437" s="55"/>
      <c r="C437" s="56"/>
      <c r="D437" s="56"/>
    </row>
    <row r="438" spans="1:4">
      <c r="A438" s="54"/>
      <c r="B438" s="55"/>
      <c r="C438" s="56"/>
      <c r="D438" s="56"/>
    </row>
    <row r="439" spans="1:4">
      <c r="A439" s="54"/>
      <c r="B439" s="55"/>
      <c r="C439" s="56"/>
      <c r="D439" s="56"/>
    </row>
    <row r="440" spans="1:4">
      <c r="A440" s="54"/>
      <c r="B440" s="55"/>
      <c r="C440" s="56"/>
      <c r="D440" s="56"/>
    </row>
    <row r="441" spans="1:4">
      <c r="A441" s="54"/>
      <c r="B441" s="55"/>
      <c r="C441" s="56"/>
      <c r="D441" s="56"/>
    </row>
    <row r="442" spans="1:4">
      <c r="A442" s="54"/>
      <c r="B442" s="55"/>
      <c r="C442" s="56"/>
      <c r="D442" s="56"/>
    </row>
    <row r="443" spans="1:4">
      <c r="A443" s="54"/>
      <c r="B443" s="55"/>
      <c r="C443" s="56"/>
      <c r="D443" s="56"/>
    </row>
    <row r="444" spans="1:4">
      <c r="A444" s="54"/>
      <c r="B444" s="55"/>
      <c r="C444" s="56"/>
      <c r="D444" s="56"/>
    </row>
    <row r="445" spans="1:4">
      <c r="A445" s="54"/>
      <c r="B445" s="55"/>
      <c r="C445" s="56"/>
      <c r="D445" s="56"/>
    </row>
    <row r="446" spans="1:4">
      <c r="A446" s="54"/>
      <c r="B446" s="55"/>
      <c r="C446" s="56"/>
      <c r="D446" s="56"/>
    </row>
    <row r="447" spans="1:4">
      <c r="A447" s="54"/>
      <c r="B447" s="55"/>
      <c r="C447" s="56"/>
      <c r="D447" s="56"/>
    </row>
    <row r="448" spans="1:4">
      <c r="A448" s="54"/>
      <c r="B448" s="55"/>
      <c r="C448" s="56"/>
      <c r="D448" s="56"/>
    </row>
    <row r="449" spans="1:4">
      <c r="A449" s="54"/>
      <c r="B449" s="55"/>
      <c r="C449" s="56"/>
      <c r="D449" s="56"/>
    </row>
    <row r="450" spans="1:4">
      <c r="A450" s="54"/>
      <c r="B450" s="55"/>
      <c r="C450" s="56"/>
      <c r="D450" s="56"/>
    </row>
    <row r="451" spans="1:4">
      <c r="A451" s="54"/>
      <c r="B451" s="55"/>
      <c r="C451" s="56"/>
      <c r="D451" s="56"/>
    </row>
    <row r="452" spans="1:4">
      <c r="A452" s="54"/>
      <c r="B452" s="55"/>
      <c r="C452" s="56"/>
      <c r="D452" s="56"/>
    </row>
    <row r="453" spans="1:4">
      <c r="A453" s="54"/>
      <c r="B453" s="55"/>
      <c r="C453" s="56"/>
      <c r="D453" s="56"/>
    </row>
    <row r="454" spans="1:4">
      <c r="A454" s="54"/>
      <c r="B454" s="55"/>
      <c r="C454" s="56"/>
      <c r="D454" s="56"/>
    </row>
    <row r="455" spans="1:4">
      <c r="A455" s="6"/>
      <c r="B455" s="8"/>
      <c r="C455" s="52"/>
      <c r="D455" s="52"/>
    </row>
    <row r="456" spans="1:4">
      <c r="A456" s="6"/>
      <c r="B456" s="8"/>
      <c r="C456" s="52"/>
      <c r="D456" s="52"/>
    </row>
    <row r="457" spans="1:4">
      <c r="A457" s="6"/>
      <c r="B457" s="8"/>
      <c r="C457" s="52"/>
      <c r="D457" s="52"/>
    </row>
    <row r="458" spans="1:4">
      <c r="A458" s="6"/>
      <c r="B458" s="8"/>
      <c r="C458" s="52"/>
      <c r="D458" s="52"/>
    </row>
    <row r="459" spans="1:4">
      <c r="A459" s="6"/>
      <c r="B459" s="8"/>
      <c r="C459" s="52"/>
      <c r="D459" s="52"/>
    </row>
    <row r="460" spans="1:4">
      <c r="A460" s="6"/>
      <c r="B460" s="8"/>
      <c r="C460" s="52"/>
      <c r="D460" s="52"/>
    </row>
    <row r="461" spans="1:4">
      <c r="A461" s="6"/>
      <c r="B461" s="8"/>
      <c r="C461" s="52"/>
      <c r="D461" s="52"/>
    </row>
    <row r="462" spans="1:4">
      <c r="A462" s="6"/>
      <c r="B462" s="8"/>
      <c r="C462" s="52"/>
      <c r="D462" s="52"/>
    </row>
    <row r="463" spans="1:4">
      <c r="A463" s="6"/>
      <c r="B463" s="8"/>
      <c r="C463" s="52"/>
      <c r="D463" s="52"/>
    </row>
    <row r="464" spans="1:4">
      <c r="A464" s="6"/>
      <c r="B464" s="8"/>
      <c r="C464" s="52"/>
      <c r="D464" s="52"/>
    </row>
    <row r="465" spans="1:4">
      <c r="A465" s="6"/>
      <c r="B465" s="8"/>
      <c r="C465" s="52"/>
      <c r="D465" s="52"/>
    </row>
    <row r="466" spans="1:4">
      <c r="A466" s="6"/>
      <c r="B466" s="8"/>
      <c r="C466" s="52"/>
      <c r="D466" s="52"/>
    </row>
    <row r="467" spans="1:4">
      <c r="A467" s="18"/>
      <c r="B467" s="50"/>
      <c r="C467" s="51"/>
      <c r="D467" s="51"/>
    </row>
    <row r="468" spans="1:4">
      <c r="A468" s="18"/>
      <c r="B468" s="50"/>
      <c r="C468" s="51"/>
      <c r="D468" s="51"/>
    </row>
    <row r="469" spans="1:4">
      <c r="A469" s="18"/>
      <c r="B469" s="50"/>
      <c r="C469" s="51"/>
      <c r="D469" s="51"/>
    </row>
    <row r="470" spans="1:4">
      <c r="A470" s="18"/>
      <c r="B470" s="50"/>
      <c r="C470" s="51"/>
      <c r="D470" s="51"/>
    </row>
    <row r="471" spans="1:4">
      <c r="A471" s="18"/>
      <c r="B471" s="50"/>
      <c r="C471" s="51"/>
      <c r="D471" s="51"/>
    </row>
    <row r="472" spans="1:4">
      <c r="A472" s="18"/>
      <c r="B472" s="50"/>
      <c r="C472" s="51"/>
      <c r="D472" s="51"/>
    </row>
    <row r="473" spans="1:4">
      <c r="A473" s="18"/>
      <c r="B473" s="50"/>
      <c r="C473" s="51"/>
      <c r="D473" s="51"/>
    </row>
    <row r="474" spans="1:4">
      <c r="A474" s="18"/>
      <c r="B474" s="50"/>
      <c r="C474" s="51"/>
      <c r="D474" s="51"/>
    </row>
    <row r="475" spans="1:4">
      <c r="A475" s="18"/>
      <c r="B475" s="50"/>
      <c r="C475" s="51"/>
      <c r="D475" s="51"/>
    </row>
    <row r="476" spans="1:4">
      <c r="A476" s="18"/>
      <c r="B476" s="50"/>
      <c r="C476" s="51"/>
      <c r="D476" s="51"/>
    </row>
    <row r="477" spans="1:4">
      <c r="A477" s="18"/>
      <c r="B477" s="50"/>
      <c r="C477" s="51"/>
      <c r="D477" s="51"/>
    </row>
    <row r="478" spans="1:4">
      <c r="A478" s="18"/>
      <c r="B478" s="50"/>
      <c r="C478" s="51"/>
      <c r="D478" s="51"/>
    </row>
    <row r="479" spans="1:4">
      <c r="A479" s="18"/>
      <c r="B479" s="50"/>
      <c r="C479" s="51"/>
      <c r="D479" s="51"/>
    </row>
    <row r="480" spans="1:4">
      <c r="A480" s="18"/>
      <c r="B480" s="50"/>
      <c r="C480" s="51"/>
      <c r="D480" s="51"/>
    </row>
    <row r="481" spans="1:4">
      <c r="A481" s="18"/>
      <c r="B481" s="50"/>
      <c r="C481" s="51"/>
      <c r="D481" s="51"/>
    </row>
    <row r="482" spans="1:4">
      <c r="A482" s="18"/>
      <c r="B482" s="50"/>
      <c r="C482" s="51"/>
      <c r="D482" s="51"/>
    </row>
    <row r="483" spans="1:4">
      <c r="A483" s="18"/>
      <c r="B483" s="50"/>
      <c r="C483" s="51"/>
      <c r="D483" s="51"/>
    </row>
    <row r="484" spans="1:4">
      <c r="A484" s="18"/>
      <c r="B484" s="50"/>
      <c r="C484" s="51"/>
      <c r="D484" s="51"/>
    </row>
    <row r="485" spans="1:4">
      <c r="A485" s="18"/>
      <c r="B485" s="50"/>
      <c r="C485" s="51"/>
      <c r="D485" s="51"/>
    </row>
    <row r="486" spans="1:4">
      <c r="A486" s="18"/>
      <c r="B486" s="50"/>
      <c r="C486" s="51"/>
      <c r="D486" s="51"/>
    </row>
    <row r="487" spans="1:4">
      <c r="A487" s="18"/>
      <c r="B487" s="50"/>
      <c r="C487" s="51"/>
      <c r="D487" s="51"/>
    </row>
    <row r="488" spans="1:4">
      <c r="A488" s="18"/>
      <c r="B488" s="50"/>
      <c r="C488" s="51"/>
      <c r="D488" s="51"/>
    </row>
    <row r="489" spans="1:4">
      <c r="A489" s="18"/>
      <c r="B489" s="50"/>
      <c r="C489" s="51"/>
      <c r="D489" s="51"/>
    </row>
    <row r="490" spans="1:4">
      <c r="A490" s="18"/>
      <c r="B490" s="50"/>
      <c r="C490" s="51"/>
      <c r="D490" s="51"/>
    </row>
    <row r="491" spans="1:4">
      <c r="A491" s="18"/>
      <c r="B491" s="50"/>
      <c r="C491" s="51"/>
      <c r="D491" s="51"/>
    </row>
    <row r="492" spans="1:4">
      <c r="A492" s="18"/>
      <c r="B492" s="50"/>
      <c r="C492" s="51"/>
      <c r="D492" s="51"/>
    </row>
    <row r="493" spans="1:4">
      <c r="A493" s="18"/>
      <c r="B493" s="50"/>
      <c r="C493" s="51"/>
      <c r="D493" s="51"/>
    </row>
    <row r="494" spans="1:4">
      <c r="A494" s="18"/>
      <c r="B494" s="50"/>
      <c r="C494" s="51"/>
      <c r="D494" s="51"/>
    </row>
    <row r="495" spans="1:4">
      <c r="A495" s="18"/>
      <c r="B495" s="50"/>
      <c r="C495" s="51"/>
      <c r="D495" s="51"/>
    </row>
    <row r="496" spans="1:4">
      <c r="A496" s="18"/>
      <c r="B496" s="50"/>
      <c r="C496" s="51"/>
      <c r="D496" s="51"/>
    </row>
    <row r="497" spans="1:4">
      <c r="A497" s="18"/>
      <c r="B497" s="50"/>
      <c r="C497" s="51"/>
      <c r="D497" s="51"/>
    </row>
    <row r="498" spans="1:4">
      <c r="A498" s="6"/>
      <c r="B498" s="8"/>
      <c r="C498" s="52"/>
      <c r="D498" s="52"/>
    </row>
    <row r="499" spans="1:4">
      <c r="A499" s="6"/>
      <c r="B499" s="8"/>
      <c r="C499" s="52"/>
      <c r="D499" s="52"/>
    </row>
    <row r="500" spans="1:4">
      <c r="A500" s="6"/>
      <c r="B500" s="8"/>
      <c r="C500" s="52"/>
      <c r="D500" s="52"/>
    </row>
    <row r="501" spans="1:4">
      <c r="A501" s="6"/>
      <c r="B501" s="8"/>
      <c r="C501" s="52"/>
      <c r="D501" s="52"/>
    </row>
    <row r="502" spans="1:4">
      <c r="A502" s="6"/>
      <c r="B502" s="8"/>
      <c r="C502" s="52"/>
      <c r="D502" s="52"/>
    </row>
    <row r="503" spans="1:4">
      <c r="A503" s="6"/>
      <c r="B503" s="8"/>
      <c r="C503" s="52"/>
      <c r="D503" s="52"/>
    </row>
    <row r="504" spans="1:4">
      <c r="A504" s="6"/>
      <c r="B504" s="8"/>
      <c r="C504" s="52"/>
      <c r="D504" s="52"/>
    </row>
    <row r="505" spans="1:4">
      <c r="A505" s="6"/>
      <c r="B505" s="8"/>
      <c r="C505" s="52"/>
      <c r="D505" s="52"/>
    </row>
    <row r="506" spans="1:4">
      <c r="A506" s="6"/>
      <c r="B506" s="8"/>
      <c r="C506" s="52"/>
      <c r="D506" s="52"/>
    </row>
    <row r="507" spans="1:4">
      <c r="A507" s="6"/>
      <c r="B507" s="8"/>
      <c r="C507" s="52"/>
      <c r="D507" s="52"/>
    </row>
    <row r="508" spans="1:4">
      <c r="A508" s="6"/>
      <c r="B508" s="8"/>
      <c r="C508" s="52"/>
      <c r="D508" s="52"/>
    </row>
    <row r="509" spans="1:4">
      <c r="A509" s="6"/>
      <c r="B509" s="8"/>
      <c r="C509" s="52"/>
      <c r="D509" s="52"/>
    </row>
    <row r="510" spans="1:4">
      <c r="A510" s="6"/>
      <c r="B510" s="8"/>
      <c r="C510" s="52"/>
      <c r="D510" s="52"/>
    </row>
    <row r="511" spans="1:4">
      <c r="A511" s="6"/>
      <c r="B511" s="8"/>
      <c r="C511" s="52"/>
      <c r="D511" s="52"/>
    </row>
    <row r="512" spans="1:4">
      <c r="A512" s="6"/>
      <c r="B512" s="8"/>
      <c r="C512" s="52"/>
      <c r="D512" s="52"/>
    </row>
    <row r="513" spans="1:4">
      <c r="A513" s="6"/>
      <c r="B513" s="8"/>
      <c r="C513" s="52"/>
      <c r="D513" s="52"/>
    </row>
    <row r="514" spans="1:4">
      <c r="A514" s="6"/>
      <c r="B514" s="8"/>
      <c r="C514" s="52"/>
      <c r="D514" s="52"/>
    </row>
    <row r="515" spans="1:4">
      <c r="A515" s="6"/>
      <c r="B515" s="8"/>
      <c r="C515" s="52"/>
      <c r="D515" s="52"/>
    </row>
    <row r="516" spans="1:4">
      <c r="A516" s="6"/>
      <c r="B516" s="8"/>
      <c r="C516" s="52"/>
      <c r="D516" s="52"/>
    </row>
    <row r="517" spans="1:4">
      <c r="A517" s="6"/>
      <c r="B517" s="8"/>
      <c r="C517" s="52"/>
      <c r="D517" s="52"/>
    </row>
    <row r="518" spans="1:4">
      <c r="A518" s="6"/>
      <c r="B518" s="8"/>
      <c r="C518" s="52"/>
      <c r="D518" s="52"/>
    </row>
    <row r="519" spans="1:4">
      <c r="A519" s="6"/>
      <c r="B519" s="8"/>
      <c r="C519" s="52"/>
      <c r="D519" s="52"/>
    </row>
    <row r="520" spans="1:4">
      <c r="A520" s="18"/>
      <c r="B520" s="50"/>
      <c r="C520" s="51"/>
      <c r="D520" s="51"/>
    </row>
    <row r="521" spans="1:4">
      <c r="A521" s="18"/>
      <c r="B521" s="50"/>
      <c r="C521" s="51"/>
      <c r="D521" s="51"/>
    </row>
    <row r="522" spans="1:4">
      <c r="A522" s="18"/>
      <c r="B522" s="50"/>
      <c r="C522" s="51"/>
      <c r="D522" s="51"/>
    </row>
    <row r="523" spans="1:4">
      <c r="A523" s="18"/>
      <c r="B523" s="50"/>
      <c r="C523" s="51"/>
      <c r="D523" s="51"/>
    </row>
    <row r="524" spans="1:4">
      <c r="A524" s="18"/>
      <c r="B524" s="50"/>
      <c r="C524" s="51"/>
      <c r="D524" s="51"/>
    </row>
    <row r="525" spans="1:4">
      <c r="A525" s="18"/>
      <c r="B525" s="50"/>
      <c r="C525" s="51"/>
      <c r="D525" s="51"/>
    </row>
    <row r="526" spans="1:4">
      <c r="A526" s="18"/>
      <c r="B526" s="50"/>
      <c r="C526" s="51"/>
      <c r="D526" s="51"/>
    </row>
    <row r="527" spans="1:4">
      <c r="A527" s="18"/>
      <c r="B527" s="50"/>
      <c r="C527" s="51"/>
      <c r="D527" s="51"/>
    </row>
    <row r="528" spans="1:4">
      <c r="A528" s="18"/>
      <c r="B528" s="50"/>
      <c r="C528" s="51"/>
      <c r="D528" s="51"/>
    </row>
    <row r="529" spans="1:4">
      <c r="A529" s="18"/>
      <c r="B529" s="50"/>
      <c r="C529" s="51"/>
      <c r="D529" s="51"/>
    </row>
    <row r="530" spans="1:4">
      <c r="A530" s="18"/>
      <c r="B530" s="50"/>
      <c r="C530" s="51"/>
      <c r="D530" s="51"/>
    </row>
    <row r="531" spans="1:4">
      <c r="A531" s="18"/>
      <c r="B531" s="50"/>
      <c r="C531" s="51"/>
      <c r="D531" s="51"/>
    </row>
    <row r="532" spans="1:4">
      <c r="A532" s="18"/>
      <c r="B532" s="50"/>
      <c r="C532" s="51"/>
      <c r="D532" s="51"/>
    </row>
    <row r="533" spans="1:4">
      <c r="A533" s="18"/>
      <c r="B533" s="50"/>
      <c r="C533" s="51"/>
      <c r="D533" s="51"/>
    </row>
    <row r="534" spans="1:4">
      <c r="A534" s="18"/>
      <c r="B534" s="50"/>
      <c r="C534" s="51"/>
      <c r="D534" s="51"/>
    </row>
    <row r="535" spans="1:4">
      <c r="A535" s="18"/>
      <c r="B535" s="50"/>
      <c r="C535" s="51"/>
      <c r="D535" s="51"/>
    </row>
    <row r="536" spans="1:4">
      <c r="A536" s="18"/>
      <c r="B536" s="50"/>
      <c r="C536" s="51"/>
      <c r="D536" s="51"/>
    </row>
    <row r="537" spans="1:4">
      <c r="A537" s="18"/>
      <c r="B537" s="50"/>
      <c r="C537" s="51"/>
      <c r="D537" s="51"/>
    </row>
    <row r="538" spans="1:4">
      <c r="A538" s="18"/>
      <c r="B538" s="50"/>
      <c r="C538" s="51"/>
      <c r="D538" s="51"/>
    </row>
    <row r="539" spans="1:4">
      <c r="A539" s="5"/>
      <c r="B539" s="50"/>
      <c r="C539" s="51"/>
      <c r="D539" s="51"/>
    </row>
    <row r="540" spans="1:4">
      <c r="A540" s="5"/>
      <c r="B540" s="50"/>
      <c r="C540" s="51"/>
      <c r="D540" s="51"/>
    </row>
    <row r="541" spans="1:4">
      <c r="A541" s="5"/>
      <c r="B541" s="50"/>
      <c r="C541" s="51"/>
      <c r="D541" s="51"/>
    </row>
    <row r="542" spans="1:4">
      <c r="A542" s="5"/>
      <c r="B542" s="50"/>
      <c r="C542" s="51"/>
      <c r="D542" s="51"/>
    </row>
    <row r="543" spans="1:4">
      <c r="A543" s="5"/>
      <c r="B543" s="50"/>
      <c r="C543" s="51"/>
      <c r="D543" s="51"/>
    </row>
    <row r="544" spans="1:4">
      <c r="A544" s="5"/>
      <c r="B544" s="50"/>
      <c r="C544" s="51"/>
      <c r="D544" s="51"/>
    </row>
    <row r="545" spans="1:4">
      <c r="A545" s="5"/>
      <c r="B545" s="50"/>
      <c r="C545" s="51"/>
      <c r="D545" s="51"/>
    </row>
    <row r="546" spans="1:4">
      <c r="A546" s="5"/>
      <c r="B546" s="50"/>
      <c r="C546" s="51"/>
      <c r="D546" s="51"/>
    </row>
    <row r="547" spans="1:4">
      <c r="A547" s="5"/>
      <c r="B547" s="50"/>
      <c r="C547" s="51"/>
      <c r="D547" s="51"/>
    </row>
    <row r="548" spans="1:4">
      <c r="A548" s="5"/>
      <c r="B548" s="50"/>
      <c r="C548" s="51"/>
      <c r="D548" s="51"/>
    </row>
    <row r="549" spans="1:4">
      <c r="A549" s="5"/>
      <c r="B549" s="50"/>
      <c r="C549" s="51"/>
      <c r="D549" s="51"/>
    </row>
    <row r="550" spans="1:4">
      <c r="A550" s="5"/>
      <c r="B550" s="50"/>
      <c r="C550" s="51"/>
      <c r="D550" s="51"/>
    </row>
    <row r="551" spans="1:4">
      <c r="A551" s="5"/>
      <c r="B551" s="50"/>
      <c r="C551" s="51"/>
      <c r="D551" s="51"/>
    </row>
    <row r="552" spans="1:4">
      <c r="A552" s="5"/>
      <c r="B552" s="50"/>
      <c r="C552" s="51"/>
      <c r="D552" s="51"/>
    </row>
    <row r="553" spans="1:4">
      <c r="A553" s="5"/>
      <c r="B553" s="50"/>
      <c r="C553" s="51"/>
      <c r="D553" s="51"/>
    </row>
    <row r="554" spans="1:4">
      <c r="A554" s="5"/>
      <c r="B554" s="50"/>
      <c r="C554" s="51"/>
      <c r="D554" s="51"/>
    </row>
    <row r="555" spans="1:4">
      <c r="A555" s="5"/>
      <c r="B555" s="50"/>
      <c r="C555" s="51"/>
      <c r="D555" s="51"/>
    </row>
    <row r="556" spans="1:4">
      <c r="A556" s="5"/>
      <c r="B556" s="50"/>
      <c r="C556" s="51"/>
      <c r="D556" s="51"/>
    </row>
    <row r="557" spans="1:4">
      <c r="A557" s="5"/>
      <c r="B557" s="50"/>
      <c r="C557" s="51"/>
      <c r="D557" s="51"/>
    </row>
    <row r="558" spans="1:4">
      <c r="A558" s="5"/>
      <c r="B558" s="50"/>
      <c r="C558" s="51"/>
      <c r="D558" s="51"/>
    </row>
    <row r="559" spans="1:4">
      <c r="A559" s="5"/>
      <c r="B559" s="50"/>
      <c r="C559" s="51"/>
      <c r="D559" s="51"/>
    </row>
    <row r="560" spans="1:4">
      <c r="A560" s="5"/>
      <c r="B560" s="50"/>
      <c r="C560" s="51"/>
      <c r="D560" s="51"/>
    </row>
    <row r="561" spans="1:4">
      <c r="A561" s="5"/>
      <c r="B561" s="50"/>
      <c r="C561" s="51"/>
      <c r="D561" s="51"/>
    </row>
    <row r="562" spans="1:4">
      <c r="A562" s="5"/>
      <c r="B562" s="50"/>
      <c r="C562" s="51"/>
      <c r="D562" s="51"/>
    </row>
    <row r="563" spans="1:4">
      <c r="A563" s="5"/>
      <c r="B563" s="50"/>
      <c r="C563" s="51"/>
      <c r="D563" s="51"/>
    </row>
    <row r="564" spans="1:4">
      <c r="A564" s="5"/>
      <c r="B564" s="50"/>
      <c r="C564" s="51"/>
      <c r="D564" s="51"/>
    </row>
    <row r="565" spans="1:4">
      <c r="A565" s="5"/>
      <c r="B565" s="50"/>
      <c r="C565" s="51"/>
      <c r="D565" s="51"/>
    </row>
    <row r="566" spans="1:4">
      <c r="A566" s="6"/>
      <c r="B566" s="8"/>
      <c r="C566" s="52"/>
      <c r="D566" s="52"/>
    </row>
    <row r="567" spans="1:4">
      <c r="A567" s="6"/>
      <c r="B567" s="8"/>
      <c r="C567" s="52"/>
      <c r="D567" s="52"/>
    </row>
    <row r="568" spans="1:4">
      <c r="A568" s="6"/>
      <c r="B568" s="8"/>
      <c r="C568" s="52"/>
      <c r="D568" s="52"/>
    </row>
    <row r="569" spans="1:4">
      <c r="A569" s="6"/>
      <c r="B569" s="8"/>
      <c r="C569" s="52"/>
      <c r="D569" s="52"/>
    </row>
    <row r="570" spans="1:4">
      <c r="A570" s="6"/>
      <c r="B570" s="8"/>
      <c r="C570" s="52"/>
      <c r="D570" s="52"/>
    </row>
    <row r="571" spans="1:4">
      <c r="A571" s="6"/>
      <c r="B571" s="8"/>
      <c r="C571" s="52"/>
      <c r="D571" s="52"/>
    </row>
    <row r="572" spans="1:4">
      <c r="A572" s="6"/>
      <c r="B572" s="8"/>
      <c r="C572" s="52"/>
      <c r="D572" s="52"/>
    </row>
    <row r="573" spans="1:4">
      <c r="A573" s="6"/>
      <c r="B573" s="8"/>
      <c r="C573" s="52"/>
      <c r="D573" s="52"/>
    </row>
    <row r="574" spans="1:4">
      <c r="A574" s="6"/>
      <c r="B574" s="8"/>
      <c r="C574" s="52"/>
      <c r="D574" s="52"/>
    </row>
    <row r="575" spans="1:4">
      <c r="A575" s="6"/>
      <c r="B575" s="8"/>
      <c r="C575" s="52"/>
      <c r="D575" s="52"/>
    </row>
    <row r="576" spans="1:4">
      <c r="A576" s="6"/>
      <c r="B576" s="8"/>
      <c r="C576" s="52"/>
      <c r="D576" s="52"/>
    </row>
    <row r="577" spans="1:4">
      <c r="A577" s="6"/>
      <c r="B577" s="8"/>
      <c r="C577" s="52"/>
      <c r="D577" s="52"/>
    </row>
    <row r="578" spans="1:4">
      <c r="A578" s="6"/>
      <c r="B578" s="8"/>
      <c r="C578" s="52"/>
      <c r="D578" s="52"/>
    </row>
    <row r="579" spans="1:4">
      <c r="A579" s="6"/>
      <c r="B579" s="8"/>
      <c r="C579" s="52"/>
      <c r="D579" s="52"/>
    </row>
    <row r="580" spans="1:4">
      <c r="A580" s="6"/>
      <c r="B580" s="8"/>
      <c r="C580" s="52"/>
      <c r="D580" s="52"/>
    </row>
    <row r="581" spans="1:4">
      <c r="A581" s="6"/>
      <c r="B581" s="8"/>
      <c r="C581" s="52"/>
      <c r="D581" s="52"/>
    </row>
    <row r="582" spans="1:4">
      <c r="A582" s="6"/>
      <c r="B582" s="8"/>
      <c r="C582" s="52"/>
      <c r="D582" s="52"/>
    </row>
    <row r="583" spans="1:4">
      <c r="A583" s="6"/>
      <c r="B583" s="8"/>
      <c r="C583" s="52"/>
      <c r="D583" s="52"/>
    </row>
    <row r="584" spans="1:4">
      <c r="A584" s="6"/>
      <c r="B584" s="8"/>
      <c r="C584" s="52"/>
      <c r="D584" s="52"/>
    </row>
    <row r="585" spans="1:4">
      <c r="A585" s="6"/>
      <c r="B585" s="8"/>
      <c r="C585" s="52"/>
      <c r="D585" s="52"/>
    </row>
    <row r="586" spans="1:4">
      <c r="A586" s="6"/>
      <c r="B586" s="8"/>
      <c r="C586" s="52"/>
      <c r="D586" s="52"/>
    </row>
    <row r="587" spans="1:4">
      <c r="A587" s="6"/>
      <c r="B587" s="8"/>
      <c r="C587" s="52"/>
      <c r="D587" s="52"/>
    </row>
    <row r="588" spans="1:4">
      <c r="A588" s="6"/>
      <c r="B588" s="8"/>
      <c r="C588" s="52"/>
      <c r="D588" s="52"/>
    </row>
    <row r="589" spans="1:4">
      <c r="A589" s="6"/>
      <c r="B589" s="8"/>
      <c r="C589" s="52"/>
      <c r="D589" s="52"/>
    </row>
    <row r="590" spans="1:4">
      <c r="A590" s="18"/>
      <c r="B590" s="50"/>
      <c r="C590" s="51"/>
      <c r="D590" s="51"/>
    </row>
    <row r="591" spans="1:4">
      <c r="A591" s="18"/>
      <c r="B591" s="50"/>
      <c r="C591" s="51"/>
      <c r="D591" s="51"/>
    </row>
    <row r="592" spans="1:4">
      <c r="A592" s="18"/>
      <c r="B592" s="50"/>
      <c r="C592" s="51"/>
      <c r="D592" s="51"/>
    </row>
    <row r="593" spans="1:4">
      <c r="A593" s="18"/>
      <c r="B593" s="50"/>
      <c r="C593" s="51"/>
      <c r="D593" s="51"/>
    </row>
    <row r="594" spans="1:4">
      <c r="A594" s="18"/>
      <c r="B594" s="50"/>
      <c r="C594" s="51"/>
      <c r="D594" s="51"/>
    </row>
    <row r="595" spans="1:4">
      <c r="A595" s="18"/>
      <c r="B595" s="50"/>
      <c r="C595" s="51"/>
      <c r="D595" s="51"/>
    </row>
    <row r="596" spans="1:4">
      <c r="A596" s="18"/>
      <c r="B596" s="50"/>
      <c r="C596" s="51"/>
      <c r="D596" s="51"/>
    </row>
    <row r="597" spans="1:4">
      <c r="A597" s="18"/>
      <c r="B597" s="50"/>
      <c r="C597" s="51"/>
      <c r="D597" s="51"/>
    </row>
    <row r="598" spans="1:4">
      <c r="A598" s="18"/>
      <c r="B598" s="50"/>
      <c r="C598" s="51"/>
      <c r="D598" s="51"/>
    </row>
    <row r="599" spans="1:4">
      <c r="A599" s="18"/>
      <c r="B599" s="50"/>
      <c r="C599" s="51"/>
      <c r="D599" s="51"/>
    </row>
    <row r="600" spans="1:4">
      <c r="A600" s="18"/>
      <c r="B600" s="50"/>
      <c r="C600" s="51"/>
      <c r="D600" s="51"/>
    </row>
    <row r="601" spans="1:4">
      <c r="A601" s="18"/>
      <c r="B601" s="50"/>
      <c r="C601" s="51"/>
      <c r="D601" s="51"/>
    </row>
    <row r="602" spans="1:4">
      <c r="A602" s="18"/>
      <c r="B602" s="50"/>
      <c r="C602" s="51"/>
      <c r="D602" s="51"/>
    </row>
    <row r="603" spans="1:4">
      <c r="A603" s="18"/>
      <c r="B603" s="50"/>
      <c r="C603" s="51"/>
      <c r="D603" s="51"/>
    </row>
    <row r="604" spans="1:4">
      <c r="A604" s="18"/>
      <c r="B604" s="50"/>
      <c r="C604" s="51"/>
      <c r="D604" s="51"/>
    </row>
    <row r="605" spans="1:4">
      <c r="A605" s="18"/>
      <c r="B605" s="50"/>
      <c r="C605" s="51"/>
      <c r="D605" s="51"/>
    </row>
    <row r="606" spans="1:4">
      <c r="A606" s="18"/>
      <c r="B606" s="50"/>
      <c r="C606" s="51"/>
      <c r="D606" s="51"/>
    </row>
    <row r="607" spans="1:4">
      <c r="A607" s="18"/>
      <c r="B607" s="50"/>
      <c r="C607" s="51"/>
      <c r="D607" s="51"/>
    </row>
    <row r="608" spans="1:4">
      <c r="A608" s="6"/>
      <c r="B608" s="8"/>
      <c r="C608" s="52"/>
      <c r="D608" s="52"/>
    </row>
    <row r="609" spans="1:4">
      <c r="A609" s="6"/>
      <c r="B609" s="8"/>
      <c r="C609" s="52"/>
      <c r="D609" s="52"/>
    </row>
    <row r="610" spans="1:4">
      <c r="A610" s="6"/>
      <c r="B610" s="8"/>
      <c r="C610" s="52"/>
      <c r="D610" s="52"/>
    </row>
    <row r="611" spans="1:4">
      <c r="A611" s="6"/>
      <c r="B611" s="8"/>
      <c r="C611" s="52"/>
      <c r="D611" s="52"/>
    </row>
    <row r="612" spans="1:4">
      <c r="A612" s="6"/>
      <c r="B612" s="8"/>
      <c r="C612" s="52"/>
      <c r="D612" s="52"/>
    </row>
    <row r="613" spans="1:4">
      <c r="A613" s="6"/>
      <c r="B613" s="8"/>
      <c r="C613" s="52"/>
      <c r="D613" s="52"/>
    </row>
    <row r="614" spans="1:4">
      <c r="A614" s="6"/>
      <c r="B614" s="8"/>
      <c r="C614" s="52"/>
      <c r="D614" s="52"/>
    </row>
    <row r="615" spans="1:4">
      <c r="A615" s="6"/>
      <c r="B615" s="8"/>
      <c r="C615" s="52"/>
      <c r="D615" s="52"/>
    </row>
    <row r="616" spans="1:4">
      <c r="A616" s="6"/>
      <c r="B616" s="8"/>
      <c r="C616" s="52"/>
      <c r="D616" s="52"/>
    </row>
    <row r="617" spans="1:4">
      <c r="A617" s="6"/>
      <c r="B617" s="8"/>
      <c r="C617" s="52"/>
      <c r="D617" s="52"/>
    </row>
    <row r="618" spans="1:4">
      <c r="A618" s="6"/>
      <c r="B618" s="8"/>
      <c r="C618" s="52"/>
      <c r="D618" s="52"/>
    </row>
    <row r="619" spans="1:4">
      <c r="A619" s="6"/>
      <c r="B619" s="8"/>
      <c r="C619" s="52"/>
      <c r="D619" s="52"/>
    </row>
    <row r="620" spans="1:4">
      <c r="A620" s="6"/>
      <c r="B620" s="8"/>
      <c r="C620" s="52"/>
      <c r="D620" s="52"/>
    </row>
    <row r="621" spans="1:4">
      <c r="A621" s="6"/>
      <c r="B621" s="8"/>
      <c r="C621" s="52"/>
      <c r="D621" s="52"/>
    </row>
    <row r="622" spans="1:4">
      <c r="A622" s="6"/>
      <c r="B622" s="8"/>
      <c r="C622" s="52"/>
      <c r="D622" s="52"/>
    </row>
    <row r="623" spans="1:4">
      <c r="A623" s="6"/>
      <c r="B623" s="8"/>
      <c r="C623" s="52"/>
      <c r="D623" s="52"/>
    </row>
    <row r="624" spans="1:4">
      <c r="A624" s="6"/>
      <c r="B624" s="8"/>
      <c r="C624" s="52"/>
      <c r="D624" s="52"/>
    </row>
    <row r="625" spans="1:4">
      <c r="A625" s="6"/>
      <c r="B625" s="8"/>
      <c r="C625" s="52"/>
      <c r="D625" s="52"/>
    </row>
    <row r="626" spans="1:4">
      <c r="A626" s="6"/>
      <c r="B626" s="8"/>
      <c r="C626" s="52"/>
      <c r="D626" s="52"/>
    </row>
    <row r="627" spans="1:4">
      <c r="A627" s="6"/>
      <c r="B627" s="8"/>
      <c r="C627" s="52"/>
      <c r="D627" s="52"/>
    </row>
    <row r="628" spans="1:4">
      <c r="A628" s="6"/>
      <c r="B628" s="8"/>
      <c r="C628" s="52"/>
      <c r="D628" s="52"/>
    </row>
    <row r="629" spans="1:4">
      <c r="A629" s="6"/>
      <c r="B629" s="8"/>
      <c r="C629" s="52"/>
      <c r="D629" s="52"/>
    </row>
    <row r="630" spans="1:4">
      <c r="A630" s="6"/>
      <c r="B630" s="8"/>
      <c r="C630" s="52"/>
      <c r="D630" s="52"/>
    </row>
    <row r="631" spans="1:4">
      <c r="A631" s="6"/>
      <c r="B631" s="8"/>
      <c r="C631" s="52"/>
      <c r="D631" s="52"/>
    </row>
    <row r="632" spans="1:4">
      <c r="A632" s="57"/>
      <c r="B632" s="55"/>
      <c r="C632" s="56"/>
      <c r="D632" s="56"/>
    </row>
    <row r="633" spans="1:4">
      <c r="A633" s="57"/>
      <c r="B633" s="55"/>
      <c r="C633" s="56"/>
      <c r="D633" s="56"/>
    </row>
    <row r="634" spans="1:4">
      <c r="A634" s="57"/>
      <c r="B634" s="55"/>
      <c r="C634" s="56"/>
      <c r="D634" s="56"/>
    </row>
    <row r="635" spans="1:4">
      <c r="A635" s="57"/>
      <c r="B635" s="55"/>
      <c r="C635" s="56"/>
      <c r="D635" s="56"/>
    </row>
    <row r="636" spans="1:4">
      <c r="A636" s="6"/>
      <c r="B636" s="8"/>
      <c r="C636" s="52"/>
      <c r="D636" s="52"/>
    </row>
    <row r="637" spans="1:4">
      <c r="A637" s="6"/>
      <c r="B637" s="8"/>
      <c r="C637" s="52"/>
      <c r="D637" s="52"/>
    </row>
    <row r="638" spans="1:4">
      <c r="A638" s="6"/>
      <c r="B638" s="8"/>
      <c r="C638" s="52"/>
      <c r="D638" s="52"/>
    </row>
    <row r="639" spans="1:4">
      <c r="A639" s="6"/>
      <c r="B639" s="8"/>
      <c r="C639" s="52"/>
      <c r="D639" s="52"/>
    </row>
    <row r="640" spans="1:4">
      <c r="A640" s="6"/>
      <c r="B640" s="8"/>
      <c r="C640" s="52"/>
      <c r="D640" s="52"/>
    </row>
    <row r="641" spans="1:4">
      <c r="A641" s="6"/>
      <c r="B641" s="8"/>
      <c r="C641" s="52"/>
      <c r="D641" s="52"/>
    </row>
    <row r="642" spans="1:4">
      <c r="A642" s="6"/>
      <c r="B642" s="8"/>
      <c r="C642" s="52"/>
      <c r="D642" s="52"/>
    </row>
    <row r="643" spans="1:4">
      <c r="A643" s="6"/>
      <c r="B643" s="8"/>
      <c r="C643" s="52"/>
      <c r="D643" s="52"/>
    </row>
    <row r="644" spans="1:4">
      <c r="A644" s="58"/>
      <c r="B644" s="8"/>
      <c r="C644" s="52"/>
      <c r="D644" s="52"/>
    </row>
    <row r="645" spans="1:4">
      <c r="A645" s="18"/>
      <c r="B645" s="3"/>
      <c r="C645" s="2"/>
      <c r="D645" s="2"/>
    </row>
    <row r="646" spans="1:4">
      <c r="A646" s="18"/>
      <c r="B646" s="3"/>
      <c r="C646" s="2"/>
      <c r="D646" s="2"/>
    </row>
    <row r="647" spans="1:4">
      <c r="A647" s="18"/>
      <c r="B647" s="3"/>
      <c r="C647" s="2"/>
      <c r="D647" s="2"/>
    </row>
    <row r="648" spans="1:4">
      <c r="A648" s="18"/>
      <c r="B648" s="3"/>
      <c r="C648" s="2"/>
      <c r="D648" s="2"/>
    </row>
    <row r="649" spans="1:4">
      <c r="A649" s="18"/>
      <c r="B649" s="3"/>
      <c r="C649" s="2"/>
      <c r="D649" s="2"/>
    </row>
    <row r="650" spans="1:4">
      <c r="A650" s="18"/>
      <c r="B650" s="3"/>
      <c r="C650" s="2"/>
      <c r="D650" s="2"/>
    </row>
    <row r="651" spans="1:4">
      <c r="A651" s="18"/>
      <c r="B651" s="3"/>
      <c r="C651" s="2"/>
      <c r="D651" s="2"/>
    </row>
    <row r="652" spans="1:4">
      <c r="A652" s="18"/>
      <c r="B652" s="3"/>
      <c r="C652" s="2"/>
      <c r="D652" s="2"/>
    </row>
    <row r="653" spans="1:4">
      <c r="A653" s="18"/>
      <c r="B653" s="3"/>
      <c r="C653" s="2"/>
      <c r="D653" s="2"/>
    </row>
    <row r="654" spans="1:4">
      <c r="A654" s="18"/>
      <c r="B654" s="3"/>
      <c r="C654" s="2"/>
      <c r="D654" s="2"/>
    </row>
    <row r="655" spans="1:4">
      <c r="A655" s="18"/>
      <c r="B655" s="3"/>
      <c r="C655" s="2"/>
      <c r="D655" s="2"/>
    </row>
    <row r="656" spans="1:4">
      <c r="A656" s="18"/>
      <c r="B656" s="3"/>
      <c r="C656" s="2"/>
      <c r="D656" s="2"/>
    </row>
    <row r="657" spans="1:4">
      <c r="A657" s="18"/>
      <c r="B657" s="3"/>
      <c r="C657" s="2"/>
      <c r="D657" s="2"/>
    </row>
    <row r="658" spans="1:4">
      <c r="A658" s="18"/>
      <c r="B658" s="3"/>
      <c r="C658" s="2"/>
      <c r="D658" s="2"/>
    </row>
    <row r="659" spans="1:4">
      <c r="A659" s="18"/>
      <c r="B659" s="3"/>
      <c r="C659" s="2"/>
      <c r="D659" s="2"/>
    </row>
    <row r="660" spans="1:4">
      <c r="A660" s="18"/>
      <c r="B660" s="3"/>
      <c r="C660" s="2"/>
      <c r="D660" s="2"/>
    </row>
    <row r="661" spans="1:4">
      <c r="A661" s="18"/>
      <c r="B661" s="3"/>
      <c r="C661" s="2"/>
      <c r="D661" s="2"/>
    </row>
    <row r="662" spans="1:4">
      <c r="A662" s="18"/>
      <c r="B662" s="3"/>
      <c r="C662" s="2"/>
      <c r="D662" s="2"/>
    </row>
    <row r="663" spans="1:4">
      <c r="A663" s="18"/>
      <c r="B663" s="3"/>
      <c r="C663" s="2"/>
      <c r="D663" s="2"/>
    </row>
    <row r="664" spans="1:4">
      <c r="A664" s="18"/>
      <c r="B664" s="3"/>
      <c r="C664" s="2"/>
      <c r="D664" s="2"/>
    </row>
    <row r="665" spans="1:4">
      <c r="A665" s="18"/>
      <c r="B665" s="3"/>
      <c r="C665" s="2"/>
      <c r="D665" s="2"/>
    </row>
    <row r="666" spans="1:4">
      <c r="A666" s="18"/>
      <c r="B666" s="3"/>
      <c r="C666" s="2"/>
      <c r="D666" s="2"/>
    </row>
    <row r="667" spans="1:4">
      <c r="A667" s="18"/>
      <c r="B667" s="3"/>
      <c r="C667" s="2"/>
      <c r="D667" s="2"/>
    </row>
    <row r="668" spans="1:4">
      <c r="A668" s="18"/>
      <c r="B668" s="3"/>
      <c r="C668" s="2"/>
      <c r="D668" s="2"/>
    </row>
    <row r="669" spans="1:4">
      <c r="A669" s="18"/>
      <c r="B669" s="3"/>
      <c r="C669" s="2"/>
      <c r="D669" s="2"/>
    </row>
    <row r="670" spans="1:4">
      <c r="A670" s="18"/>
      <c r="B670" s="3"/>
      <c r="C670" s="2"/>
      <c r="D670" s="2"/>
    </row>
    <row r="671" spans="1:4">
      <c r="A671" s="18"/>
      <c r="B671" s="3"/>
      <c r="C671" s="2"/>
      <c r="D671" s="2"/>
    </row>
    <row r="672" spans="1:4">
      <c r="A672" s="18"/>
      <c r="B672" s="3"/>
      <c r="C672" s="2"/>
      <c r="D672" s="2"/>
    </row>
    <row r="673" spans="1:4">
      <c r="A673" s="18"/>
      <c r="B673" s="3"/>
      <c r="C673" s="2"/>
      <c r="D673" s="2"/>
    </row>
    <row r="674" spans="1:4">
      <c r="A674" s="18"/>
      <c r="B674" s="3"/>
      <c r="C674" s="2"/>
      <c r="D674" s="2"/>
    </row>
    <row r="675" spans="1:4">
      <c r="A675" s="18"/>
      <c r="B675" s="3"/>
      <c r="C675" s="2"/>
      <c r="D675" s="2"/>
    </row>
    <row r="676" spans="1:4">
      <c r="A676" s="18"/>
      <c r="B676" s="3"/>
      <c r="C676" s="2"/>
      <c r="D676" s="2"/>
    </row>
    <row r="677" spans="1:4">
      <c r="A677" s="18"/>
      <c r="B677" s="3"/>
      <c r="C677" s="2"/>
      <c r="D677" s="2"/>
    </row>
    <row r="678" spans="1:4">
      <c r="A678" s="18"/>
      <c r="B678" s="3"/>
      <c r="C678" s="2"/>
      <c r="D678" s="2"/>
    </row>
    <row r="679" spans="1:4">
      <c r="A679" s="18"/>
      <c r="B679" s="3"/>
      <c r="C679" s="2"/>
      <c r="D679" s="2"/>
    </row>
    <row r="680" spans="1:4">
      <c r="A680" s="18"/>
      <c r="B680" s="3"/>
      <c r="C680" s="2"/>
      <c r="D680" s="2"/>
    </row>
    <row r="681" spans="1:4">
      <c r="A681" s="6"/>
      <c r="B681" s="3"/>
      <c r="C681" s="2"/>
      <c r="D681" s="2"/>
    </row>
    <row r="682" spans="1:4">
      <c r="A682" s="6"/>
      <c r="B682" s="3"/>
      <c r="C682" s="2"/>
      <c r="D682" s="2"/>
    </row>
    <row r="683" spans="1:4">
      <c r="A683" s="6"/>
      <c r="B683" s="3"/>
      <c r="C683" s="2"/>
      <c r="D683" s="2"/>
    </row>
    <row r="684" spans="1:4">
      <c r="A684" s="6"/>
      <c r="B684" s="3"/>
      <c r="C684" s="2"/>
      <c r="D684" s="2"/>
    </row>
    <row r="685" spans="1:4">
      <c r="A685" s="6"/>
      <c r="B685" s="3"/>
      <c r="C685" s="2"/>
      <c r="D685" s="2"/>
    </row>
    <row r="686" spans="1:4">
      <c r="A686" s="6"/>
      <c r="B686" s="3"/>
      <c r="C686" s="2"/>
      <c r="D686" s="2"/>
    </row>
    <row r="687" spans="1:4">
      <c r="A687" s="6"/>
      <c r="B687" s="3"/>
      <c r="C687" s="2"/>
      <c r="D687" s="2"/>
    </row>
    <row r="688" spans="1:4">
      <c r="A688" s="6"/>
      <c r="B688" s="3"/>
      <c r="C688" s="2"/>
      <c r="D688" s="2"/>
    </row>
    <row r="689" spans="1:4">
      <c r="A689" s="6"/>
      <c r="B689" s="3"/>
      <c r="C689" s="2"/>
      <c r="D689" s="2"/>
    </row>
    <row r="690" spans="1:4">
      <c r="A690" s="6"/>
      <c r="B690" s="3"/>
      <c r="C690" s="2"/>
      <c r="D690" s="2"/>
    </row>
    <row r="691" spans="1:4">
      <c r="A691" s="6"/>
      <c r="B691" s="3"/>
      <c r="C691" s="2"/>
      <c r="D691" s="2"/>
    </row>
    <row r="692" spans="1:4">
      <c r="A692" s="6"/>
      <c r="B692" s="3"/>
      <c r="C692" s="2"/>
      <c r="D692" s="2"/>
    </row>
    <row r="693" spans="1:4">
      <c r="A693" s="6"/>
      <c r="B693" s="3"/>
      <c r="C693" s="2"/>
      <c r="D693" s="2"/>
    </row>
    <row r="694" spans="1:4">
      <c r="A694" s="6"/>
      <c r="B694" s="3"/>
      <c r="C694" s="2"/>
      <c r="D694" s="2"/>
    </row>
    <row r="695" spans="1:4">
      <c r="A695" s="6"/>
      <c r="B695" s="3"/>
      <c r="C695" s="2"/>
      <c r="D695" s="2"/>
    </row>
    <row r="696" spans="1:4">
      <c r="A696" s="6"/>
      <c r="B696" s="3"/>
      <c r="C696" s="2"/>
      <c r="D696" s="2"/>
    </row>
    <row r="697" spans="1:4">
      <c r="A697" s="6"/>
      <c r="B697" s="3"/>
      <c r="C697" s="2"/>
      <c r="D697" s="2"/>
    </row>
    <row r="698" spans="1:4">
      <c r="A698" s="6"/>
      <c r="B698" s="3"/>
      <c r="C698" s="2"/>
      <c r="D698" s="2"/>
    </row>
    <row r="699" spans="1:4">
      <c r="A699" s="6"/>
      <c r="B699" s="3"/>
      <c r="C699" s="2"/>
      <c r="D699" s="2"/>
    </row>
    <row r="700" spans="1:4">
      <c r="A700" s="6"/>
      <c r="B700" s="3"/>
      <c r="C700" s="2"/>
      <c r="D700" s="2"/>
    </row>
    <row r="701" spans="1:4">
      <c r="A701" s="6"/>
      <c r="B701" s="3"/>
      <c r="C701" s="2"/>
      <c r="D701" s="2"/>
    </row>
    <row r="702" spans="1:4">
      <c r="A702" s="6"/>
      <c r="B702" s="3"/>
      <c r="C702" s="2"/>
      <c r="D702" s="2"/>
    </row>
    <row r="703" spans="1:4">
      <c r="A703" s="6"/>
      <c r="B703" s="3"/>
      <c r="C703" s="2"/>
      <c r="D703" s="2"/>
    </row>
    <row r="704" spans="1:4">
      <c r="A704" s="6"/>
      <c r="B704" s="3"/>
      <c r="C704" s="2"/>
      <c r="D704" s="2"/>
    </row>
    <row r="705" spans="1:4">
      <c r="A705" s="6"/>
      <c r="B705" s="3"/>
      <c r="C705" s="2"/>
      <c r="D705" s="2"/>
    </row>
    <row r="706" spans="1:4">
      <c r="A706" s="6"/>
      <c r="B706" s="3"/>
      <c r="C706" s="2"/>
      <c r="D706" s="2"/>
    </row>
    <row r="707" spans="1:4">
      <c r="A707" s="6"/>
      <c r="B707" s="3"/>
      <c r="C707" s="2"/>
      <c r="D707" s="2"/>
    </row>
    <row r="708" spans="1:4">
      <c r="A708" s="6"/>
      <c r="B708" s="3"/>
      <c r="C708" s="2"/>
      <c r="D708" s="2"/>
    </row>
    <row r="709" spans="1:4">
      <c r="A709" s="6"/>
      <c r="B709" s="3"/>
      <c r="C709" s="2"/>
      <c r="D709" s="2"/>
    </row>
    <row r="710" spans="1:4">
      <c r="A710" s="6"/>
      <c r="B710" s="3"/>
      <c r="C710" s="2"/>
      <c r="D710" s="2"/>
    </row>
    <row r="711" spans="1:4">
      <c r="A711" s="6"/>
      <c r="B711" s="3"/>
      <c r="C711" s="2"/>
      <c r="D711" s="2"/>
    </row>
    <row r="712" spans="1:4">
      <c r="A712" s="6"/>
      <c r="B712" s="3"/>
      <c r="C712" s="2"/>
      <c r="D712" s="2"/>
    </row>
    <row r="713" spans="1:4">
      <c r="A713" s="6"/>
      <c r="B713" s="3"/>
      <c r="C713" s="2"/>
      <c r="D713" s="2"/>
    </row>
    <row r="714" spans="1:4">
      <c r="A714" s="6"/>
      <c r="B714" s="3"/>
      <c r="C714" s="2"/>
      <c r="D714" s="2"/>
    </row>
    <row r="715" spans="1:4">
      <c r="A715" s="6"/>
      <c r="B715" s="3"/>
      <c r="C715" s="2"/>
      <c r="D715" s="2"/>
    </row>
    <row r="716" spans="1:4">
      <c r="A716" s="18"/>
      <c r="B716" s="3"/>
      <c r="C716" s="2"/>
      <c r="D716" s="2"/>
    </row>
    <row r="717" spans="1:4">
      <c r="A717" s="18"/>
      <c r="B717" s="3"/>
      <c r="C717" s="2"/>
      <c r="D717" s="2"/>
    </row>
    <row r="718" spans="1:4">
      <c r="A718" s="18"/>
      <c r="B718" s="3"/>
      <c r="C718" s="2"/>
      <c r="D718" s="2"/>
    </row>
    <row r="719" spans="1:4">
      <c r="A719" s="18"/>
      <c r="B719" s="3"/>
      <c r="C719" s="2"/>
      <c r="D719" s="2"/>
    </row>
    <row r="720" spans="1:4">
      <c r="A720" s="18"/>
      <c r="B720" s="3"/>
      <c r="C720" s="2"/>
      <c r="D720" s="2"/>
    </row>
    <row r="721" spans="1:4">
      <c r="A721" s="18"/>
      <c r="B721" s="3"/>
      <c r="C721" s="2"/>
      <c r="D721" s="2"/>
    </row>
    <row r="722" spans="1:4">
      <c r="A722" s="18"/>
      <c r="B722" s="3"/>
      <c r="C722" s="2"/>
      <c r="D722" s="2"/>
    </row>
    <row r="723" spans="1:4">
      <c r="A723" s="18"/>
      <c r="B723" s="3"/>
      <c r="C723" s="2"/>
      <c r="D723" s="2"/>
    </row>
    <row r="724" spans="1:4">
      <c r="A724" s="18"/>
      <c r="B724" s="3"/>
      <c r="C724" s="2"/>
      <c r="D724" s="2"/>
    </row>
    <row r="725" spans="1:4">
      <c r="A725" s="18"/>
      <c r="B725" s="3"/>
      <c r="C725" s="2"/>
      <c r="D725" s="2"/>
    </row>
    <row r="726" spans="1:4">
      <c r="A726" s="18"/>
      <c r="B726" s="3"/>
      <c r="C726" s="2"/>
      <c r="D726" s="2"/>
    </row>
    <row r="727" spans="1:4">
      <c r="A727" s="18"/>
      <c r="B727" s="3"/>
      <c r="C727" s="2"/>
      <c r="D727" s="2"/>
    </row>
    <row r="728" spans="1:4">
      <c r="A728" s="18"/>
      <c r="B728" s="3"/>
      <c r="C728" s="2"/>
      <c r="D728" s="2"/>
    </row>
    <row r="729" spans="1:4">
      <c r="A729" s="18"/>
      <c r="B729" s="3"/>
      <c r="C729" s="2"/>
      <c r="D729" s="2"/>
    </row>
    <row r="730" spans="1:4">
      <c r="A730" s="18"/>
      <c r="B730" s="3"/>
      <c r="C730" s="2"/>
      <c r="D730" s="2"/>
    </row>
    <row r="731" spans="1:4">
      <c r="A731" s="18"/>
      <c r="B731" s="3"/>
      <c r="C731" s="2"/>
      <c r="D731" s="2"/>
    </row>
    <row r="732" spans="1:4">
      <c r="A732" s="18"/>
      <c r="B732" s="3"/>
      <c r="C732" s="2"/>
      <c r="D732" s="2"/>
    </row>
    <row r="733" spans="1:4">
      <c r="A733" s="18"/>
      <c r="B733" s="3"/>
      <c r="C733" s="2"/>
      <c r="D733" s="2"/>
    </row>
    <row r="734" spans="1:4">
      <c r="A734" s="18"/>
      <c r="B734" s="3"/>
      <c r="C734" s="2"/>
      <c r="D734" s="2"/>
    </row>
    <row r="735" spans="1:4">
      <c r="A735" s="18"/>
      <c r="B735" s="3"/>
      <c r="C735" s="2"/>
      <c r="D735" s="2"/>
    </row>
    <row r="736" spans="1:4">
      <c r="A736" s="18"/>
      <c r="B736" s="3"/>
      <c r="C736" s="2"/>
      <c r="D736" s="2"/>
    </row>
    <row r="737" spans="1:4">
      <c r="A737" s="18"/>
      <c r="B737" s="3"/>
      <c r="C737" s="2"/>
      <c r="D737" s="2"/>
    </row>
    <row r="738" spans="1:4">
      <c r="A738" s="18"/>
      <c r="B738" s="3"/>
      <c r="C738" s="2"/>
      <c r="D738" s="2"/>
    </row>
    <row r="739" spans="1:4">
      <c r="A739" s="18"/>
      <c r="B739" s="3"/>
      <c r="C739" s="2"/>
      <c r="D739" s="2"/>
    </row>
    <row r="740" spans="1:4">
      <c r="A740" s="18"/>
      <c r="B740" s="3"/>
      <c r="C740" s="2"/>
      <c r="D740" s="2"/>
    </row>
    <row r="741" spans="1:4">
      <c r="A741" s="18"/>
      <c r="B741" s="3"/>
      <c r="C741" s="2"/>
      <c r="D741" s="2"/>
    </row>
    <row r="742" spans="1:4">
      <c r="A742" s="18"/>
      <c r="B742" s="3"/>
      <c r="C742" s="2"/>
      <c r="D742" s="2"/>
    </row>
    <row r="743" spans="1:4">
      <c r="A743" s="18"/>
      <c r="B743" s="3"/>
      <c r="C743" s="2"/>
      <c r="D743" s="2"/>
    </row>
    <row r="744" spans="1:4">
      <c r="A744" s="18"/>
      <c r="B744" s="3"/>
      <c r="C744" s="2"/>
      <c r="D744" s="2"/>
    </row>
    <row r="745" spans="1:4">
      <c r="A745" s="18"/>
      <c r="B745" s="3"/>
      <c r="C745" s="2"/>
      <c r="D745" s="2"/>
    </row>
    <row r="746" spans="1:4">
      <c r="A746" s="18"/>
      <c r="B746" s="3"/>
      <c r="C746" s="2"/>
      <c r="D746" s="2"/>
    </row>
    <row r="747" spans="1:4">
      <c r="A747" s="18"/>
      <c r="B747" s="3"/>
      <c r="C747" s="2"/>
      <c r="D747" s="2"/>
    </row>
    <row r="748" spans="1:4">
      <c r="A748" s="18"/>
      <c r="B748" s="3"/>
      <c r="C748" s="2"/>
      <c r="D748" s="2"/>
    </row>
    <row r="749" spans="1:4">
      <c r="A749" s="18"/>
      <c r="B749" s="3"/>
      <c r="C749" s="2"/>
      <c r="D749" s="2"/>
    </row>
    <row r="750" spans="1:4">
      <c r="A750" s="18"/>
      <c r="B750" s="3"/>
      <c r="C750" s="2"/>
      <c r="D750" s="2"/>
    </row>
    <row r="751" spans="1:4">
      <c r="A751" s="18"/>
      <c r="B751" s="3"/>
      <c r="C751" s="2"/>
      <c r="D751" s="2"/>
    </row>
    <row r="752" spans="1:4">
      <c r="A752" s="18"/>
      <c r="B752" s="3"/>
      <c r="C752" s="2"/>
      <c r="D752" s="2"/>
    </row>
    <row r="753" spans="1:4">
      <c r="A753" s="18"/>
      <c r="B753" s="3"/>
      <c r="C753" s="2"/>
      <c r="D753" s="2"/>
    </row>
    <row r="754" spans="1:4">
      <c r="A754" s="18"/>
      <c r="B754" s="3"/>
      <c r="C754" s="2"/>
      <c r="D754" s="2"/>
    </row>
    <row r="755" spans="1:4">
      <c r="A755" s="18"/>
      <c r="B755" s="3"/>
      <c r="C755" s="2"/>
      <c r="D755" s="2"/>
    </row>
    <row r="756" spans="1:4">
      <c r="A756" s="18"/>
      <c r="B756" s="3"/>
      <c r="C756" s="2"/>
      <c r="D756" s="2"/>
    </row>
    <row r="757" spans="1:4">
      <c r="A757" s="18"/>
      <c r="B757" s="3"/>
      <c r="C757" s="2"/>
      <c r="D757" s="2"/>
    </row>
    <row r="758" spans="1:4">
      <c r="A758" s="18"/>
      <c r="B758" s="3"/>
      <c r="C758" s="2"/>
      <c r="D758" s="2"/>
    </row>
    <row r="759" spans="1:4">
      <c r="A759" s="18"/>
      <c r="B759" s="3"/>
      <c r="C759" s="2"/>
      <c r="D759" s="2"/>
    </row>
    <row r="760" spans="1:4">
      <c r="A760" s="18"/>
      <c r="B760" s="3"/>
      <c r="C760" s="2"/>
      <c r="D760" s="2"/>
    </row>
    <row r="761" spans="1:4">
      <c r="A761" s="18"/>
      <c r="B761" s="3"/>
      <c r="C761" s="2"/>
      <c r="D761" s="2"/>
    </row>
    <row r="762" spans="1:4">
      <c r="A762" s="18"/>
      <c r="B762" s="3"/>
      <c r="C762" s="2"/>
      <c r="D762" s="2"/>
    </row>
    <row r="763" spans="1:4">
      <c r="A763" s="18"/>
      <c r="B763" s="3"/>
      <c r="C763" s="2"/>
      <c r="D763" s="2"/>
    </row>
    <row r="764" spans="1:4">
      <c r="A764" s="18"/>
      <c r="B764" s="3"/>
      <c r="C764" s="2"/>
      <c r="D764" s="2"/>
    </row>
    <row r="765" spans="1:4">
      <c r="A765" s="18"/>
      <c r="B765" s="3"/>
      <c r="C765" s="2"/>
      <c r="D765" s="2"/>
    </row>
    <row r="766" spans="1:4">
      <c r="A766" s="18"/>
      <c r="B766" s="3"/>
      <c r="C766" s="2"/>
      <c r="D766" s="2"/>
    </row>
    <row r="767" spans="1:4">
      <c r="A767" s="18"/>
      <c r="B767" s="3"/>
      <c r="C767" s="2"/>
      <c r="D767" s="2"/>
    </row>
    <row r="768" spans="1:4">
      <c r="A768" s="5"/>
      <c r="B768" s="3"/>
      <c r="C768" s="2"/>
      <c r="D768" s="2"/>
    </row>
    <row r="769" spans="1:4">
      <c r="A769" s="5"/>
      <c r="B769" s="3"/>
      <c r="C769" s="2"/>
      <c r="D769" s="2"/>
    </row>
    <row r="770" spans="1:4">
      <c r="A770" s="5"/>
      <c r="B770" s="3"/>
      <c r="C770" s="2"/>
      <c r="D770" s="2"/>
    </row>
    <row r="771" spans="1:4">
      <c r="A771" s="5"/>
      <c r="B771" s="3"/>
      <c r="C771" s="2"/>
      <c r="D771" s="2"/>
    </row>
    <row r="772" spans="1:4">
      <c r="A772" s="5"/>
      <c r="B772" s="3"/>
      <c r="C772" s="2"/>
      <c r="D772" s="2"/>
    </row>
    <row r="773" spans="1:4">
      <c r="A773" s="5"/>
      <c r="B773" s="3"/>
      <c r="C773" s="2"/>
      <c r="D773" s="2"/>
    </row>
    <row r="774" spans="1:4">
      <c r="A774" s="5"/>
      <c r="B774" s="3"/>
      <c r="C774" s="2"/>
      <c r="D774" s="2"/>
    </row>
    <row r="775" spans="1:4">
      <c r="A775" s="5"/>
      <c r="B775" s="3"/>
      <c r="C775" s="2"/>
      <c r="D775" s="2"/>
    </row>
    <row r="776" spans="1:4">
      <c r="A776" s="5"/>
      <c r="B776" s="3"/>
      <c r="C776" s="2"/>
      <c r="D776" s="2"/>
    </row>
    <row r="777" spans="1:4">
      <c r="A777" s="5"/>
      <c r="B777" s="3"/>
      <c r="C777" s="2"/>
      <c r="D777" s="2"/>
    </row>
    <row r="778" spans="1:4">
      <c r="A778" s="5"/>
      <c r="B778" s="3"/>
      <c r="C778" s="2"/>
      <c r="D778" s="2"/>
    </row>
    <row r="779" spans="1:4">
      <c r="A779" s="5"/>
      <c r="B779" s="3"/>
      <c r="C779" s="2"/>
      <c r="D779" s="2"/>
    </row>
    <row r="780" spans="1:4">
      <c r="A780" s="5"/>
      <c r="B780" s="3"/>
      <c r="C780" s="2"/>
      <c r="D780" s="2"/>
    </row>
    <row r="781" spans="1:4">
      <c r="A781" s="5"/>
      <c r="B781" s="3"/>
      <c r="C781" s="2"/>
      <c r="D781" s="2"/>
    </row>
    <row r="782" spans="1:4">
      <c r="A782" s="18"/>
      <c r="B782" s="3"/>
      <c r="C782" s="2"/>
      <c r="D782" s="2"/>
    </row>
    <row r="783" spans="1:4">
      <c r="A783" s="18"/>
      <c r="B783" s="3"/>
      <c r="C783" s="2"/>
      <c r="D783" s="2"/>
    </row>
    <row r="784" spans="1:4">
      <c r="A784" s="18"/>
      <c r="B784" s="3"/>
      <c r="C784" s="2"/>
      <c r="D784" s="2"/>
    </row>
    <row r="785" spans="1:4">
      <c r="A785" s="18"/>
      <c r="B785" s="3"/>
      <c r="C785" s="2"/>
      <c r="D785" s="2"/>
    </row>
    <row r="786" spans="1:4">
      <c r="A786" s="18"/>
      <c r="B786" s="3"/>
      <c r="C786" s="2"/>
      <c r="D786" s="2"/>
    </row>
    <row r="787" spans="1:4">
      <c r="A787" s="18"/>
      <c r="B787" s="3"/>
      <c r="C787" s="2"/>
      <c r="D787" s="2"/>
    </row>
    <row r="788" spans="1:4">
      <c r="A788" s="18"/>
      <c r="B788" s="3"/>
      <c r="C788" s="2"/>
      <c r="D788" s="2"/>
    </row>
    <row r="789" spans="1:4">
      <c r="A789" s="18"/>
      <c r="B789" s="3"/>
      <c r="C789" s="2"/>
      <c r="D789" s="2"/>
    </row>
    <row r="790" spans="1:4">
      <c r="A790" s="18"/>
      <c r="B790" s="3"/>
      <c r="C790" s="2"/>
      <c r="D790" s="2"/>
    </row>
    <row r="791" spans="1:4">
      <c r="A791" s="18"/>
      <c r="B791" s="3"/>
      <c r="C791" s="2"/>
      <c r="D791" s="2"/>
    </row>
    <row r="792" spans="1:4">
      <c r="A792" s="18"/>
      <c r="B792" s="3"/>
      <c r="C792" s="2"/>
      <c r="D792" s="2"/>
    </row>
    <row r="793" spans="1:4">
      <c r="A793" s="18"/>
      <c r="B793" s="3"/>
      <c r="C793" s="2"/>
      <c r="D793" s="2"/>
    </row>
    <row r="794" spans="1:4">
      <c r="A794" s="18"/>
      <c r="B794" s="3"/>
      <c r="C794" s="2"/>
      <c r="D794" s="2"/>
    </row>
    <row r="795" spans="1:4">
      <c r="A795" s="18"/>
      <c r="B795" s="3"/>
      <c r="C795" s="2"/>
      <c r="D795" s="2"/>
    </row>
    <row r="796" spans="1:4">
      <c r="A796" s="18"/>
      <c r="B796" s="3"/>
      <c r="C796" s="2"/>
      <c r="D796" s="2"/>
    </row>
    <row r="797" spans="1:4">
      <c r="A797" s="18"/>
      <c r="B797" s="3"/>
      <c r="C797" s="2"/>
      <c r="D797" s="2"/>
    </row>
    <row r="798" spans="1:4">
      <c r="A798" s="18"/>
      <c r="B798" s="3"/>
      <c r="C798" s="2"/>
      <c r="D798" s="2"/>
    </row>
    <row r="799" spans="1:4">
      <c r="A799" s="18"/>
      <c r="B799" s="3"/>
      <c r="C799" s="2"/>
      <c r="D799" s="2"/>
    </row>
    <row r="800" spans="1:4">
      <c r="A800" s="18"/>
      <c r="B800" s="3"/>
      <c r="C800" s="2"/>
      <c r="D800" s="2"/>
    </row>
    <row r="801" spans="1:4">
      <c r="A801" s="18"/>
      <c r="B801" s="3"/>
      <c r="C801" s="2"/>
      <c r="D801" s="2"/>
    </row>
    <row r="802" spans="1:4">
      <c r="A802" s="18"/>
      <c r="B802" s="3"/>
      <c r="C802" s="2"/>
      <c r="D802" s="2"/>
    </row>
    <row r="803" spans="1:4">
      <c r="A803" s="18"/>
      <c r="B803" s="3"/>
      <c r="C803" s="2"/>
      <c r="D803" s="2"/>
    </row>
    <row r="804" spans="1:4">
      <c r="A804" s="18"/>
      <c r="B804" s="3"/>
      <c r="C804" s="2"/>
      <c r="D804" s="2"/>
    </row>
    <row r="805" spans="1:4">
      <c r="A805" s="18"/>
      <c r="B805" s="3"/>
      <c r="C805" s="2"/>
      <c r="D805" s="2"/>
    </row>
    <row r="806" spans="1:4">
      <c r="A806" s="18"/>
      <c r="B806" s="3"/>
      <c r="C806" s="2"/>
      <c r="D806" s="2"/>
    </row>
    <row r="807" spans="1:4">
      <c r="A807" s="18"/>
      <c r="B807" s="3"/>
      <c r="C807" s="2"/>
      <c r="D807" s="2"/>
    </row>
    <row r="808" spans="1:4">
      <c r="A808" s="18"/>
      <c r="B808" s="3"/>
      <c r="C808" s="2"/>
      <c r="D808" s="2"/>
    </row>
    <row r="809" spans="1:4">
      <c r="A809" s="18"/>
      <c r="B809" s="3"/>
      <c r="C809" s="2"/>
      <c r="D809" s="2"/>
    </row>
    <row r="810" spans="1:4">
      <c r="A810" s="18"/>
      <c r="B810" s="3"/>
      <c r="C810" s="2"/>
      <c r="D810" s="2"/>
    </row>
    <row r="811" spans="1:4">
      <c r="A811" s="6"/>
      <c r="B811" s="3"/>
      <c r="C811" s="2"/>
      <c r="D811" s="2"/>
    </row>
    <row r="812" spans="1:4">
      <c r="A812" s="6"/>
      <c r="B812" s="3"/>
      <c r="C812" s="2"/>
      <c r="D812" s="2"/>
    </row>
    <row r="813" spans="1:4">
      <c r="A813" s="6"/>
      <c r="B813" s="3"/>
      <c r="C813" s="2"/>
      <c r="D813" s="2"/>
    </row>
    <row r="814" spans="1:4">
      <c r="A814" s="6"/>
      <c r="B814" s="3"/>
      <c r="C814" s="2"/>
      <c r="D814" s="2"/>
    </row>
    <row r="815" spans="1:4">
      <c r="A815" s="6"/>
      <c r="B815" s="3"/>
      <c r="C815" s="2"/>
      <c r="D815" s="2"/>
    </row>
    <row r="816" spans="1:4">
      <c r="A816" s="6"/>
      <c r="B816" s="3"/>
      <c r="C816" s="2"/>
      <c r="D816" s="2"/>
    </row>
    <row r="817" spans="1:4">
      <c r="A817" s="6"/>
      <c r="B817" s="3"/>
      <c r="C817" s="2"/>
      <c r="D817" s="2"/>
    </row>
    <row r="818" spans="1:4">
      <c r="A818" s="6"/>
      <c r="B818" s="3"/>
      <c r="C818" s="2"/>
      <c r="D818" s="2"/>
    </row>
    <row r="819" spans="1:4">
      <c r="A819" s="6"/>
      <c r="B819" s="3"/>
      <c r="C819" s="2"/>
      <c r="D819" s="2"/>
    </row>
    <row r="820" spans="1:4">
      <c r="A820" s="6"/>
      <c r="B820" s="3"/>
      <c r="C820" s="2"/>
      <c r="D820" s="2"/>
    </row>
    <row r="821" spans="1:4">
      <c r="A821" s="6"/>
      <c r="B821" s="3"/>
      <c r="C821" s="2"/>
      <c r="D821" s="2"/>
    </row>
    <row r="822" spans="1:4">
      <c r="A822" s="6"/>
      <c r="B822" s="3"/>
      <c r="C822" s="2"/>
      <c r="D822" s="2"/>
    </row>
    <row r="823" spans="1:4">
      <c r="A823" s="6"/>
      <c r="B823" s="3"/>
      <c r="C823" s="2"/>
      <c r="D823" s="2"/>
    </row>
    <row r="824" spans="1:4">
      <c r="A824" s="6"/>
      <c r="B824" s="3"/>
      <c r="C824" s="2"/>
      <c r="D824" s="2"/>
    </row>
    <row r="825" spans="1:4">
      <c r="A825" s="6"/>
      <c r="B825" s="3"/>
      <c r="C825" s="2"/>
      <c r="D825" s="2"/>
    </row>
    <row r="826" spans="1:4">
      <c r="A826" s="6"/>
      <c r="B826" s="3"/>
      <c r="C826" s="2"/>
      <c r="D826" s="2"/>
    </row>
    <row r="827" spans="1:4">
      <c r="A827" s="6"/>
      <c r="B827" s="3"/>
      <c r="C827" s="2"/>
      <c r="D827" s="2"/>
    </row>
    <row r="828" spans="1:4">
      <c r="A828" s="6"/>
      <c r="B828" s="3"/>
      <c r="C828" s="2"/>
      <c r="D828" s="2"/>
    </row>
    <row r="829" spans="1:4">
      <c r="A829" s="6"/>
      <c r="B829" s="3"/>
      <c r="C829" s="2"/>
      <c r="D829" s="2"/>
    </row>
    <row r="830" spans="1:4">
      <c r="A830" s="6"/>
      <c r="B830" s="3"/>
      <c r="C830" s="2"/>
      <c r="D830" s="2"/>
    </row>
    <row r="831" spans="1:4">
      <c r="A831" s="6"/>
      <c r="B831" s="3"/>
      <c r="C831" s="2"/>
      <c r="D831" s="2"/>
    </row>
    <row r="832" spans="1:4">
      <c r="A832" s="6"/>
      <c r="B832" s="3"/>
      <c r="C832" s="2"/>
      <c r="D832" s="2"/>
    </row>
    <row r="833" spans="1:4">
      <c r="A833" s="6"/>
      <c r="B833" s="3"/>
      <c r="C833" s="2"/>
      <c r="D833" s="2"/>
    </row>
    <row r="834" spans="1:4">
      <c r="A834" s="6"/>
      <c r="B834" s="3"/>
      <c r="C834" s="2"/>
      <c r="D834" s="2"/>
    </row>
    <row r="835" spans="1:4">
      <c r="A835" s="6"/>
      <c r="B835" s="3"/>
      <c r="C835" s="2"/>
      <c r="D835" s="2"/>
    </row>
    <row r="836" spans="1:4">
      <c r="A836" s="6"/>
      <c r="B836" s="3"/>
      <c r="C836" s="2"/>
      <c r="D836" s="2"/>
    </row>
    <row r="837" spans="1:4">
      <c r="A837" s="6"/>
      <c r="B837" s="3"/>
      <c r="C837" s="2"/>
      <c r="D837" s="2"/>
    </row>
    <row r="838" spans="1:4">
      <c r="A838" s="6"/>
      <c r="B838" s="3"/>
      <c r="C838" s="2"/>
      <c r="D838" s="2"/>
    </row>
    <row r="839" spans="1:4">
      <c r="A839" s="6"/>
      <c r="B839" s="3"/>
      <c r="C839" s="2"/>
      <c r="D839" s="2"/>
    </row>
    <row r="840" spans="1:4">
      <c r="A840" s="6"/>
      <c r="B840" s="3"/>
      <c r="C840" s="2"/>
      <c r="D840" s="2"/>
    </row>
    <row r="841" spans="1:4">
      <c r="A841" s="6"/>
      <c r="B841" s="3"/>
      <c r="C841" s="2"/>
      <c r="D841" s="2"/>
    </row>
    <row r="842" spans="1:4">
      <c r="A842" s="6"/>
      <c r="B842" s="3"/>
      <c r="C842" s="2"/>
      <c r="D842" s="2"/>
    </row>
    <row r="843" spans="1:4">
      <c r="A843" s="6"/>
      <c r="B843" s="3"/>
      <c r="C843" s="2"/>
      <c r="D843" s="2"/>
    </row>
    <row r="844" spans="1:4">
      <c r="A844" s="6"/>
      <c r="B844" s="3"/>
      <c r="C844" s="2"/>
      <c r="D844" s="2"/>
    </row>
    <row r="845" spans="1:4">
      <c r="A845" s="6"/>
      <c r="B845" s="3"/>
      <c r="C845" s="2"/>
      <c r="D845" s="2"/>
    </row>
    <row r="846" spans="1:4">
      <c r="A846" s="6"/>
      <c r="B846" s="3"/>
      <c r="C846" s="2"/>
      <c r="D846" s="2"/>
    </row>
    <row r="847" spans="1:4">
      <c r="A847" s="6"/>
      <c r="B847" s="3"/>
      <c r="C847" s="2"/>
      <c r="D847" s="2"/>
    </row>
    <row r="848" spans="1:4">
      <c r="A848" s="6"/>
      <c r="B848" s="3"/>
      <c r="C848" s="2"/>
      <c r="D848" s="2"/>
    </row>
    <row r="849" spans="1:7">
      <c r="A849" s="6"/>
      <c r="B849" s="3"/>
      <c r="C849" s="2"/>
      <c r="D849" s="2"/>
    </row>
    <row r="850" spans="1:7">
      <c r="A850" s="6"/>
      <c r="B850" s="3"/>
      <c r="C850" s="2"/>
      <c r="D850" s="2"/>
    </row>
    <row r="851" spans="1:7">
      <c r="A851" s="6"/>
      <c r="B851" s="3"/>
      <c r="C851" s="2"/>
      <c r="D851" s="2"/>
    </row>
    <row r="852" spans="1:7">
      <c r="A852" s="6"/>
      <c r="B852" s="3"/>
      <c r="C852" s="2"/>
      <c r="D852" s="2"/>
    </row>
    <row r="853" spans="1:7">
      <c r="A853" s="6"/>
      <c r="B853" s="3"/>
      <c r="C853" s="2"/>
      <c r="D853" s="2"/>
    </row>
    <row r="854" spans="1:7">
      <c r="A854" s="6"/>
      <c r="B854" s="3"/>
      <c r="C854" s="2"/>
      <c r="D854" s="2"/>
    </row>
    <row r="855" spans="1:7">
      <c r="A855" s="6"/>
      <c r="B855" s="3"/>
      <c r="C855" s="2"/>
      <c r="D855" s="2"/>
    </row>
    <row r="856" spans="1:7">
      <c r="A856" s="6"/>
      <c r="B856" s="3"/>
      <c r="C856" s="2"/>
      <c r="D856" s="2"/>
    </row>
    <row r="857" spans="1:7">
      <c r="A857" s="6"/>
      <c r="B857" s="3"/>
      <c r="C857" s="2"/>
      <c r="D857" s="2"/>
    </row>
    <row r="858" spans="1:7">
      <c r="A858" s="6"/>
      <c r="B858" s="3"/>
      <c r="C858" s="2"/>
      <c r="D858" s="2"/>
    </row>
    <row r="859" spans="1:7">
      <c r="A859" s="6"/>
      <c r="B859" s="3"/>
      <c r="C859" s="2"/>
      <c r="D859" s="2"/>
    </row>
    <row r="860" spans="1:7" s="6" customFormat="1">
      <c r="A860" s="18"/>
      <c r="B860" s="7"/>
      <c r="C860" s="8"/>
      <c r="D860" s="8"/>
      <c r="E860"/>
      <c r="F860" s="4"/>
      <c r="G860" s="4"/>
    </row>
    <row r="861" spans="1:7" s="6" customFormat="1">
      <c r="A861" s="18"/>
      <c r="B861" s="7"/>
      <c r="C861" s="8"/>
      <c r="D861" s="8"/>
      <c r="E861"/>
      <c r="F861" s="4"/>
      <c r="G861" s="4"/>
    </row>
    <row r="862" spans="1:7" s="6" customFormat="1">
      <c r="A862" s="18"/>
      <c r="B862" s="7"/>
      <c r="C862" s="8"/>
      <c r="D862" s="8"/>
      <c r="E862"/>
      <c r="F862" s="4"/>
      <c r="G862" s="4"/>
    </row>
    <row r="863" spans="1:7" s="6" customFormat="1">
      <c r="A863" s="18"/>
      <c r="B863" s="7"/>
      <c r="C863" s="8"/>
      <c r="D863" s="8"/>
      <c r="E863"/>
      <c r="F863" s="4"/>
      <c r="G863" s="4"/>
    </row>
    <row r="864" spans="1:7" s="6" customFormat="1">
      <c r="A864" s="18"/>
      <c r="B864" s="7"/>
      <c r="C864" s="8"/>
      <c r="D864" s="8"/>
      <c r="E864"/>
      <c r="F864" s="4"/>
      <c r="G864" s="4"/>
    </row>
    <row r="865" spans="1:7" s="6" customFormat="1">
      <c r="A865" s="18"/>
      <c r="B865" s="7"/>
      <c r="C865" s="8"/>
      <c r="D865" s="8"/>
      <c r="E865"/>
      <c r="F865" s="4"/>
      <c r="G865" s="4"/>
    </row>
    <row r="866" spans="1:7" s="6" customFormat="1">
      <c r="A866" s="18"/>
      <c r="B866" s="7"/>
      <c r="C866" s="8"/>
      <c r="D866" s="8"/>
      <c r="E866"/>
      <c r="F866" s="4"/>
      <c r="G866" s="4"/>
    </row>
    <row r="867" spans="1:7" s="6" customFormat="1">
      <c r="A867" s="18"/>
      <c r="B867" s="7"/>
      <c r="C867" s="8"/>
      <c r="D867" s="8"/>
      <c r="E867"/>
      <c r="F867" s="4"/>
      <c r="G867" s="4"/>
    </row>
    <row r="868" spans="1:7" s="6" customFormat="1">
      <c r="A868" s="18"/>
      <c r="B868" s="7"/>
      <c r="C868" s="8"/>
      <c r="D868" s="8"/>
      <c r="E868"/>
      <c r="F868" s="4"/>
      <c r="G868" s="4"/>
    </row>
    <row r="869" spans="1:7" s="6" customFormat="1">
      <c r="A869" s="18"/>
      <c r="B869" s="7"/>
      <c r="C869" s="8"/>
      <c r="D869" s="8"/>
      <c r="E869"/>
      <c r="F869" s="4"/>
      <c r="G869" s="4"/>
    </row>
    <row r="870" spans="1:7" s="6" customFormat="1">
      <c r="A870" s="18"/>
      <c r="B870" s="7"/>
      <c r="C870" s="8"/>
      <c r="D870" s="8"/>
    </row>
    <row r="871" spans="1:7" s="6" customFormat="1">
      <c r="A871" s="18"/>
      <c r="B871" s="7"/>
      <c r="C871" s="8"/>
      <c r="D871" s="8"/>
    </row>
    <row r="872" spans="1:7" s="6" customFormat="1">
      <c r="A872" s="18"/>
      <c r="B872" s="7"/>
      <c r="C872" s="8"/>
      <c r="D872" s="8"/>
    </row>
    <row r="873" spans="1:7" s="6" customFormat="1">
      <c r="A873" s="18"/>
      <c r="B873" s="7"/>
      <c r="C873" s="8"/>
      <c r="D873" s="8"/>
    </row>
    <row r="874" spans="1:7" s="6" customFormat="1">
      <c r="A874" s="18"/>
      <c r="B874" s="7"/>
      <c r="C874" s="8"/>
      <c r="D874" s="8"/>
    </row>
    <row r="875" spans="1:7" s="6" customFormat="1">
      <c r="A875" s="18"/>
      <c r="B875" s="7"/>
      <c r="C875" s="8"/>
      <c r="D875" s="8"/>
    </row>
    <row r="876" spans="1:7" s="6" customFormat="1">
      <c r="A876" s="18"/>
      <c r="B876" s="7"/>
      <c r="C876" s="8"/>
      <c r="D876" s="8"/>
    </row>
    <row r="877" spans="1:7" s="6" customFormat="1">
      <c r="A877" s="18"/>
      <c r="B877" s="7"/>
      <c r="C877" s="8"/>
      <c r="D877" s="8"/>
    </row>
    <row r="878" spans="1:7">
      <c r="A878" s="6"/>
    </row>
    <row r="879" spans="1:7">
      <c r="A879" s="6"/>
    </row>
    <row r="880" spans="1:7">
      <c r="A880" s="6"/>
    </row>
    <row r="881" spans="1:1">
      <c r="A881" s="6"/>
    </row>
    <row r="882" spans="1:1">
      <c r="A882" s="6"/>
    </row>
    <row r="883" spans="1:1">
      <c r="A883" s="6"/>
    </row>
    <row r="884" spans="1:1">
      <c r="A884" s="6"/>
    </row>
    <row r="885" spans="1:1">
      <c r="A885" s="6"/>
    </row>
    <row r="886" spans="1:1">
      <c r="A886" s="6"/>
    </row>
    <row r="887" spans="1:1">
      <c r="A887" s="6"/>
    </row>
    <row r="888" spans="1:1">
      <c r="A888" s="6"/>
    </row>
    <row r="889" spans="1:1">
      <c r="A889" s="6"/>
    </row>
    <row r="890" spans="1:1">
      <c r="A890" s="6"/>
    </row>
    <row r="891" spans="1:1">
      <c r="A891" s="6"/>
    </row>
    <row r="892" spans="1:1">
      <c r="A892" s="6"/>
    </row>
    <row r="893" spans="1:1">
      <c r="A893" s="6"/>
    </row>
    <row r="894" spans="1:1">
      <c r="A894" s="6"/>
    </row>
    <row r="895" spans="1:1">
      <c r="A895" s="6"/>
    </row>
    <row r="896" spans="1:1">
      <c r="A896" s="6"/>
    </row>
    <row r="897" spans="1:1">
      <c r="A897" s="6"/>
    </row>
    <row r="898" spans="1:1">
      <c r="A898" s="6"/>
    </row>
    <row r="899" spans="1:1">
      <c r="A899" s="6"/>
    </row>
    <row r="900" spans="1:1">
      <c r="A900" s="6"/>
    </row>
    <row r="901" spans="1:1">
      <c r="A901" s="6"/>
    </row>
    <row r="902" spans="1:1">
      <c r="A902" s="6"/>
    </row>
    <row r="903" spans="1:1">
      <c r="A903" s="6"/>
    </row>
    <row r="904" spans="1:1">
      <c r="A904" s="6"/>
    </row>
    <row r="905" spans="1:1">
      <c r="A905" s="6"/>
    </row>
    <row r="906" spans="1:1">
      <c r="A906" s="6"/>
    </row>
    <row r="907" spans="1:1">
      <c r="A907" s="6"/>
    </row>
    <row r="908" spans="1:1">
      <c r="A908" s="6"/>
    </row>
    <row r="909" spans="1:1">
      <c r="A909" s="6"/>
    </row>
    <row r="910" spans="1:1">
      <c r="A910" s="6"/>
    </row>
    <row r="911" spans="1:1">
      <c r="A911" s="6"/>
    </row>
    <row r="912" spans="1:1">
      <c r="A912" s="6"/>
    </row>
    <row r="913" spans="1:1">
      <c r="A913" s="6"/>
    </row>
    <row r="914" spans="1:1">
      <c r="A914" s="6"/>
    </row>
    <row r="915" spans="1:1">
      <c r="A915" s="6"/>
    </row>
    <row r="916" spans="1:1">
      <c r="A916" s="6"/>
    </row>
    <row r="917" spans="1:1">
      <c r="A917" s="6"/>
    </row>
    <row r="918" spans="1:1">
      <c r="A918" s="6"/>
    </row>
    <row r="919" spans="1:1">
      <c r="A919" s="6"/>
    </row>
    <row r="920" spans="1:1">
      <c r="A920" s="6"/>
    </row>
    <row r="921" spans="1:1">
      <c r="A921" s="6"/>
    </row>
    <row r="922" spans="1:1">
      <c r="A922" s="6"/>
    </row>
    <row r="923" spans="1:1">
      <c r="A923" s="6"/>
    </row>
    <row r="924" spans="1:1">
      <c r="A924" s="6"/>
    </row>
    <row r="925" spans="1:1">
      <c r="A925" s="6"/>
    </row>
    <row r="926" spans="1:1">
      <c r="A926" s="6"/>
    </row>
    <row r="927" spans="1:1">
      <c r="A927" s="6"/>
    </row>
    <row r="928" spans="1:1">
      <c r="A928" s="6"/>
    </row>
    <row r="929" spans="1:1">
      <c r="A929" s="6"/>
    </row>
    <row r="930" spans="1:1">
      <c r="A930" s="6"/>
    </row>
    <row r="931" spans="1:1">
      <c r="A931" s="6"/>
    </row>
    <row r="932" spans="1:1">
      <c r="A932" s="6"/>
    </row>
    <row r="933" spans="1:1">
      <c r="A933" s="6"/>
    </row>
    <row r="934" spans="1:1">
      <c r="A934" s="6"/>
    </row>
    <row r="935" spans="1:1">
      <c r="A935" s="6"/>
    </row>
    <row r="936" spans="1:1">
      <c r="A936" s="6"/>
    </row>
    <row r="937" spans="1:1">
      <c r="A937" s="6"/>
    </row>
    <row r="938" spans="1:1">
      <c r="A938" s="6"/>
    </row>
    <row r="939" spans="1:1">
      <c r="A939" s="6"/>
    </row>
    <row r="940" spans="1:1">
      <c r="A940" s="18"/>
    </row>
    <row r="941" spans="1:1">
      <c r="A941" s="18"/>
    </row>
    <row r="942" spans="1:1">
      <c r="A942" s="18"/>
    </row>
    <row r="943" spans="1:1">
      <c r="A943" s="18"/>
    </row>
    <row r="944" spans="1:1">
      <c r="A944" s="18"/>
    </row>
    <row r="945" spans="1:1">
      <c r="A945" s="18"/>
    </row>
    <row r="946" spans="1:1">
      <c r="A946" s="18"/>
    </row>
    <row r="947" spans="1:1">
      <c r="A947" s="18"/>
    </row>
    <row r="948" spans="1:1">
      <c r="A948" s="18"/>
    </row>
    <row r="949" spans="1:1">
      <c r="A949" s="18"/>
    </row>
    <row r="950" spans="1:1">
      <c r="A950" s="18"/>
    </row>
    <row r="951" spans="1:1">
      <c r="A951" s="18"/>
    </row>
    <row r="952" spans="1:1">
      <c r="A952" s="18"/>
    </row>
    <row r="953" spans="1:1">
      <c r="A953" s="18"/>
    </row>
    <row r="954" spans="1:1">
      <c r="A954" s="18"/>
    </row>
    <row r="955" spans="1:1">
      <c r="A955" s="18"/>
    </row>
    <row r="956" spans="1:1">
      <c r="A956" s="6"/>
    </row>
    <row r="957" spans="1:1">
      <c r="A957" s="6"/>
    </row>
    <row r="958" spans="1:1">
      <c r="A958" s="6"/>
    </row>
    <row r="959" spans="1:1">
      <c r="A959" s="6"/>
    </row>
    <row r="960" spans="1:1">
      <c r="A960" s="6"/>
    </row>
    <row r="961" spans="1:1">
      <c r="A961" s="6"/>
    </row>
    <row r="962" spans="1:1">
      <c r="A962" s="6"/>
    </row>
    <row r="963" spans="1:1">
      <c r="A963" s="6"/>
    </row>
    <row r="964" spans="1:1">
      <c r="A964" s="6"/>
    </row>
    <row r="965" spans="1:1">
      <c r="A965" s="6"/>
    </row>
    <row r="966" spans="1:1">
      <c r="A966" s="6"/>
    </row>
    <row r="967" spans="1:1">
      <c r="A967" s="6"/>
    </row>
    <row r="968" spans="1:1">
      <c r="A968" s="6"/>
    </row>
    <row r="969" spans="1:1">
      <c r="A969" s="6"/>
    </row>
    <row r="970" spans="1:1">
      <c r="A970" s="6"/>
    </row>
    <row r="971" spans="1:1">
      <c r="A971" s="6"/>
    </row>
    <row r="972" spans="1:1">
      <c r="A972" s="6"/>
    </row>
    <row r="973" spans="1:1">
      <c r="A973" s="6"/>
    </row>
    <row r="974" spans="1:1">
      <c r="A974" s="6"/>
    </row>
    <row r="975" spans="1:1">
      <c r="A975" s="6"/>
    </row>
    <row r="976" spans="1:1">
      <c r="A976" s="6"/>
    </row>
    <row r="977" spans="1:1">
      <c r="A977" s="6"/>
    </row>
    <row r="978" spans="1:1">
      <c r="A978" s="6"/>
    </row>
    <row r="979" spans="1:1">
      <c r="A979" s="6"/>
    </row>
    <row r="980" spans="1:1">
      <c r="A980" s="6"/>
    </row>
    <row r="981" spans="1:1">
      <c r="A981" s="6"/>
    </row>
    <row r="982" spans="1:1">
      <c r="A982" s="6"/>
    </row>
    <row r="983" spans="1:1">
      <c r="A983" s="6"/>
    </row>
    <row r="984" spans="1:1">
      <c r="A984" s="6"/>
    </row>
    <row r="985" spans="1:1">
      <c r="A985" s="6"/>
    </row>
    <row r="986" spans="1:1">
      <c r="A986" s="6"/>
    </row>
    <row r="987" spans="1:1">
      <c r="A987" s="6"/>
    </row>
    <row r="988" spans="1:1">
      <c r="A988" s="6"/>
    </row>
    <row r="989" spans="1:1">
      <c r="A989" s="6"/>
    </row>
    <row r="990" spans="1:1">
      <c r="A990" s="6"/>
    </row>
    <row r="991" spans="1:1">
      <c r="A991" s="6"/>
    </row>
    <row r="992" spans="1:1">
      <c r="A992" s="6"/>
    </row>
    <row r="993" spans="1:1">
      <c r="A993" s="6"/>
    </row>
    <row r="994" spans="1:1">
      <c r="A994" s="6"/>
    </row>
    <row r="995" spans="1:1">
      <c r="A995" s="6"/>
    </row>
    <row r="996" spans="1:1">
      <c r="A996" s="6"/>
    </row>
    <row r="997" spans="1:1">
      <c r="A997" s="6"/>
    </row>
    <row r="998" spans="1:1">
      <c r="A998" s="6"/>
    </row>
    <row r="999" spans="1:1">
      <c r="A999" s="6"/>
    </row>
    <row r="1000" spans="1:1">
      <c r="A1000" s="6"/>
    </row>
    <row r="1001" spans="1:1">
      <c r="A1001" s="6"/>
    </row>
    <row r="1002" spans="1:1">
      <c r="A1002" s="6"/>
    </row>
    <row r="1003" spans="1:1">
      <c r="A1003" s="6"/>
    </row>
    <row r="1004" spans="1:1">
      <c r="A1004" s="6"/>
    </row>
    <row r="1005" spans="1:1">
      <c r="A1005" s="6"/>
    </row>
    <row r="1006" spans="1:1">
      <c r="A1006" s="6"/>
    </row>
    <row r="1007" spans="1:1">
      <c r="A1007" s="6"/>
    </row>
    <row r="1008" spans="1:1">
      <c r="A1008" s="6"/>
    </row>
    <row r="1009" spans="1:1">
      <c r="A1009" s="6"/>
    </row>
    <row r="1010" spans="1:1">
      <c r="A1010" s="6"/>
    </row>
    <row r="1011" spans="1:1">
      <c r="A1011" s="6"/>
    </row>
    <row r="1012" spans="1:1">
      <c r="A1012" s="6"/>
    </row>
    <row r="1013" spans="1:1">
      <c r="A1013" s="6"/>
    </row>
    <row r="1014" spans="1:1">
      <c r="A1014" s="6"/>
    </row>
    <row r="1015" spans="1:1">
      <c r="A1015" s="6"/>
    </row>
    <row r="1016" spans="1:1">
      <c r="A1016" s="6"/>
    </row>
    <row r="1017" spans="1:1">
      <c r="A1017" s="6"/>
    </row>
    <row r="1018" spans="1:1">
      <c r="A1018" s="6"/>
    </row>
    <row r="1019" spans="1:1">
      <c r="A1019" s="6"/>
    </row>
    <row r="1020" spans="1:1">
      <c r="A1020" s="6"/>
    </row>
    <row r="1021" spans="1:1">
      <c r="A1021" s="6"/>
    </row>
    <row r="1022" spans="1:1">
      <c r="A1022" s="6"/>
    </row>
    <row r="1023" spans="1:1">
      <c r="A1023" s="6"/>
    </row>
    <row r="1024" spans="1:1">
      <c r="A1024" s="6"/>
    </row>
    <row r="1025" spans="1:1">
      <c r="A1025" s="6"/>
    </row>
    <row r="1026" spans="1:1">
      <c r="A1026" s="6"/>
    </row>
    <row r="1027" spans="1:1">
      <c r="A1027" s="6"/>
    </row>
    <row r="1028" spans="1:1">
      <c r="A1028" s="6"/>
    </row>
    <row r="1029" spans="1:1">
      <c r="A1029" s="6"/>
    </row>
    <row r="1030" spans="1:1">
      <c r="A1030" s="6"/>
    </row>
    <row r="1031" spans="1:1">
      <c r="A1031" s="6"/>
    </row>
    <row r="1032" spans="1:1">
      <c r="A1032" s="6"/>
    </row>
    <row r="1033" spans="1:1">
      <c r="A1033" s="6"/>
    </row>
    <row r="1034" spans="1:1">
      <c r="A1034" s="6"/>
    </row>
    <row r="1035" spans="1:1">
      <c r="A1035" s="6"/>
    </row>
    <row r="1036" spans="1:1">
      <c r="A1036" s="6"/>
    </row>
    <row r="1037" spans="1:1">
      <c r="A1037" s="6"/>
    </row>
    <row r="1038" spans="1:1">
      <c r="A1038" s="6"/>
    </row>
    <row r="1039" spans="1:1">
      <c r="A1039" s="6"/>
    </row>
    <row r="1040" spans="1:1">
      <c r="A1040" s="6"/>
    </row>
    <row r="1041" spans="1:1">
      <c r="A1041" s="6"/>
    </row>
    <row r="1042" spans="1:1">
      <c r="A1042" s="6"/>
    </row>
    <row r="1043" spans="1:1">
      <c r="A1043" s="6"/>
    </row>
    <row r="1044" spans="1:1">
      <c r="A1044" s="6"/>
    </row>
    <row r="1045" spans="1:1">
      <c r="A1045" s="6"/>
    </row>
    <row r="1046" spans="1:1">
      <c r="A1046" s="6"/>
    </row>
    <row r="1047" spans="1:1">
      <c r="A1047" s="6"/>
    </row>
    <row r="1048" spans="1:1">
      <c r="A1048" s="6"/>
    </row>
    <row r="1049" spans="1:1">
      <c r="A1049" s="6"/>
    </row>
    <row r="1050" spans="1:1">
      <c r="A1050" s="6"/>
    </row>
    <row r="1051" spans="1:1">
      <c r="A1051" s="6"/>
    </row>
    <row r="1052" spans="1:1">
      <c r="A1052" s="6"/>
    </row>
    <row r="1053" spans="1:1">
      <c r="A1053" s="6"/>
    </row>
    <row r="1054" spans="1:1">
      <c r="A1054" s="6"/>
    </row>
    <row r="1055" spans="1:1">
      <c r="A1055" s="6"/>
    </row>
    <row r="1056" spans="1:1">
      <c r="A1056" s="6"/>
    </row>
    <row r="1057" spans="1:1">
      <c r="A1057" s="6"/>
    </row>
    <row r="1058" spans="1:1">
      <c r="A1058" s="6"/>
    </row>
    <row r="1059" spans="1:1">
      <c r="A1059" s="6"/>
    </row>
    <row r="1060" spans="1:1">
      <c r="A1060" s="6"/>
    </row>
    <row r="1061" spans="1:1">
      <c r="A1061" s="6"/>
    </row>
    <row r="1062" spans="1:1">
      <c r="A1062" s="6"/>
    </row>
    <row r="1063" spans="1:1">
      <c r="A1063" s="6"/>
    </row>
    <row r="1064" spans="1:1">
      <c r="A1064" s="6"/>
    </row>
    <row r="1065" spans="1:1">
      <c r="A1065" s="6"/>
    </row>
    <row r="1066" spans="1:1">
      <c r="A1066" s="6"/>
    </row>
    <row r="1067" spans="1:1">
      <c r="A1067" s="6"/>
    </row>
    <row r="1068" spans="1:1">
      <c r="A1068" s="6"/>
    </row>
    <row r="1069" spans="1:1">
      <c r="A1069" s="6"/>
    </row>
    <row r="1070" spans="1:1">
      <c r="A1070" s="6"/>
    </row>
    <row r="1071" spans="1:1">
      <c r="A1071" s="6"/>
    </row>
    <row r="1072" spans="1:1">
      <c r="A1072" s="6"/>
    </row>
    <row r="1073" spans="1:1">
      <c r="A1073" s="6"/>
    </row>
    <row r="1074" spans="1:1">
      <c r="A1074" s="6"/>
    </row>
    <row r="1075" spans="1:1">
      <c r="A1075" s="6"/>
    </row>
    <row r="1076" spans="1:1">
      <c r="A1076" s="18"/>
    </row>
    <row r="1077" spans="1:1">
      <c r="A1077" s="18"/>
    </row>
    <row r="1078" spans="1:1">
      <c r="A1078" s="18"/>
    </row>
    <row r="1079" spans="1:1">
      <c r="A1079" s="18"/>
    </row>
    <row r="1080" spans="1:1">
      <c r="A1080" s="18"/>
    </row>
    <row r="1081" spans="1:1">
      <c r="A1081" s="18"/>
    </row>
    <row r="1082" spans="1:1">
      <c r="A1082" s="18"/>
    </row>
    <row r="1083" spans="1:1">
      <c r="A1083" s="18"/>
    </row>
    <row r="1084" spans="1:1">
      <c r="A1084" s="18"/>
    </row>
    <row r="1085" spans="1:1">
      <c r="A1085" s="18"/>
    </row>
    <row r="1086" spans="1:1">
      <c r="A1086" s="18"/>
    </row>
    <row r="1205" spans="1:1">
      <c r="A1205" s="46"/>
    </row>
    <row r="1206" spans="1:1">
      <c r="A1206" s="46"/>
    </row>
    <row r="1207" spans="1:1">
      <c r="A1207" s="46"/>
    </row>
    <row r="1208" spans="1:1">
      <c r="A1208" s="46"/>
    </row>
    <row r="1209" spans="1:1">
      <c r="A1209" s="46"/>
    </row>
    <row r="1210" spans="1:1">
      <c r="A1210" s="46"/>
    </row>
    <row r="1211" spans="1:1">
      <c r="A1211" s="46"/>
    </row>
    <row r="1212" spans="1:1">
      <c r="A1212" s="46"/>
    </row>
    <row r="1213" spans="1:1">
      <c r="A1213" s="46"/>
    </row>
    <row r="1214" spans="1:1">
      <c r="A1214" s="46"/>
    </row>
    <row r="1215" spans="1:1">
      <c r="A1215" s="46"/>
    </row>
    <row r="1216" spans="1:1">
      <c r="A1216" s="46"/>
    </row>
    <row r="1217" spans="1:1">
      <c r="A1217" s="46"/>
    </row>
    <row r="1218" spans="1:1">
      <c r="A1218" s="46"/>
    </row>
    <row r="1219" spans="1:1">
      <c r="A1219" s="46"/>
    </row>
    <row r="1220" spans="1:1">
      <c r="A1220" s="46"/>
    </row>
    <row r="1221" spans="1:1">
      <c r="A1221" s="46"/>
    </row>
    <row r="1222" spans="1:1">
      <c r="A1222" s="46"/>
    </row>
    <row r="1223" spans="1:1">
      <c r="A1223" s="46"/>
    </row>
    <row r="1224" spans="1:1">
      <c r="A1224" s="46"/>
    </row>
    <row r="1225" spans="1:1">
      <c r="A1225" s="46"/>
    </row>
    <row r="1226" spans="1:1">
      <c r="A1226" s="46"/>
    </row>
    <row r="1227" spans="1:1">
      <c r="A1227" s="46"/>
    </row>
    <row r="1228" spans="1:1">
      <c r="A1228" s="46"/>
    </row>
    <row r="1229" spans="1:1">
      <c r="A1229" s="46"/>
    </row>
    <row r="1230" spans="1:1">
      <c r="A1230" s="46"/>
    </row>
    <row r="1231" spans="1:1">
      <c r="A1231" s="46"/>
    </row>
    <row r="1232" spans="1:1">
      <c r="A1232" s="46"/>
    </row>
    <row r="1233" spans="1:1">
      <c r="A1233" s="46"/>
    </row>
    <row r="1234" spans="1:1">
      <c r="A1234" s="46"/>
    </row>
    <row r="1235" spans="1:1">
      <c r="A1235" s="46"/>
    </row>
    <row r="1236" spans="1:1">
      <c r="A1236" s="46"/>
    </row>
    <row r="1237" spans="1:1">
      <c r="A1237" s="46"/>
    </row>
    <row r="1238" spans="1:1">
      <c r="A1238" s="46"/>
    </row>
    <row r="1239" spans="1:1">
      <c r="A1239" s="46"/>
    </row>
    <row r="1240" spans="1:1">
      <c r="A1240" s="46"/>
    </row>
    <row r="1241" spans="1:1">
      <c r="A1241" s="46"/>
    </row>
    <row r="1242" spans="1:1">
      <c r="A1242" s="46"/>
    </row>
    <row r="1243" spans="1:1">
      <c r="A1243" s="46"/>
    </row>
    <row r="1244" spans="1:1">
      <c r="A1244" s="46"/>
    </row>
    <row r="1245" spans="1:1">
      <c r="A1245" s="46"/>
    </row>
    <row r="1246" spans="1:1">
      <c r="A1246" s="46"/>
    </row>
    <row r="1247" spans="1:1">
      <c r="A1247" s="46"/>
    </row>
    <row r="1248" spans="1:1">
      <c r="A1248" s="46"/>
    </row>
    <row r="1249" spans="1:1">
      <c r="A1249" s="46"/>
    </row>
    <row r="1250" spans="1:1">
      <c r="A1250" s="46"/>
    </row>
    <row r="1251" spans="1:1">
      <c r="A1251" s="46"/>
    </row>
    <row r="1252" spans="1:1">
      <c r="A1252" s="46"/>
    </row>
    <row r="1253" spans="1:1">
      <c r="A1253" s="46"/>
    </row>
    <row r="1254" spans="1:1">
      <c r="A1254" s="46"/>
    </row>
    <row r="1255" spans="1:1">
      <c r="A1255" s="46"/>
    </row>
    <row r="1256" spans="1:1">
      <c r="A1256" s="46"/>
    </row>
    <row r="1257" spans="1:1">
      <c r="A1257" s="46"/>
    </row>
    <row r="1258" spans="1:1">
      <c r="A1258" s="46"/>
    </row>
    <row r="1259" spans="1:1">
      <c r="A1259" s="46"/>
    </row>
    <row r="1260" spans="1:1">
      <c r="A1260" s="46"/>
    </row>
    <row r="1261" spans="1:1">
      <c r="A1261" s="46"/>
    </row>
    <row r="1262" spans="1:1">
      <c r="A1262" s="46"/>
    </row>
    <row r="1263" spans="1:1">
      <c r="A1263" s="46"/>
    </row>
    <row r="1264" spans="1:1">
      <c r="A1264" s="46"/>
    </row>
    <row r="1265" spans="1:1">
      <c r="A1265" s="46"/>
    </row>
    <row r="1266" spans="1:1">
      <c r="A1266" s="46"/>
    </row>
    <row r="1267" spans="1:1">
      <c r="A1267" s="46"/>
    </row>
    <row r="1268" spans="1:1">
      <c r="A1268" s="46"/>
    </row>
    <row r="1269" spans="1:1">
      <c r="A1269" s="46"/>
    </row>
    <row r="1270" spans="1:1">
      <c r="A1270" s="46"/>
    </row>
    <row r="1271" spans="1:1">
      <c r="A1271" s="46"/>
    </row>
    <row r="1272" spans="1:1">
      <c r="A1272" s="46"/>
    </row>
    <row r="1273" spans="1:1">
      <c r="A1273" s="46"/>
    </row>
    <row r="1274" spans="1:1">
      <c r="A1274" s="46"/>
    </row>
    <row r="1275" spans="1:1">
      <c r="A1275" s="46"/>
    </row>
    <row r="1276" spans="1:1">
      <c r="A1276" s="46"/>
    </row>
    <row r="1277" spans="1:1">
      <c r="A1277" s="46"/>
    </row>
    <row r="1278" spans="1:1">
      <c r="A1278" s="46"/>
    </row>
    <row r="1279" spans="1:1">
      <c r="A1279" s="46"/>
    </row>
    <row r="1280" spans="1:1">
      <c r="A1280" s="46"/>
    </row>
    <row r="1281" spans="1:1">
      <c r="A1281" s="46"/>
    </row>
    <row r="1282" spans="1:1">
      <c r="A1282" s="46"/>
    </row>
    <row r="1283" spans="1:1">
      <c r="A1283" s="46"/>
    </row>
    <row r="1284" spans="1:1">
      <c r="A1284" s="46"/>
    </row>
    <row r="1285" spans="1:1">
      <c r="A1285" s="46"/>
    </row>
    <row r="1286" spans="1:1">
      <c r="A1286" s="46"/>
    </row>
    <row r="1287" spans="1:1">
      <c r="A1287" s="46"/>
    </row>
    <row r="1288" spans="1:1">
      <c r="A1288" s="46"/>
    </row>
    <row r="1289" spans="1:1">
      <c r="A1289" s="46"/>
    </row>
    <row r="1290" spans="1:1">
      <c r="A1290" s="46"/>
    </row>
    <row r="1291" spans="1:1">
      <c r="A1291" s="46"/>
    </row>
    <row r="1292" spans="1:1">
      <c r="A1292" s="46"/>
    </row>
    <row r="1293" spans="1:1">
      <c r="A1293" s="46"/>
    </row>
    <row r="1294" spans="1:1">
      <c r="A1294" s="46"/>
    </row>
    <row r="1295" spans="1:1">
      <c r="A1295" s="46"/>
    </row>
    <row r="1296" spans="1:1">
      <c r="A1296" s="46"/>
    </row>
    <row r="1297" spans="1:1">
      <c r="A1297" s="46"/>
    </row>
    <row r="1298" spans="1:1">
      <c r="A1298" s="46"/>
    </row>
    <row r="1299" spans="1:1">
      <c r="A1299" s="46"/>
    </row>
    <row r="1300" spans="1:1">
      <c r="A1300" s="46"/>
    </row>
    <row r="1301" spans="1:1">
      <c r="A1301" s="46"/>
    </row>
    <row r="1302" spans="1:1">
      <c r="A1302" s="46"/>
    </row>
    <row r="1303" spans="1:1">
      <c r="A1303" s="46"/>
    </row>
    <row r="1304" spans="1:1">
      <c r="A1304" s="46"/>
    </row>
    <row r="1305" spans="1:1">
      <c r="A1305" s="46"/>
    </row>
    <row r="1306" spans="1:1">
      <c r="A1306" s="46"/>
    </row>
    <row r="1307" spans="1:1">
      <c r="A1307" s="46"/>
    </row>
    <row r="1308" spans="1:1">
      <c r="A1308" s="46"/>
    </row>
    <row r="1309" spans="1:1">
      <c r="A1309" s="46"/>
    </row>
    <row r="1310" spans="1:1">
      <c r="A1310" s="46"/>
    </row>
  </sheetData>
  <autoFilter ref="A1:D1310">
    <sortState ref="A2:D1310">
      <sortCondition ref="B1:B1310"/>
    </sortState>
  </autoFilter>
  <mergeCells count="1">
    <mergeCell ref="F13:H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P1310"/>
  <sheetViews>
    <sheetView topLeftCell="F1" workbookViewId="0">
      <selection activeCell="K555" sqref="I528:K555"/>
    </sheetView>
  </sheetViews>
  <sheetFormatPr baseColWidth="10" defaultRowHeight="15"/>
  <cols>
    <col min="1" max="1" width="15.85546875" bestFit="1" customWidth="1"/>
    <col min="2" max="2" width="20.5703125" bestFit="1" customWidth="1"/>
    <col min="3" max="3" width="19.140625" bestFit="1" customWidth="1"/>
    <col min="4" max="4" width="20.7109375" bestFit="1" customWidth="1"/>
    <col min="5" max="5" width="5" bestFit="1" customWidth="1"/>
    <col min="6" max="6" width="9" bestFit="1" customWidth="1"/>
    <col min="7" max="7" width="15.5703125" bestFit="1" customWidth="1"/>
    <col min="8" max="8" width="13.42578125" bestFit="1" customWidth="1"/>
    <col min="9" max="9" width="23.42578125" bestFit="1" customWidth="1"/>
    <col min="10" max="10" width="20.140625" customWidth="1"/>
    <col min="11" max="11" width="22.85546875" bestFit="1" customWidth="1"/>
    <col min="12" max="12" width="16.42578125" bestFit="1" customWidth="1"/>
  </cols>
  <sheetData>
    <row r="1" spans="1:12" ht="15.75">
      <c r="A1" s="22" t="s">
        <v>24</v>
      </c>
      <c r="B1" s="25" t="s">
        <v>0</v>
      </c>
      <c r="C1" s="1" t="s">
        <v>1</v>
      </c>
      <c r="D1" s="1" t="s">
        <v>2</v>
      </c>
      <c r="F1" s="1" t="s">
        <v>5</v>
      </c>
      <c r="G1" s="1" t="s">
        <v>6</v>
      </c>
      <c r="H1" s="1" t="s">
        <v>7</v>
      </c>
      <c r="I1" s="1" t="s">
        <v>3567</v>
      </c>
      <c r="J1" s="1" t="s">
        <v>3568</v>
      </c>
      <c r="K1" s="122" t="s">
        <v>3569</v>
      </c>
      <c r="L1" s="122" t="s">
        <v>3570</v>
      </c>
    </row>
    <row r="2" spans="1:12">
      <c r="A2" s="18" t="s">
        <v>2677</v>
      </c>
      <c r="B2" s="50">
        <v>0.55555555555555558</v>
      </c>
      <c r="C2" s="51">
        <f t="shared" ref="C2:C65" si="0">INT(B2)</f>
        <v>0</v>
      </c>
      <c r="D2" s="51">
        <f t="shared" ref="D2:D65" si="1">C2+1</f>
        <v>1</v>
      </c>
      <c r="E2" s="9">
        <f>FREQUENCY(D2:D3000,1)</f>
        <v>1</v>
      </c>
      <c r="F2" s="10">
        <f>E2/E11</f>
        <v>1.9011406844106464E-3</v>
      </c>
      <c r="G2" s="10">
        <f>E2/E11</f>
        <v>1.9011406844106464E-3</v>
      </c>
      <c r="H2" s="9">
        <v>1</v>
      </c>
      <c r="I2" s="53">
        <f>B2</f>
        <v>0.55555555555555558</v>
      </c>
      <c r="J2" s="71">
        <f>F14</f>
        <v>1.7734685255597809</v>
      </c>
      <c r="K2" s="71">
        <f>(I2-J2)*(I2-J2)</f>
        <v>1.483312002504513</v>
      </c>
      <c r="L2" s="71">
        <f>SUM(K2:K388)</f>
        <v>44.613009744160536</v>
      </c>
    </row>
    <row r="3" spans="1:12">
      <c r="A3" s="18" t="s">
        <v>969</v>
      </c>
      <c r="B3" s="50">
        <v>1.33111111111111</v>
      </c>
      <c r="C3" s="51">
        <f t="shared" si="0"/>
        <v>1</v>
      </c>
      <c r="D3" s="51">
        <f t="shared" si="1"/>
        <v>2</v>
      </c>
      <c r="E3" s="9">
        <f>FREQUENCY(D2:D3000,2)</f>
        <v>438</v>
      </c>
      <c r="F3" s="10">
        <f>(E3-E2)/E11</f>
        <v>0.83079847908745252</v>
      </c>
      <c r="G3" s="10">
        <f>E3/E11</f>
        <v>0.83269961977186313</v>
      </c>
      <c r="H3" s="9">
        <v>2</v>
      </c>
      <c r="I3" s="53">
        <f t="shared" ref="I3:I66" si="2">B3</f>
        <v>1.33111111111111</v>
      </c>
      <c r="J3" s="71">
        <f>J2</f>
        <v>1.7734685255597809</v>
      </c>
      <c r="K3" s="71">
        <f t="shared" ref="K3:K66" si="3">(I3-J3)*(I3-J3)</f>
        <v>0.19568008211771312</v>
      </c>
    </row>
    <row r="4" spans="1:12">
      <c r="A4" s="18" t="s">
        <v>973</v>
      </c>
      <c r="B4" s="50">
        <v>1.33111111111111</v>
      </c>
      <c r="C4" s="51">
        <f t="shared" si="0"/>
        <v>1</v>
      </c>
      <c r="D4" s="51">
        <f t="shared" si="1"/>
        <v>2</v>
      </c>
      <c r="E4" s="9">
        <f>FREQUENCY(D2:D3000,3)</f>
        <v>515</v>
      </c>
      <c r="F4" s="10">
        <f>(E4-E3)/E11</f>
        <v>0.14638783269961977</v>
      </c>
      <c r="G4" s="10">
        <f>E4/E11</f>
        <v>0.97908745247148288</v>
      </c>
      <c r="H4" s="9">
        <v>3</v>
      </c>
      <c r="I4" s="53">
        <f t="shared" si="2"/>
        <v>1.33111111111111</v>
      </c>
      <c r="J4" s="71">
        <f t="shared" ref="J4:J67" si="4">J3</f>
        <v>1.7734685255597809</v>
      </c>
      <c r="K4" s="71">
        <f t="shared" si="3"/>
        <v>0.19568008211771312</v>
      </c>
    </row>
    <row r="5" spans="1:12">
      <c r="A5" s="18" t="s">
        <v>2681</v>
      </c>
      <c r="B5" s="50">
        <v>1.33111111111111</v>
      </c>
      <c r="C5" s="51">
        <f t="shared" si="0"/>
        <v>1</v>
      </c>
      <c r="D5" s="51">
        <f t="shared" si="1"/>
        <v>2</v>
      </c>
      <c r="E5" s="9">
        <f>FREQUENCY(D2:D3000,4)</f>
        <v>521</v>
      </c>
      <c r="F5" s="10">
        <f>(E5-E4)/E11</f>
        <v>1.1406844106463879E-2</v>
      </c>
      <c r="G5" s="10">
        <f>E5/E11</f>
        <v>0.99049429657794674</v>
      </c>
      <c r="H5" s="9">
        <v>4</v>
      </c>
      <c r="I5" s="53">
        <f t="shared" si="2"/>
        <v>1.33111111111111</v>
      </c>
      <c r="J5" s="71">
        <f t="shared" si="4"/>
        <v>1.7734685255597809</v>
      </c>
      <c r="K5" s="71">
        <f t="shared" si="3"/>
        <v>0.19568008211771312</v>
      </c>
    </row>
    <row r="6" spans="1:12">
      <c r="A6" s="18" t="s">
        <v>975</v>
      </c>
      <c r="B6" s="50">
        <v>1.33111111111111</v>
      </c>
      <c r="C6" s="51">
        <f t="shared" si="0"/>
        <v>1</v>
      </c>
      <c r="D6" s="51">
        <f t="shared" si="1"/>
        <v>2</v>
      </c>
      <c r="E6" s="9">
        <f>FREQUENCY(D2:D3000,5)</f>
        <v>525</v>
      </c>
      <c r="F6" s="10">
        <f>(E6-E5)/E11</f>
        <v>7.6045627376425855E-3</v>
      </c>
      <c r="G6" s="10">
        <f>E6/E11</f>
        <v>0.99809885931558939</v>
      </c>
      <c r="H6" s="9">
        <v>5</v>
      </c>
      <c r="I6" s="53">
        <f t="shared" si="2"/>
        <v>1.33111111111111</v>
      </c>
      <c r="J6" s="71">
        <f t="shared" si="4"/>
        <v>1.7734685255597809</v>
      </c>
      <c r="K6" s="71">
        <f t="shared" si="3"/>
        <v>0.19568008211771312</v>
      </c>
    </row>
    <row r="7" spans="1:12">
      <c r="A7" s="18" t="s">
        <v>976</v>
      </c>
      <c r="B7" s="50">
        <v>1.33111111111111</v>
      </c>
      <c r="C7" s="51">
        <f t="shared" si="0"/>
        <v>1</v>
      </c>
      <c r="D7" s="51">
        <f t="shared" si="1"/>
        <v>2</v>
      </c>
      <c r="E7" s="9">
        <f>FREQUENCY(D2:D3000,6)</f>
        <v>526</v>
      </c>
      <c r="F7" s="10">
        <f>(E7-E6)/E11</f>
        <v>1.9011406844106464E-3</v>
      </c>
      <c r="G7" s="10">
        <f>E7/E11</f>
        <v>1</v>
      </c>
      <c r="H7" s="9">
        <v>6</v>
      </c>
      <c r="I7" s="53">
        <f t="shared" si="2"/>
        <v>1.33111111111111</v>
      </c>
      <c r="J7" s="71">
        <f t="shared" si="4"/>
        <v>1.7734685255597809</v>
      </c>
      <c r="K7" s="71">
        <f t="shared" si="3"/>
        <v>0.19568008211771312</v>
      </c>
    </row>
    <row r="8" spans="1:12">
      <c r="A8" s="18" t="s">
        <v>2683</v>
      </c>
      <c r="B8" s="50">
        <v>1.33111111111111</v>
      </c>
      <c r="C8" s="51">
        <f t="shared" si="0"/>
        <v>1</v>
      </c>
      <c r="D8" s="51">
        <f t="shared" si="1"/>
        <v>2</v>
      </c>
      <c r="E8" s="9">
        <f>FREQUENCY(D2:D3000,7)</f>
        <v>526</v>
      </c>
      <c r="F8" s="10">
        <f>(E8-E7)/E11</f>
        <v>0</v>
      </c>
      <c r="G8" s="10">
        <f>E8/E11</f>
        <v>1</v>
      </c>
      <c r="H8" s="9">
        <v>7</v>
      </c>
      <c r="I8" s="53">
        <f t="shared" si="2"/>
        <v>1.33111111111111</v>
      </c>
      <c r="J8" s="71">
        <f t="shared" si="4"/>
        <v>1.7734685255597809</v>
      </c>
      <c r="K8" s="71">
        <f t="shared" si="3"/>
        <v>0.19568008211771312</v>
      </c>
    </row>
    <row r="9" spans="1:12">
      <c r="A9" s="18" t="s">
        <v>977</v>
      </c>
      <c r="B9" s="50">
        <v>1.33111111111111</v>
      </c>
      <c r="C9" s="51">
        <f t="shared" si="0"/>
        <v>1</v>
      </c>
      <c r="D9" s="51">
        <f t="shared" si="1"/>
        <v>2</v>
      </c>
      <c r="E9" s="9">
        <f>FREQUENCY(D2:D3000,8)</f>
        <v>526</v>
      </c>
      <c r="F9" s="10">
        <f>(E9-E8)/E11</f>
        <v>0</v>
      </c>
      <c r="G9" s="10">
        <f>E9/E11</f>
        <v>1</v>
      </c>
      <c r="H9" s="9">
        <v>8</v>
      </c>
      <c r="I9" s="53">
        <f t="shared" si="2"/>
        <v>1.33111111111111</v>
      </c>
      <c r="J9" s="71">
        <f t="shared" si="4"/>
        <v>1.7734685255597809</v>
      </c>
      <c r="K9" s="71">
        <f t="shared" si="3"/>
        <v>0.19568008211771312</v>
      </c>
    </row>
    <row r="10" spans="1:12">
      <c r="A10" s="18" t="s">
        <v>2685</v>
      </c>
      <c r="B10" s="50">
        <v>1.33111111111111</v>
      </c>
      <c r="C10" s="51">
        <f t="shared" si="0"/>
        <v>1</v>
      </c>
      <c r="D10" s="51">
        <f t="shared" si="1"/>
        <v>2</v>
      </c>
      <c r="E10" s="9">
        <f>FREQUENCY(D2:D3000,9)</f>
        <v>526</v>
      </c>
      <c r="F10" s="10">
        <f>(E10-E9)/E11</f>
        <v>0</v>
      </c>
      <c r="G10" s="10">
        <f>E10/E11</f>
        <v>1</v>
      </c>
      <c r="H10" s="9">
        <v>9</v>
      </c>
      <c r="I10" s="53">
        <f t="shared" si="2"/>
        <v>1.33111111111111</v>
      </c>
      <c r="J10" s="71">
        <f t="shared" si="4"/>
        <v>1.7734685255597809</v>
      </c>
      <c r="K10" s="71">
        <f t="shared" si="3"/>
        <v>0.19568008211771312</v>
      </c>
    </row>
    <row r="11" spans="1:12">
      <c r="A11" s="18" t="s">
        <v>978</v>
      </c>
      <c r="B11" s="50">
        <v>1.33111111111111</v>
      </c>
      <c r="C11" s="51">
        <f t="shared" si="0"/>
        <v>1</v>
      </c>
      <c r="D11" s="51">
        <f t="shared" si="1"/>
        <v>2</v>
      </c>
      <c r="E11" s="9">
        <f>FREQUENCY(D2:D3000,10)</f>
        <v>526</v>
      </c>
      <c r="F11" s="10">
        <f>(E11-E10)/E11</f>
        <v>0</v>
      </c>
      <c r="G11" s="10">
        <f>E11/E11</f>
        <v>1</v>
      </c>
      <c r="H11" s="9">
        <v>10</v>
      </c>
      <c r="I11" s="53">
        <f t="shared" si="2"/>
        <v>1.33111111111111</v>
      </c>
      <c r="J11" s="71">
        <f t="shared" si="4"/>
        <v>1.7734685255597809</v>
      </c>
      <c r="K11" s="71">
        <f t="shared" si="3"/>
        <v>0.19568008211771312</v>
      </c>
    </row>
    <row r="12" spans="1:12">
      <c r="A12" s="18" t="s">
        <v>979</v>
      </c>
      <c r="B12" s="50">
        <v>1.33111111111111</v>
      </c>
      <c r="C12" s="51">
        <f t="shared" si="0"/>
        <v>1</v>
      </c>
      <c r="D12" s="51">
        <f t="shared" si="1"/>
        <v>2</v>
      </c>
      <c r="I12" s="53">
        <f t="shared" si="2"/>
        <v>1.33111111111111</v>
      </c>
      <c r="J12" s="71">
        <f t="shared" si="4"/>
        <v>1.7734685255597809</v>
      </c>
      <c r="K12" s="71">
        <f t="shared" si="3"/>
        <v>0.19568008211771312</v>
      </c>
    </row>
    <row r="13" spans="1:12">
      <c r="A13" s="18" t="s">
        <v>981</v>
      </c>
      <c r="B13" s="50">
        <v>1.33111111111111</v>
      </c>
      <c r="C13" s="51">
        <f t="shared" si="0"/>
        <v>1</v>
      </c>
      <c r="D13" s="51">
        <f t="shared" si="1"/>
        <v>2</v>
      </c>
      <c r="F13" s="124" t="s">
        <v>25</v>
      </c>
      <c r="G13" s="124"/>
      <c r="H13" s="124"/>
      <c r="I13" s="53">
        <f t="shared" si="2"/>
        <v>1.33111111111111</v>
      </c>
      <c r="J13" s="71">
        <f t="shared" si="4"/>
        <v>1.7734685255597809</v>
      </c>
      <c r="K13" s="71">
        <f t="shared" si="3"/>
        <v>0.19568008211771312</v>
      </c>
    </row>
    <row r="14" spans="1:12">
      <c r="A14" s="18" t="s">
        <v>2687</v>
      </c>
      <c r="B14" s="50">
        <v>1.33111111111111</v>
      </c>
      <c r="C14" s="51">
        <f t="shared" si="0"/>
        <v>1</v>
      </c>
      <c r="D14" s="51">
        <f t="shared" si="1"/>
        <v>2</v>
      </c>
      <c r="F14" s="49">
        <f>AVERAGE(B2:B10000)</f>
        <v>1.7734685255597809</v>
      </c>
      <c r="G14" s="49">
        <f>INT(F14)</f>
        <v>1</v>
      </c>
      <c r="H14" s="49">
        <f>G14+1</f>
        <v>2</v>
      </c>
      <c r="I14" s="53">
        <f t="shared" si="2"/>
        <v>1.33111111111111</v>
      </c>
      <c r="J14" s="71">
        <f t="shared" si="4"/>
        <v>1.7734685255597809</v>
      </c>
      <c r="K14" s="71">
        <f t="shared" si="3"/>
        <v>0.19568008211771312</v>
      </c>
    </row>
    <row r="15" spans="1:12">
      <c r="A15" s="18" t="s">
        <v>983</v>
      </c>
      <c r="B15" s="50">
        <v>1.33111111111111</v>
      </c>
      <c r="C15" s="51">
        <f t="shared" si="0"/>
        <v>1</v>
      </c>
      <c r="D15" s="51">
        <f t="shared" si="1"/>
        <v>2</v>
      </c>
      <c r="I15" s="53">
        <f t="shared" si="2"/>
        <v>1.33111111111111</v>
      </c>
      <c r="J15" s="71">
        <f t="shared" si="4"/>
        <v>1.7734685255597809</v>
      </c>
      <c r="K15" s="71">
        <f t="shared" si="3"/>
        <v>0.19568008211771312</v>
      </c>
    </row>
    <row r="16" spans="1:12">
      <c r="A16" s="18" t="s">
        <v>2690</v>
      </c>
      <c r="B16" s="50">
        <v>1.33111111111111</v>
      </c>
      <c r="C16" s="51">
        <f t="shared" si="0"/>
        <v>1</v>
      </c>
      <c r="D16" s="51">
        <f t="shared" si="1"/>
        <v>2</v>
      </c>
      <c r="I16" s="53">
        <f t="shared" si="2"/>
        <v>1.33111111111111</v>
      </c>
      <c r="J16" s="71">
        <f t="shared" si="4"/>
        <v>1.7734685255597809</v>
      </c>
      <c r="K16" s="71">
        <f t="shared" si="3"/>
        <v>0.19568008211771312</v>
      </c>
    </row>
    <row r="17" spans="1:16">
      <c r="A17" s="18" t="s">
        <v>985</v>
      </c>
      <c r="B17" s="50">
        <v>1.33111111111111</v>
      </c>
      <c r="C17" s="51">
        <f t="shared" si="0"/>
        <v>1</v>
      </c>
      <c r="D17" s="51">
        <f t="shared" si="1"/>
        <v>2</v>
      </c>
      <c r="I17" s="53">
        <f t="shared" si="2"/>
        <v>1.33111111111111</v>
      </c>
      <c r="J17" s="71">
        <f t="shared" si="4"/>
        <v>1.7734685255597809</v>
      </c>
      <c r="K17" s="71">
        <f t="shared" si="3"/>
        <v>0.19568008211771312</v>
      </c>
    </row>
    <row r="18" spans="1:16">
      <c r="A18" s="18" t="s">
        <v>986</v>
      </c>
      <c r="B18" s="50">
        <v>1.33111111111111</v>
      </c>
      <c r="C18" s="51">
        <f t="shared" si="0"/>
        <v>1</v>
      </c>
      <c r="D18" s="51">
        <f t="shared" si="1"/>
        <v>2</v>
      </c>
      <c r="I18" s="53">
        <f t="shared" si="2"/>
        <v>1.33111111111111</v>
      </c>
      <c r="J18" s="71">
        <f t="shared" si="4"/>
        <v>1.7734685255597809</v>
      </c>
      <c r="K18" s="71">
        <f t="shared" si="3"/>
        <v>0.19568008211771312</v>
      </c>
    </row>
    <row r="19" spans="1:16">
      <c r="A19" s="18" t="s">
        <v>987</v>
      </c>
      <c r="B19" s="50">
        <v>1.33111111111111</v>
      </c>
      <c r="C19" s="51">
        <f t="shared" si="0"/>
        <v>1</v>
      </c>
      <c r="D19" s="51">
        <f t="shared" si="1"/>
        <v>2</v>
      </c>
      <c r="I19" s="53">
        <f t="shared" si="2"/>
        <v>1.33111111111111</v>
      </c>
      <c r="J19" s="71">
        <f t="shared" si="4"/>
        <v>1.7734685255597809</v>
      </c>
      <c r="K19" s="71">
        <f t="shared" si="3"/>
        <v>0.19568008211771312</v>
      </c>
    </row>
    <row r="20" spans="1:16">
      <c r="A20" s="18" t="s">
        <v>2691</v>
      </c>
      <c r="B20" s="50">
        <v>1.33111111111111</v>
      </c>
      <c r="C20" s="51">
        <f t="shared" si="0"/>
        <v>1</v>
      </c>
      <c r="D20" s="51">
        <f t="shared" si="1"/>
        <v>2</v>
      </c>
      <c r="I20" s="53">
        <f t="shared" si="2"/>
        <v>1.33111111111111</v>
      </c>
      <c r="J20" s="71">
        <f t="shared" si="4"/>
        <v>1.7734685255597809</v>
      </c>
      <c r="K20" s="71">
        <f t="shared" si="3"/>
        <v>0.19568008211771312</v>
      </c>
    </row>
    <row r="21" spans="1:16">
      <c r="A21" s="18" t="s">
        <v>2692</v>
      </c>
      <c r="B21" s="50">
        <v>1.33111111111111</v>
      </c>
      <c r="C21" s="51">
        <f t="shared" si="0"/>
        <v>1</v>
      </c>
      <c r="D21" s="51">
        <f t="shared" si="1"/>
        <v>2</v>
      </c>
      <c r="I21" s="53">
        <f t="shared" si="2"/>
        <v>1.33111111111111</v>
      </c>
      <c r="J21" s="71">
        <f t="shared" si="4"/>
        <v>1.7734685255597809</v>
      </c>
      <c r="K21" s="71">
        <f t="shared" si="3"/>
        <v>0.19568008211771312</v>
      </c>
    </row>
    <row r="22" spans="1:16">
      <c r="A22" s="18" t="s">
        <v>2693</v>
      </c>
      <c r="B22" s="50">
        <v>1.33111111111111</v>
      </c>
      <c r="C22" s="51">
        <f t="shared" si="0"/>
        <v>1</v>
      </c>
      <c r="D22" s="51">
        <f t="shared" si="1"/>
        <v>2</v>
      </c>
      <c r="I22" s="53">
        <f t="shared" si="2"/>
        <v>1.33111111111111</v>
      </c>
      <c r="J22" s="71">
        <f t="shared" si="4"/>
        <v>1.7734685255597809</v>
      </c>
      <c r="K22" s="71">
        <f t="shared" si="3"/>
        <v>0.19568008211771312</v>
      </c>
    </row>
    <row r="23" spans="1:16">
      <c r="A23" s="18" t="s">
        <v>2694</v>
      </c>
      <c r="B23" s="50">
        <v>1.33111111111111</v>
      </c>
      <c r="C23" s="51">
        <f t="shared" si="0"/>
        <v>1</v>
      </c>
      <c r="D23" s="51">
        <f t="shared" si="1"/>
        <v>2</v>
      </c>
      <c r="I23" s="53">
        <f t="shared" si="2"/>
        <v>1.33111111111111</v>
      </c>
      <c r="J23" s="71">
        <f t="shared" si="4"/>
        <v>1.7734685255597809</v>
      </c>
      <c r="K23" s="71">
        <f t="shared" si="3"/>
        <v>0.19568008211771312</v>
      </c>
    </row>
    <row r="24" spans="1:16">
      <c r="A24" s="18" t="s">
        <v>2695</v>
      </c>
      <c r="B24" s="50">
        <v>1.33111111111111</v>
      </c>
      <c r="C24" s="51">
        <f t="shared" si="0"/>
        <v>1</v>
      </c>
      <c r="D24" s="51">
        <f t="shared" si="1"/>
        <v>2</v>
      </c>
      <c r="I24" s="53">
        <f t="shared" si="2"/>
        <v>1.33111111111111</v>
      </c>
      <c r="J24" s="71">
        <f t="shared" si="4"/>
        <v>1.7734685255597809</v>
      </c>
      <c r="K24" s="71">
        <f t="shared" si="3"/>
        <v>0.19568008211771312</v>
      </c>
    </row>
    <row r="25" spans="1:16">
      <c r="A25" s="18" t="s">
        <v>2696</v>
      </c>
      <c r="B25" s="50">
        <v>1.33111111111111</v>
      </c>
      <c r="C25" s="51">
        <f t="shared" si="0"/>
        <v>1</v>
      </c>
      <c r="D25" s="51">
        <f t="shared" si="1"/>
        <v>2</v>
      </c>
      <c r="I25" s="53">
        <f t="shared" si="2"/>
        <v>1.33111111111111</v>
      </c>
      <c r="J25" s="71">
        <f t="shared" si="4"/>
        <v>1.7734685255597809</v>
      </c>
      <c r="K25" s="71">
        <f t="shared" si="3"/>
        <v>0.19568008211771312</v>
      </c>
    </row>
    <row r="26" spans="1:16">
      <c r="A26" s="18" t="s">
        <v>991</v>
      </c>
      <c r="B26" s="50">
        <v>1.33111111111111</v>
      </c>
      <c r="C26" s="51">
        <f t="shared" si="0"/>
        <v>1</v>
      </c>
      <c r="D26" s="51">
        <f t="shared" si="1"/>
        <v>2</v>
      </c>
      <c r="I26" s="53">
        <f t="shared" si="2"/>
        <v>1.33111111111111</v>
      </c>
      <c r="J26" s="71">
        <f t="shared" si="4"/>
        <v>1.7734685255597809</v>
      </c>
      <c r="K26" s="71">
        <f t="shared" si="3"/>
        <v>0.19568008211771312</v>
      </c>
    </row>
    <row r="27" spans="1:16">
      <c r="A27" s="18" t="s">
        <v>992</v>
      </c>
      <c r="B27" s="50">
        <v>1.33111111111111</v>
      </c>
      <c r="C27" s="51">
        <f t="shared" si="0"/>
        <v>1</v>
      </c>
      <c r="D27" s="51">
        <f t="shared" si="1"/>
        <v>2</v>
      </c>
      <c r="F27" s="47"/>
      <c r="G27" s="48"/>
      <c r="H27" s="48"/>
      <c r="I27" s="53">
        <f t="shared" si="2"/>
        <v>1.33111111111111</v>
      </c>
      <c r="J27" s="71">
        <f t="shared" si="4"/>
        <v>1.7734685255597809</v>
      </c>
      <c r="K27" s="71">
        <f t="shared" si="3"/>
        <v>0.19568008211771312</v>
      </c>
      <c r="L27" s="48"/>
      <c r="M27" s="48"/>
      <c r="N27" s="48"/>
      <c r="O27" s="48"/>
      <c r="P27" s="48"/>
    </row>
    <row r="28" spans="1:16">
      <c r="A28" s="18" t="s">
        <v>993</v>
      </c>
      <c r="B28" s="50">
        <v>1.33111111111111</v>
      </c>
      <c r="C28" s="51">
        <f t="shared" si="0"/>
        <v>1</v>
      </c>
      <c r="D28" s="51">
        <f t="shared" si="1"/>
        <v>2</v>
      </c>
      <c r="F28" s="47"/>
      <c r="G28" s="48"/>
      <c r="H28" s="48"/>
      <c r="I28" s="53">
        <f t="shared" si="2"/>
        <v>1.33111111111111</v>
      </c>
      <c r="J28" s="71">
        <f t="shared" si="4"/>
        <v>1.7734685255597809</v>
      </c>
      <c r="K28" s="71">
        <f t="shared" si="3"/>
        <v>0.19568008211771312</v>
      </c>
      <c r="L28" s="48"/>
      <c r="M28" s="48"/>
      <c r="N28" s="48"/>
      <c r="O28" s="48"/>
      <c r="P28" s="48"/>
    </row>
    <row r="29" spans="1:16">
      <c r="A29" s="18" t="s">
        <v>995</v>
      </c>
      <c r="B29" s="50">
        <v>1.33111111111111</v>
      </c>
      <c r="C29" s="51">
        <f t="shared" si="0"/>
        <v>1</v>
      </c>
      <c r="D29" s="51">
        <f t="shared" si="1"/>
        <v>2</v>
      </c>
      <c r="F29" s="47"/>
      <c r="G29" s="47"/>
      <c r="H29" s="47"/>
      <c r="I29" s="53">
        <f t="shared" si="2"/>
        <v>1.33111111111111</v>
      </c>
      <c r="J29" s="71">
        <f t="shared" si="4"/>
        <v>1.7734685255597809</v>
      </c>
      <c r="K29" s="71">
        <f t="shared" si="3"/>
        <v>0.19568008211771312</v>
      </c>
      <c r="L29" s="47"/>
      <c r="M29" s="47"/>
      <c r="N29" s="47"/>
      <c r="O29" s="47"/>
      <c r="P29" s="47"/>
    </row>
    <row r="30" spans="1:16">
      <c r="A30" s="18" t="s">
        <v>2699</v>
      </c>
      <c r="B30" s="50">
        <v>1.33111111111111</v>
      </c>
      <c r="C30" s="51">
        <f t="shared" si="0"/>
        <v>1</v>
      </c>
      <c r="D30" s="51">
        <f t="shared" si="1"/>
        <v>2</v>
      </c>
      <c r="I30" s="53">
        <f t="shared" si="2"/>
        <v>1.33111111111111</v>
      </c>
      <c r="J30" s="71">
        <f t="shared" si="4"/>
        <v>1.7734685255597809</v>
      </c>
      <c r="K30" s="71">
        <f t="shared" si="3"/>
        <v>0.19568008211771312</v>
      </c>
    </row>
    <row r="31" spans="1:16">
      <c r="A31" s="18" t="s">
        <v>998</v>
      </c>
      <c r="B31" s="50">
        <v>1.33111111111111</v>
      </c>
      <c r="C31" s="51">
        <f t="shared" si="0"/>
        <v>1</v>
      </c>
      <c r="D31" s="51">
        <f t="shared" si="1"/>
        <v>2</v>
      </c>
      <c r="I31" s="53">
        <f t="shared" si="2"/>
        <v>1.33111111111111</v>
      </c>
      <c r="J31" s="71">
        <f t="shared" si="4"/>
        <v>1.7734685255597809</v>
      </c>
      <c r="K31" s="71">
        <f t="shared" si="3"/>
        <v>0.19568008211771312</v>
      </c>
    </row>
    <row r="32" spans="1:16">
      <c r="A32" s="18" t="s">
        <v>2700</v>
      </c>
      <c r="B32" s="50">
        <v>1.33111111111111</v>
      </c>
      <c r="C32" s="51">
        <f t="shared" si="0"/>
        <v>1</v>
      </c>
      <c r="D32" s="51">
        <f t="shared" si="1"/>
        <v>2</v>
      </c>
      <c r="I32" s="53">
        <f t="shared" si="2"/>
        <v>1.33111111111111</v>
      </c>
      <c r="J32" s="71">
        <f t="shared" si="4"/>
        <v>1.7734685255597809</v>
      </c>
      <c r="K32" s="71">
        <f t="shared" si="3"/>
        <v>0.19568008211771312</v>
      </c>
    </row>
    <row r="33" spans="1:11">
      <c r="A33" s="18" t="s">
        <v>999</v>
      </c>
      <c r="B33" s="50">
        <v>1.33111111111111</v>
      </c>
      <c r="C33" s="51">
        <f t="shared" si="0"/>
        <v>1</v>
      </c>
      <c r="D33" s="51">
        <f t="shared" si="1"/>
        <v>2</v>
      </c>
      <c r="I33" s="53">
        <f t="shared" si="2"/>
        <v>1.33111111111111</v>
      </c>
      <c r="J33" s="71">
        <f t="shared" si="4"/>
        <v>1.7734685255597809</v>
      </c>
      <c r="K33" s="71">
        <f t="shared" si="3"/>
        <v>0.19568008211771312</v>
      </c>
    </row>
    <row r="34" spans="1:11">
      <c r="A34" s="18" t="s">
        <v>2701</v>
      </c>
      <c r="B34" s="50">
        <v>1.33111111111111</v>
      </c>
      <c r="C34" s="51">
        <f t="shared" si="0"/>
        <v>1</v>
      </c>
      <c r="D34" s="51">
        <f t="shared" si="1"/>
        <v>2</v>
      </c>
      <c r="I34" s="53">
        <f t="shared" si="2"/>
        <v>1.33111111111111</v>
      </c>
      <c r="J34" s="71">
        <f t="shared" si="4"/>
        <v>1.7734685255597809</v>
      </c>
      <c r="K34" s="71">
        <f t="shared" si="3"/>
        <v>0.19568008211771312</v>
      </c>
    </row>
    <row r="35" spans="1:11">
      <c r="A35" s="18" t="s">
        <v>1000</v>
      </c>
      <c r="B35" s="50">
        <v>1.33111111111111</v>
      </c>
      <c r="C35" s="51">
        <f t="shared" si="0"/>
        <v>1</v>
      </c>
      <c r="D35" s="51">
        <f t="shared" si="1"/>
        <v>2</v>
      </c>
      <c r="I35" s="53">
        <f t="shared" si="2"/>
        <v>1.33111111111111</v>
      </c>
      <c r="J35" s="71">
        <f t="shared" si="4"/>
        <v>1.7734685255597809</v>
      </c>
      <c r="K35" s="71">
        <f t="shared" si="3"/>
        <v>0.19568008211771312</v>
      </c>
    </row>
    <row r="36" spans="1:11">
      <c r="A36" s="18" t="s">
        <v>1001</v>
      </c>
      <c r="B36" s="50">
        <v>1.33111111111111</v>
      </c>
      <c r="C36" s="51">
        <f t="shared" si="0"/>
        <v>1</v>
      </c>
      <c r="D36" s="51">
        <f t="shared" si="1"/>
        <v>2</v>
      </c>
      <c r="I36" s="53">
        <f t="shared" si="2"/>
        <v>1.33111111111111</v>
      </c>
      <c r="J36" s="71">
        <f t="shared" si="4"/>
        <v>1.7734685255597809</v>
      </c>
      <c r="K36" s="71">
        <f t="shared" si="3"/>
        <v>0.19568008211771312</v>
      </c>
    </row>
    <row r="37" spans="1:11">
      <c r="A37" s="18" t="s">
        <v>1002</v>
      </c>
      <c r="B37" s="50">
        <v>1.33111111111111</v>
      </c>
      <c r="C37" s="51">
        <f t="shared" si="0"/>
        <v>1</v>
      </c>
      <c r="D37" s="51">
        <f t="shared" si="1"/>
        <v>2</v>
      </c>
      <c r="I37" s="53">
        <f t="shared" si="2"/>
        <v>1.33111111111111</v>
      </c>
      <c r="J37" s="71">
        <f t="shared" si="4"/>
        <v>1.7734685255597809</v>
      </c>
      <c r="K37" s="71">
        <f t="shared" si="3"/>
        <v>0.19568008211771312</v>
      </c>
    </row>
    <row r="38" spans="1:11">
      <c r="A38" s="18" t="s">
        <v>1004</v>
      </c>
      <c r="B38" s="50">
        <v>1.33111111111111</v>
      </c>
      <c r="C38" s="51">
        <f t="shared" si="0"/>
        <v>1</v>
      </c>
      <c r="D38" s="51">
        <f t="shared" si="1"/>
        <v>2</v>
      </c>
      <c r="I38" s="53">
        <f t="shared" si="2"/>
        <v>1.33111111111111</v>
      </c>
      <c r="J38" s="71">
        <f t="shared" si="4"/>
        <v>1.7734685255597809</v>
      </c>
      <c r="K38" s="71">
        <f t="shared" si="3"/>
        <v>0.19568008211771312</v>
      </c>
    </row>
    <row r="39" spans="1:11">
      <c r="A39" s="18" t="s">
        <v>2706</v>
      </c>
      <c r="B39" s="50">
        <v>1.33111111111111</v>
      </c>
      <c r="C39" s="51">
        <f t="shared" si="0"/>
        <v>1</v>
      </c>
      <c r="D39" s="51">
        <f t="shared" si="1"/>
        <v>2</v>
      </c>
      <c r="I39" s="53">
        <f t="shared" si="2"/>
        <v>1.33111111111111</v>
      </c>
      <c r="J39" s="71">
        <f t="shared" si="4"/>
        <v>1.7734685255597809</v>
      </c>
      <c r="K39" s="71">
        <f t="shared" si="3"/>
        <v>0.19568008211771312</v>
      </c>
    </row>
    <row r="40" spans="1:11">
      <c r="A40" s="18" t="s">
        <v>1005</v>
      </c>
      <c r="B40" s="50">
        <v>1.33111111111111</v>
      </c>
      <c r="C40" s="51">
        <f t="shared" si="0"/>
        <v>1</v>
      </c>
      <c r="D40" s="51">
        <f t="shared" si="1"/>
        <v>2</v>
      </c>
      <c r="I40" s="53">
        <f t="shared" si="2"/>
        <v>1.33111111111111</v>
      </c>
      <c r="J40" s="71">
        <f t="shared" si="4"/>
        <v>1.7734685255597809</v>
      </c>
      <c r="K40" s="71">
        <f t="shared" si="3"/>
        <v>0.19568008211771312</v>
      </c>
    </row>
    <row r="41" spans="1:11">
      <c r="A41" s="18" t="s">
        <v>1007</v>
      </c>
      <c r="B41" s="50">
        <v>1.33111111111111</v>
      </c>
      <c r="C41" s="51">
        <f t="shared" si="0"/>
        <v>1</v>
      </c>
      <c r="D41" s="51">
        <f t="shared" si="1"/>
        <v>2</v>
      </c>
      <c r="I41" s="53">
        <f t="shared" si="2"/>
        <v>1.33111111111111</v>
      </c>
      <c r="J41" s="71">
        <f t="shared" si="4"/>
        <v>1.7734685255597809</v>
      </c>
      <c r="K41" s="71">
        <f t="shared" si="3"/>
        <v>0.19568008211771312</v>
      </c>
    </row>
    <row r="42" spans="1:11">
      <c r="A42" s="18" t="s">
        <v>2713</v>
      </c>
      <c r="B42" s="50">
        <v>1.33111111111111</v>
      </c>
      <c r="C42" s="51">
        <f t="shared" si="0"/>
        <v>1</v>
      </c>
      <c r="D42" s="51">
        <f t="shared" si="1"/>
        <v>2</v>
      </c>
      <c r="I42" s="53">
        <f t="shared" si="2"/>
        <v>1.33111111111111</v>
      </c>
      <c r="J42" s="71">
        <f t="shared" si="4"/>
        <v>1.7734685255597809</v>
      </c>
      <c r="K42" s="71">
        <f t="shared" si="3"/>
        <v>0.19568008211771312</v>
      </c>
    </row>
    <row r="43" spans="1:11">
      <c r="A43" s="18" t="s">
        <v>2714</v>
      </c>
      <c r="B43" s="50">
        <v>1.33111111111111</v>
      </c>
      <c r="C43" s="51">
        <f t="shared" si="0"/>
        <v>1</v>
      </c>
      <c r="D43" s="51">
        <f t="shared" si="1"/>
        <v>2</v>
      </c>
      <c r="I43" s="53">
        <f t="shared" si="2"/>
        <v>1.33111111111111</v>
      </c>
      <c r="J43" s="71">
        <f t="shared" si="4"/>
        <v>1.7734685255597809</v>
      </c>
      <c r="K43" s="71">
        <f t="shared" si="3"/>
        <v>0.19568008211771312</v>
      </c>
    </row>
    <row r="44" spans="1:11">
      <c r="A44" s="18" t="s">
        <v>2715</v>
      </c>
      <c r="B44" s="50">
        <v>1.33111111111111</v>
      </c>
      <c r="C44" s="51">
        <f t="shared" si="0"/>
        <v>1</v>
      </c>
      <c r="D44" s="51">
        <f t="shared" si="1"/>
        <v>2</v>
      </c>
      <c r="I44" s="53">
        <f t="shared" si="2"/>
        <v>1.33111111111111</v>
      </c>
      <c r="J44" s="71">
        <f t="shared" si="4"/>
        <v>1.7734685255597809</v>
      </c>
      <c r="K44" s="71">
        <f t="shared" si="3"/>
        <v>0.19568008211771312</v>
      </c>
    </row>
    <row r="45" spans="1:11">
      <c r="A45" s="18" t="s">
        <v>1012</v>
      </c>
      <c r="B45" s="50">
        <v>1.33111111111111</v>
      </c>
      <c r="C45" s="51">
        <f t="shared" si="0"/>
        <v>1</v>
      </c>
      <c r="D45" s="51">
        <f t="shared" si="1"/>
        <v>2</v>
      </c>
      <c r="I45" s="53">
        <f t="shared" si="2"/>
        <v>1.33111111111111</v>
      </c>
      <c r="J45" s="71">
        <f t="shared" si="4"/>
        <v>1.7734685255597809</v>
      </c>
      <c r="K45" s="71">
        <f t="shared" si="3"/>
        <v>0.19568008211771312</v>
      </c>
    </row>
    <row r="46" spans="1:11">
      <c r="A46" s="18" t="s">
        <v>2716</v>
      </c>
      <c r="B46" s="50">
        <v>1.33111111111111</v>
      </c>
      <c r="C46" s="51">
        <f t="shared" si="0"/>
        <v>1</v>
      </c>
      <c r="D46" s="51">
        <f t="shared" si="1"/>
        <v>2</v>
      </c>
      <c r="I46" s="53">
        <f t="shared" si="2"/>
        <v>1.33111111111111</v>
      </c>
      <c r="J46" s="71">
        <f t="shared" si="4"/>
        <v>1.7734685255597809</v>
      </c>
      <c r="K46" s="71">
        <f t="shared" si="3"/>
        <v>0.19568008211771312</v>
      </c>
    </row>
    <row r="47" spans="1:11">
      <c r="A47" s="18" t="s">
        <v>1013</v>
      </c>
      <c r="B47" s="50">
        <v>1.33111111111111</v>
      </c>
      <c r="C47" s="51">
        <f t="shared" si="0"/>
        <v>1</v>
      </c>
      <c r="D47" s="51">
        <f t="shared" si="1"/>
        <v>2</v>
      </c>
      <c r="I47" s="53">
        <f t="shared" si="2"/>
        <v>1.33111111111111</v>
      </c>
      <c r="J47" s="71">
        <f t="shared" si="4"/>
        <v>1.7734685255597809</v>
      </c>
      <c r="K47" s="71">
        <f t="shared" si="3"/>
        <v>0.19568008211771312</v>
      </c>
    </row>
    <row r="48" spans="1:11">
      <c r="A48" s="18" t="s">
        <v>2721</v>
      </c>
      <c r="B48" s="50">
        <v>1.33111111111111</v>
      </c>
      <c r="C48" s="51">
        <f t="shared" si="0"/>
        <v>1</v>
      </c>
      <c r="D48" s="51">
        <f t="shared" si="1"/>
        <v>2</v>
      </c>
      <c r="I48" s="53">
        <f t="shared" si="2"/>
        <v>1.33111111111111</v>
      </c>
      <c r="J48" s="71">
        <f t="shared" si="4"/>
        <v>1.7734685255597809</v>
      </c>
      <c r="K48" s="71">
        <f t="shared" si="3"/>
        <v>0.19568008211771312</v>
      </c>
    </row>
    <row r="49" spans="1:11">
      <c r="A49" s="18" t="s">
        <v>1015</v>
      </c>
      <c r="B49" s="50">
        <v>1.33111111111111</v>
      </c>
      <c r="C49" s="51">
        <f t="shared" si="0"/>
        <v>1</v>
      </c>
      <c r="D49" s="51">
        <f t="shared" si="1"/>
        <v>2</v>
      </c>
      <c r="I49" s="53">
        <f t="shared" si="2"/>
        <v>1.33111111111111</v>
      </c>
      <c r="J49" s="71">
        <f t="shared" si="4"/>
        <v>1.7734685255597809</v>
      </c>
      <c r="K49" s="71">
        <f t="shared" si="3"/>
        <v>0.19568008211771312</v>
      </c>
    </row>
    <row r="50" spans="1:11">
      <c r="A50" s="18" t="s">
        <v>2726</v>
      </c>
      <c r="B50" s="50">
        <v>1.33111111111111</v>
      </c>
      <c r="C50" s="51">
        <f t="shared" si="0"/>
        <v>1</v>
      </c>
      <c r="D50" s="51">
        <f t="shared" si="1"/>
        <v>2</v>
      </c>
      <c r="I50" s="53">
        <f t="shared" si="2"/>
        <v>1.33111111111111</v>
      </c>
      <c r="J50" s="71">
        <f t="shared" si="4"/>
        <v>1.7734685255597809</v>
      </c>
      <c r="K50" s="71">
        <f t="shared" si="3"/>
        <v>0.19568008211771312</v>
      </c>
    </row>
    <row r="51" spans="1:11">
      <c r="A51" s="18" t="s">
        <v>2727</v>
      </c>
      <c r="B51" s="50">
        <v>1.33111111111111</v>
      </c>
      <c r="C51" s="51">
        <f t="shared" si="0"/>
        <v>1</v>
      </c>
      <c r="D51" s="51">
        <f t="shared" si="1"/>
        <v>2</v>
      </c>
      <c r="I51" s="53">
        <f t="shared" si="2"/>
        <v>1.33111111111111</v>
      </c>
      <c r="J51" s="71">
        <f t="shared" si="4"/>
        <v>1.7734685255597809</v>
      </c>
      <c r="K51" s="71">
        <f t="shared" si="3"/>
        <v>0.19568008211771312</v>
      </c>
    </row>
    <row r="52" spans="1:11">
      <c r="A52" s="18" t="s">
        <v>2728</v>
      </c>
      <c r="B52" s="50">
        <v>1.33111111111111</v>
      </c>
      <c r="C52" s="51">
        <f t="shared" si="0"/>
        <v>1</v>
      </c>
      <c r="D52" s="51">
        <f t="shared" si="1"/>
        <v>2</v>
      </c>
      <c r="I52" s="53">
        <f t="shared" si="2"/>
        <v>1.33111111111111</v>
      </c>
      <c r="J52" s="71">
        <f t="shared" si="4"/>
        <v>1.7734685255597809</v>
      </c>
      <c r="K52" s="71">
        <f t="shared" si="3"/>
        <v>0.19568008211771312</v>
      </c>
    </row>
    <row r="53" spans="1:11">
      <c r="A53" s="18" t="s">
        <v>1019</v>
      </c>
      <c r="B53" s="50">
        <v>1.33111111111111</v>
      </c>
      <c r="C53" s="51">
        <f t="shared" si="0"/>
        <v>1</v>
      </c>
      <c r="D53" s="51">
        <f t="shared" si="1"/>
        <v>2</v>
      </c>
      <c r="I53" s="53">
        <f t="shared" si="2"/>
        <v>1.33111111111111</v>
      </c>
      <c r="J53" s="71">
        <f t="shared" si="4"/>
        <v>1.7734685255597809</v>
      </c>
      <c r="K53" s="71">
        <f t="shared" si="3"/>
        <v>0.19568008211771312</v>
      </c>
    </row>
    <row r="54" spans="1:11">
      <c r="A54" s="18" t="s">
        <v>1022</v>
      </c>
      <c r="B54" s="50">
        <v>1.33111111111111</v>
      </c>
      <c r="C54" s="51">
        <f t="shared" si="0"/>
        <v>1</v>
      </c>
      <c r="D54" s="51">
        <f t="shared" si="1"/>
        <v>2</v>
      </c>
      <c r="I54" s="53">
        <f t="shared" si="2"/>
        <v>1.33111111111111</v>
      </c>
      <c r="J54" s="71">
        <f t="shared" si="4"/>
        <v>1.7734685255597809</v>
      </c>
      <c r="K54" s="71">
        <f t="shared" si="3"/>
        <v>0.19568008211771312</v>
      </c>
    </row>
    <row r="55" spans="1:11">
      <c r="A55" s="18" t="s">
        <v>1024</v>
      </c>
      <c r="B55" s="50">
        <v>1.33111111111111</v>
      </c>
      <c r="C55" s="51">
        <f t="shared" si="0"/>
        <v>1</v>
      </c>
      <c r="D55" s="51">
        <f t="shared" si="1"/>
        <v>2</v>
      </c>
      <c r="I55" s="53">
        <f t="shared" si="2"/>
        <v>1.33111111111111</v>
      </c>
      <c r="J55" s="71">
        <f t="shared" si="4"/>
        <v>1.7734685255597809</v>
      </c>
      <c r="K55" s="71">
        <f t="shared" si="3"/>
        <v>0.19568008211771312</v>
      </c>
    </row>
    <row r="56" spans="1:11">
      <c r="A56" s="18" t="s">
        <v>1026</v>
      </c>
      <c r="B56" s="50">
        <v>1.33111111111111</v>
      </c>
      <c r="C56" s="51">
        <f t="shared" si="0"/>
        <v>1</v>
      </c>
      <c r="D56" s="51">
        <f t="shared" si="1"/>
        <v>2</v>
      </c>
      <c r="I56" s="53">
        <f t="shared" si="2"/>
        <v>1.33111111111111</v>
      </c>
      <c r="J56" s="71">
        <f t="shared" si="4"/>
        <v>1.7734685255597809</v>
      </c>
      <c r="K56" s="71">
        <f t="shared" si="3"/>
        <v>0.19568008211771312</v>
      </c>
    </row>
    <row r="57" spans="1:11">
      <c r="A57" s="18" t="s">
        <v>1028</v>
      </c>
      <c r="B57" s="50">
        <v>1.33111111111111</v>
      </c>
      <c r="C57" s="51">
        <f t="shared" si="0"/>
        <v>1</v>
      </c>
      <c r="D57" s="51">
        <f t="shared" si="1"/>
        <v>2</v>
      </c>
      <c r="I57" s="53">
        <f t="shared" si="2"/>
        <v>1.33111111111111</v>
      </c>
      <c r="J57" s="71">
        <f t="shared" si="4"/>
        <v>1.7734685255597809</v>
      </c>
      <c r="K57" s="71">
        <f t="shared" si="3"/>
        <v>0.19568008211771312</v>
      </c>
    </row>
    <row r="58" spans="1:11">
      <c r="A58" s="18" t="s">
        <v>2734</v>
      </c>
      <c r="B58" s="50">
        <v>1.33111111111111</v>
      </c>
      <c r="C58" s="51">
        <f t="shared" si="0"/>
        <v>1</v>
      </c>
      <c r="D58" s="51">
        <f t="shared" si="1"/>
        <v>2</v>
      </c>
      <c r="I58" s="53">
        <f t="shared" si="2"/>
        <v>1.33111111111111</v>
      </c>
      <c r="J58" s="71">
        <f t="shared" si="4"/>
        <v>1.7734685255597809</v>
      </c>
      <c r="K58" s="71">
        <f t="shared" si="3"/>
        <v>0.19568008211771312</v>
      </c>
    </row>
    <row r="59" spans="1:11">
      <c r="A59" s="18" t="s">
        <v>1030</v>
      </c>
      <c r="B59" s="50">
        <v>1.33111111111111</v>
      </c>
      <c r="C59" s="51">
        <f t="shared" si="0"/>
        <v>1</v>
      </c>
      <c r="D59" s="51">
        <f t="shared" si="1"/>
        <v>2</v>
      </c>
      <c r="I59" s="53">
        <f t="shared" si="2"/>
        <v>1.33111111111111</v>
      </c>
      <c r="J59" s="71">
        <f t="shared" si="4"/>
        <v>1.7734685255597809</v>
      </c>
      <c r="K59" s="71">
        <f t="shared" si="3"/>
        <v>0.19568008211771312</v>
      </c>
    </row>
    <row r="60" spans="1:11">
      <c r="A60" s="18" t="s">
        <v>2736</v>
      </c>
      <c r="B60" s="50">
        <v>1.33111111111111</v>
      </c>
      <c r="C60" s="51">
        <f t="shared" si="0"/>
        <v>1</v>
      </c>
      <c r="D60" s="51">
        <f t="shared" si="1"/>
        <v>2</v>
      </c>
      <c r="I60" s="53">
        <f t="shared" si="2"/>
        <v>1.33111111111111</v>
      </c>
      <c r="J60" s="71">
        <f t="shared" si="4"/>
        <v>1.7734685255597809</v>
      </c>
      <c r="K60" s="71">
        <f t="shared" si="3"/>
        <v>0.19568008211771312</v>
      </c>
    </row>
    <row r="61" spans="1:11">
      <c r="A61" s="18" t="s">
        <v>2737</v>
      </c>
      <c r="B61" s="50">
        <v>1.33111111111111</v>
      </c>
      <c r="C61" s="51">
        <f t="shared" si="0"/>
        <v>1</v>
      </c>
      <c r="D61" s="51">
        <f t="shared" si="1"/>
        <v>2</v>
      </c>
      <c r="I61" s="53">
        <f t="shared" si="2"/>
        <v>1.33111111111111</v>
      </c>
      <c r="J61" s="71">
        <f t="shared" si="4"/>
        <v>1.7734685255597809</v>
      </c>
      <c r="K61" s="71">
        <f t="shared" si="3"/>
        <v>0.19568008211771312</v>
      </c>
    </row>
    <row r="62" spans="1:11">
      <c r="A62" s="18" t="s">
        <v>1031</v>
      </c>
      <c r="B62" s="50">
        <v>1.33111111111111</v>
      </c>
      <c r="C62" s="51">
        <f t="shared" si="0"/>
        <v>1</v>
      </c>
      <c r="D62" s="51">
        <f t="shared" si="1"/>
        <v>2</v>
      </c>
      <c r="I62" s="53">
        <f t="shared" si="2"/>
        <v>1.33111111111111</v>
      </c>
      <c r="J62" s="71">
        <f t="shared" si="4"/>
        <v>1.7734685255597809</v>
      </c>
      <c r="K62" s="71">
        <f t="shared" si="3"/>
        <v>0.19568008211771312</v>
      </c>
    </row>
    <row r="63" spans="1:11">
      <c r="A63" s="18" t="s">
        <v>2739</v>
      </c>
      <c r="B63" s="50">
        <v>1.33111111111111</v>
      </c>
      <c r="C63" s="51">
        <f t="shared" si="0"/>
        <v>1</v>
      </c>
      <c r="D63" s="51">
        <f t="shared" si="1"/>
        <v>2</v>
      </c>
      <c r="I63" s="53">
        <f t="shared" si="2"/>
        <v>1.33111111111111</v>
      </c>
      <c r="J63" s="71">
        <f t="shared" si="4"/>
        <v>1.7734685255597809</v>
      </c>
      <c r="K63" s="71">
        <f t="shared" si="3"/>
        <v>0.19568008211771312</v>
      </c>
    </row>
    <row r="64" spans="1:11">
      <c r="A64" s="18" t="s">
        <v>2740</v>
      </c>
      <c r="B64" s="50">
        <v>1.33111111111111</v>
      </c>
      <c r="C64" s="51">
        <f t="shared" si="0"/>
        <v>1</v>
      </c>
      <c r="D64" s="51">
        <f t="shared" si="1"/>
        <v>2</v>
      </c>
      <c r="I64" s="53">
        <f t="shared" si="2"/>
        <v>1.33111111111111</v>
      </c>
      <c r="J64" s="71">
        <f t="shared" si="4"/>
        <v>1.7734685255597809</v>
      </c>
      <c r="K64" s="71">
        <f t="shared" si="3"/>
        <v>0.19568008211771312</v>
      </c>
    </row>
    <row r="65" spans="1:11">
      <c r="A65" s="18" t="s">
        <v>2742</v>
      </c>
      <c r="B65" s="50">
        <v>1.33111111111111</v>
      </c>
      <c r="C65" s="51">
        <f t="shared" si="0"/>
        <v>1</v>
      </c>
      <c r="D65" s="51">
        <f t="shared" si="1"/>
        <v>2</v>
      </c>
      <c r="I65" s="53">
        <f t="shared" si="2"/>
        <v>1.33111111111111</v>
      </c>
      <c r="J65" s="71">
        <f t="shared" si="4"/>
        <v>1.7734685255597809</v>
      </c>
      <c r="K65" s="71">
        <f t="shared" si="3"/>
        <v>0.19568008211771312</v>
      </c>
    </row>
    <row r="66" spans="1:11">
      <c r="A66" s="18" t="s">
        <v>1033</v>
      </c>
      <c r="B66" s="50">
        <v>1.33111111111111</v>
      </c>
      <c r="C66" s="51">
        <f t="shared" ref="C66:C129" si="5">INT(B66)</f>
        <v>1</v>
      </c>
      <c r="D66" s="51">
        <f t="shared" ref="D66:D129" si="6">C66+1</f>
        <v>2</v>
      </c>
      <c r="I66" s="53">
        <f t="shared" si="2"/>
        <v>1.33111111111111</v>
      </c>
      <c r="J66" s="71">
        <f t="shared" si="4"/>
        <v>1.7734685255597809</v>
      </c>
      <c r="K66" s="71">
        <f t="shared" si="3"/>
        <v>0.19568008211771312</v>
      </c>
    </row>
    <row r="67" spans="1:11">
      <c r="A67" s="18" t="s">
        <v>2748</v>
      </c>
      <c r="B67" s="50">
        <v>1.33111111111111</v>
      </c>
      <c r="C67" s="51">
        <f t="shared" si="5"/>
        <v>1</v>
      </c>
      <c r="D67" s="51">
        <f t="shared" si="6"/>
        <v>2</v>
      </c>
      <c r="I67" s="53">
        <f t="shared" ref="I67:I130" si="7">B67</f>
        <v>1.33111111111111</v>
      </c>
      <c r="J67" s="71">
        <f t="shared" si="4"/>
        <v>1.7734685255597809</v>
      </c>
      <c r="K67" s="71">
        <f t="shared" ref="K67:K130" si="8">(I67-J67)*(I67-J67)</f>
        <v>0.19568008211771312</v>
      </c>
    </row>
    <row r="68" spans="1:11">
      <c r="A68" s="18" t="s">
        <v>2749</v>
      </c>
      <c r="B68" s="50">
        <v>1.33111111111111</v>
      </c>
      <c r="C68" s="51">
        <f t="shared" si="5"/>
        <v>1</v>
      </c>
      <c r="D68" s="51">
        <f t="shared" si="6"/>
        <v>2</v>
      </c>
      <c r="I68" s="53">
        <f t="shared" si="7"/>
        <v>1.33111111111111</v>
      </c>
      <c r="J68" s="71">
        <f t="shared" ref="J68:J131" si="9">J67</f>
        <v>1.7734685255597809</v>
      </c>
      <c r="K68" s="71">
        <f t="shared" si="8"/>
        <v>0.19568008211771312</v>
      </c>
    </row>
    <row r="69" spans="1:11">
      <c r="A69" s="18" t="s">
        <v>1036</v>
      </c>
      <c r="B69" s="50">
        <v>1.33111111111111</v>
      </c>
      <c r="C69" s="51">
        <f t="shared" si="5"/>
        <v>1</v>
      </c>
      <c r="D69" s="51">
        <f t="shared" si="6"/>
        <v>2</v>
      </c>
      <c r="I69" s="53">
        <f t="shared" si="7"/>
        <v>1.33111111111111</v>
      </c>
      <c r="J69" s="71">
        <f t="shared" si="9"/>
        <v>1.7734685255597809</v>
      </c>
      <c r="K69" s="71">
        <f t="shared" si="8"/>
        <v>0.19568008211771312</v>
      </c>
    </row>
    <row r="70" spans="1:11">
      <c r="A70" s="18" t="s">
        <v>2751</v>
      </c>
      <c r="B70" s="50">
        <v>1.33111111111111</v>
      </c>
      <c r="C70" s="51">
        <f t="shared" si="5"/>
        <v>1</v>
      </c>
      <c r="D70" s="51">
        <f t="shared" si="6"/>
        <v>2</v>
      </c>
      <c r="I70" s="53">
        <f t="shared" si="7"/>
        <v>1.33111111111111</v>
      </c>
      <c r="J70" s="71">
        <f t="shared" si="9"/>
        <v>1.7734685255597809</v>
      </c>
      <c r="K70" s="71">
        <f t="shared" si="8"/>
        <v>0.19568008211771312</v>
      </c>
    </row>
    <row r="71" spans="1:11">
      <c r="A71" s="18" t="s">
        <v>2752</v>
      </c>
      <c r="B71" s="50">
        <v>1.33111111111111</v>
      </c>
      <c r="C71" s="51">
        <f t="shared" si="5"/>
        <v>1</v>
      </c>
      <c r="D71" s="51">
        <f t="shared" si="6"/>
        <v>2</v>
      </c>
      <c r="I71" s="53">
        <f t="shared" si="7"/>
        <v>1.33111111111111</v>
      </c>
      <c r="J71" s="71">
        <f t="shared" si="9"/>
        <v>1.7734685255597809</v>
      </c>
      <c r="K71" s="71">
        <f t="shared" si="8"/>
        <v>0.19568008211771312</v>
      </c>
    </row>
    <row r="72" spans="1:11">
      <c r="A72" s="18" t="s">
        <v>2755</v>
      </c>
      <c r="B72" s="50">
        <v>1.33111111111111</v>
      </c>
      <c r="C72" s="51">
        <f t="shared" si="5"/>
        <v>1</v>
      </c>
      <c r="D72" s="51">
        <f t="shared" si="6"/>
        <v>2</v>
      </c>
      <c r="I72" s="53">
        <f t="shared" si="7"/>
        <v>1.33111111111111</v>
      </c>
      <c r="J72" s="71">
        <f t="shared" si="9"/>
        <v>1.7734685255597809</v>
      </c>
      <c r="K72" s="71">
        <f t="shared" si="8"/>
        <v>0.19568008211771312</v>
      </c>
    </row>
    <row r="73" spans="1:11">
      <c r="A73" s="18" t="s">
        <v>2756</v>
      </c>
      <c r="B73" s="50">
        <v>1.33111111111111</v>
      </c>
      <c r="C73" s="51">
        <f t="shared" si="5"/>
        <v>1</v>
      </c>
      <c r="D73" s="51">
        <f t="shared" si="6"/>
        <v>2</v>
      </c>
      <c r="I73" s="53">
        <f t="shared" si="7"/>
        <v>1.33111111111111</v>
      </c>
      <c r="J73" s="71">
        <f t="shared" si="9"/>
        <v>1.7734685255597809</v>
      </c>
      <c r="K73" s="71">
        <f t="shared" si="8"/>
        <v>0.19568008211771312</v>
      </c>
    </row>
    <row r="74" spans="1:11">
      <c r="A74" s="18" t="s">
        <v>2758</v>
      </c>
      <c r="B74" s="50">
        <v>1.33111111111111</v>
      </c>
      <c r="C74" s="51">
        <f t="shared" si="5"/>
        <v>1</v>
      </c>
      <c r="D74" s="51">
        <f t="shared" si="6"/>
        <v>2</v>
      </c>
      <c r="I74" s="53">
        <f t="shared" si="7"/>
        <v>1.33111111111111</v>
      </c>
      <c r="J74" s="71">
        <f t="shared" si="9"/>
        <v>1.7734685255597809</v>
      </c>
      <c r="K74" s="71">
        <f t="shared" si="8"/>
        <v>0.19568008211771312</v>
      </c>
    </row>
    <row r="75" spans="1:11">
      <c r="A75" s="18" t="s">
        <v>2759</v>
      </c>
      <c r="B75" s="50">
        <v>1.33111111111111</v>
      </c>
      <c r="C75" s="51">
        <f t="shared" si="5"/>
        <v>1</v>
      </c>
      <c r="D75" s="51">
        <f t="shared" si="6"/>
        <v>2</v>
      </c>
      <c r="I75" s="53">
        <f t="shared" si="7"/>
        <v>1.33111111111111</v>
      </c>
      <c r="J75" s="71">
        <f t="shared" si="9"/>
        <v>1.7734685255597809</v>
      </c>
      <c r="K75" s="71">
        <f t="shared" si="8"/>
        <v>0.19568008211771312</v>
      </c>
    </row>
    <row r="76" spans="1:11">
      <c r="A76" s="18" t="s">
        <v>2761</v>
      </c>
      <c r="B76" s="50">
        <v>1.33111111111111</v>
      </c>
      <c r="C76" s="51">
        <f t="shared" si="5"/>
        <v>1</v>
      </c>
      <c r="D76" s="51">
        <f t="shared" si="6"/>
        <v>2</v>
      </c>
      <c r="I76" s="53">
        <f t="shared" si="7"/>
        <v>1.33111111111111</v>
      </c>
      <c r="J76" s="71">
        <f t="shared" si="9"/>
        <v>1.7734685255597809</v>
      </c>
      <c r="K76" s="71">
        <f t="shared" si="8"/>
        <v>0.19568008211771312</v>
      </c>
    </row>
    <row r="77" spans="1:11">
      <c r="A77" s="18" t="s">
        <v>1045</v>
      </c>
      <c r="B77" s="50">
        <v>1.33111111111111</v>
      </c>
      <c r="C77" s="51">
        <f t="shared" si="5"/>
        <v>1</v>
      </c>
      <c r="D77" s="51">
        <f t="shared" si="6"/>
        <v>2</v>
      </c>
      <c r="I77" s="53">
        <f t="shared" si="7"/>
        <v>1.33111111111111</v>
      </c>
      <c r="J77" s="71">
        <f t="shared" si="9"/>
        <v>1.7734685255597809</v>
      </c>
      <c r="K77" s="71">
        <f t="shared" si="8"/>
        <v>0.19568008211771312</v>
      </c>
    </row>
    <row r="78" spans="1:11">
      <c r="A78" s="18" t="s">
        <v>2762</v>
      </c>
      <c r="B78" s="50">
        <v>1.33111111111111</v>
      </c>
      <c r="C78" s="51">
        <f t="shared" si="5"/>
        <v>1</v>
      </c>
      <c r="D78" s="51">
        <f t="shared" si="6"/>
        <v>2</v>
      </c>
      <c r="I78" s="53">
        <f t="shared" si="7"/>
        <v>1.33111111111111</v>
      </c>
      <c r="J78" s="71">
        <f t="shared" si="9"/>
        <v>1.7734685255597809</v>
      </c>
      <c r="K78" s="71">
        <f t="shared" si="8"/>
        <v>0.19568008211771312</v>
      </c>
    </row>
    <row r="79" spans="1:11">
      <c r="A79" s="18" t="s">
        <v>1046</v>
      </c>
      <c r="B79" s="50">
        <v>1.33111111111111</v>
      </c>
      <c r="C79" s="51">
        <f t="shared" si="5"/>
        <v>1</v>
      </c>
      <c r="D79" s="51">
        <f t="shared" si="6"/>
        <v>2</v>
      </c>
      <c r="I79" s="53">
        <f t="shared" si="7"/>
        <v>1.33111111111111</v>
      </c>
      <c r="J79" s="71">
        <f t="shared" si="9"/>
        <v>1.7734685255597809</v>
      </c>
      <c r="K79" s="71">
        <f t="shared" si="8"/>
        <v>0.19568008211771312</v>
      </c>
    </row>
    <row r="80" spans="1:11">
      <c r="A80" s="18" t="s">
        <v>2767</v>
      </c>
      <c r="B80" s="50">
        <v>1.33111111111111</v>
      </c>
      <c r="C80" s="51">
        <f t="shared" si="5"/>
        <v>1</v>
      </c>
      <c r="D80" s="51">
        <f t="shared" si="6"/>
        <v>2</v>
      </c>
      <c r="I80" s="53">
        <f t="shared" si="7"/>
        <v>1.33111111111111</v>
      </c>
      <c r="J80" s="71">
        <f t="shared" si="9"/>
        <v>1.7734685255597809</v>
      </c>
      <c r="K80" s="71">
        <f t="shared" si="8"/>
        <v>0.19568008211771312</v>
      </c>
    </row>
    <row r="81" spans="1:11">
      <c r="A81" s="18" t="s">
        <v>2768</v>
      </c>
      <c r="B81" s="50">
        <v>1.33111111111111</v>
      </c>
      <c r="C81" s="51">
        <f t="shared" si="5"/>
        <v>1</v>
      </c>
      <c r="D81" s="51">
        <f t="shared" si="6"/>
        <v>2</v>
      </c>
      <c r="I81" s="53">
        <f t="shared" si="7"/>
        <v>1.33111111111111</v>
      </c>
      <c r="J81" s="71">
        <f t="shared" si="9"/>
        <v>1.7734685255597809</v>
      </c>
      <c r="K81" s="71">
        <f t="shared" si="8"/>
        <v>0.19568008211771312</v>
      </c>
    </row>
    <row r="82" spans="1:11">
      <c r="A82" s="18" t="s">
        <v>2769</v>
      </c>
      <c r="B82" s="50">
        <v>1.33111111111111</v>
      </c>
      <c r="C82" s="51">
        <f t="shared" si="5"/>
        <v>1</v>
      </c>
      <c r="D82" s="51">
        <f t="shared" si="6"/>
        <v>2</v>
      </c>
      <c r="I82" s="53">
        <f t="shared" si="7"/>
        <v>1.33111111111111</v>
      </c>
      <c r="J82" s="71">
        <f t="shared" si="9"/>
        <v>1.7734685255597809</v>
      </c>
      <c r="K82" s="71">
        <f t="shared" si="8"/>
        <v>0.19568008211771312</v>
      </c>
    </row>
    <row r="83" spans="1:11">
      <c r="A83" s="18" t="s">
        <v>2771</v>
      </c>
      <c r="B83" s="50">
        <v>1.33111111111111</v>
      </c>
      <c r="C83" s="51">
        <f t="shared" si="5"/>
        <v>1</v>
      </c>
      <c r="D83" s="51">
        <f t="shared" si="6"/>
        <v>2</v>
      </c>
      <c r="I83" s="53">
        <f t="shared" si="7"/>
        <v>1.33111111111111</v>
      </c>
      <c r="J83" s="71">
        <f t="shared" si="9"/>
        <v>1.7734685255597809</v>
      </c>
      <c r="K83" s="71">
        <f t="shared" si="8"/>
        <v>0.19568008211771312</v>
      </c>
    </row>
    <row r="84" spans="1:11">
      <c r="A84" s="18" t="s">
        <v>2772</v>
      </c>
      <c r="B84" s="50">
        <v>1.33111111111111</v>
      </c>
      <c r="C84" s="51">
        <f t="shared" si="5"/>
        <v>1</v>
      </c>
      <c r="D84" s="51">
        <f t="shared" si="6"/>
        <v>2</v>
      </c>
      <c r="I84" s="53">
        <f t="shared" si="7"/>
        <v>1.33111111111111</v>
      </c>
      <c r="J84" s="71">
        <f t="shared" si="9"/>
        <v>1.7734685255597809</v>
      </c>
      <c r="K84" s="71">
        <f t="shared" si="8"/>
        <v>0.19568008211771312</v>
      </c>
    </row>
    <row r="85" spans="1:11">
      <c r="A85" s="18" t="s">
        <v>1048</v>
      </c>
      <c r="B85" s="50">
        <v>1.33111111111111</v>
      </c>
      <c r="C85" s="51">
        <f t="shared" si="5"/>
        <v>1</v>
      </c>
      <c r="D85" s="51">
        <f t="shared" si="6"/>
        <v>2</v>
      </c>
      <c r="I85" s="53">
        <f t="shared" si="7"/>
        <v>1.33111111111111</v>
      </c>
      <c r="J85" s="71">
        <f t="shared" si="9"/>
        <v>1.7734685255597809</v>
      </c>
      <c r="K85" s="71">
        <f t="shared" si="8"/>
        <v>0.19568008211771312</v>
      </c>
    </row>
    <row r="86" spans="1:11">
      <c r="A86" s="18" t="s">
        <v>2774</v>
      </c>
      <c r="B86" s="50">
        <v>1.33111111111111</v>
      </c>
      <c r="C86" s="51">
        <f t="shared" si="5"/>
        <v>1</v>
      </c>
      <c r="D86" s="51">
        <f t="shared" si="6"/>
        <v>2</v>
      </c>
      <c r="I86" s="53">
        <f t="shared" si="7"/>
        <v>1.33111111111111</v>
      </c>
      <c r="J86" s="71">
        <f t="shared" si="9"/>
        <v>1.7734685255597809</v>
      </c>
      <c r="K86" s="71">
        <f t="shared" si="8"/>
        <v>0.19568008211771312</v>
      </c>
    </row>
    <row r="87" spans="1:11">
      <c r="A87" s="18" t="s">
        <v>1050</v>
      </c>
      <c r="B87" s="50">
        <v>1.33111111111111</v>
      </c>
      <c r="C87" s="51">
        <f t="shared" si="5"/>
        <v>1</v>
      </c>
      <c r="D87" s="51">
        <f t="shared" si="6"/>
        <v>2</v>
      </c>
      <c r="I87" s="53">
        <f t="shared" si="7"/>
        <v>1.33111111111111</v>
      </c>
      <c r="J87" s="71">
        <f t="shared" si="9"/>
        <v>1.7734685255597809</v>
      </c>
      <c r="K87" s="71">
        <f t="shared" si="8"/>
        <v>0.19568008211771312</v>
      </c>
    </row>
    <row r="88" spans="1:11">
      <c r="A88" s="18" t="s">
        <v>2775</v>
      </c>
      <c r="B88" s="50">
        <v>1.33111111111111</v>
      </c>
      <c r="C88" s="51">
        <f t="shared" si="5"/>
        <v>1</v>
      </c>
      <c r="D88" s="51">
        <f t="shared" si="6"/>
        <v>2</v>
      </c>
      <c r="I88" s="53">
        <f t="shared" si="7"/>
        <v>1.33111111111111</v>
      </c>
      <c r="J88" s="71">
        <f t="shared" si="9"/>
        <v>1.7734685255597809</v>
      </c>
      <c r="K88" s="71">
        <f t="shared" si="8"/>
        <v>0.19568008211771312</v>
      </c>
    </row>
    <row r="89" spans="1:11">
      <c r="A89" s="18" t="s">
        <v>1051</v>
      </c>
      <c r="B89" s="50">
        <v>1.33111111111111</v>
      </c>
      <c r="C89" s="51">
        <f t="shared" si="5"/>
        <v>1</v>
      </c>
      <c r="D89" s="51">
        <f t="shared" si="6"/>
        <v>2</v>
      </c>
      <c r="I89" s="53">
        <f t="shared" si="7"/>
        <v>1.33111111111111</v>
      </c>
      <c r="J89" s="71">
        <f t="shared" si="9"/>
        <v>1.7734685255597809</v>
      </c>
      <c r="K89" s="71">
        <f t="shared" si="8"/>
        <v>0.19568008211771312</v>
      </c>
    </row>
    <row r="90" spans="1:11">
      <c r="A90" s="18" t="s">
        <v>1052</v>
      </c>
      <c r="B90" s="50">
        <v>1.33111111111111</v>
      </c>
      <c r="C90" s="51">
        <f t="shared" si="5"/>
        <v>1</v>
      </c>
      <c r="D90" s="51">
        <f t="shared" si="6"/>
        <v>2</v>
      </c>
      <c r="I90" s="53">
        <f t="shared" si="7"/>
        <v>1.33111111111111</v>
      </c>
      <c r="J90" s="71">
        <f t="shared" si="9"/>
        <v>1.7734685255597809</v>
      </c>
      <c r="K90" s="71">
        <f t="shared" si="8"/>
        <v>0.19568008211771312</v>
      </c>
    </row>
    <row r="91" spans="1:11">
      <c r="A91" s="18" t="s">
        <v>1053</v>
      </c>
      <c r="B91" s="50">
        <v>1.33111111111111</v>
      </c>
      <c r="C91" s="51">
        <f t="shared" si="5"/>
        <v>1</v>
      </c>
      <c r="D91" s="51">
        <f t="shared" si="6"/>
        <v>2</v>
      </c>
      <c r="I91" s="53">
        <f t="shared" si="7"/>
        <v>1.33111111111111</v>
      </c>
      <c r="J91" s="71">
        <f t="shared" si="9"/>
        <v>1.7734685255597809</v>
      </c>
      <c r="K91" s="71">
        <f t="shared" si="8"/>
        <v>0.19568008211771312</v>
      </c>
    </row>
    <row r="92" spans="1:11">
      <c r="A92" s="18" t="s">
        <v>1054</v>
      </c>
      <c r="B92" s="50">
        <v>1.33111111111111</v>
      </c>
      <c r="C92" s="51">
        <f t="shared" si="5"/>
        <v>1</v>
      </c>
      <c r="D92" s="51">
        <f t="shared" si="6"/>
        <v>2</v>
      </c>
      <c r="I92" s="53">
        <f t="shared" si="7"/>
        <v>1.33111111111111</v>
      </c>
      <c r="J92" s="71">
        <f t="shared" si="9"/>
        <v>1.7734685255597809</v>
      </c>
      <c r="K92" s="71">
        <f t="shared" si="8"/>
        <v>0.19568008211771312</v>
      </c>
    </row>
    <row r="93" spans="1:11">
      <c r="A93" s="18" t="s">
        <v>2776</v>
      </c>
      <c r="B93" s="50">
        <v>1.33111111111111</v>
      </c>
      <c r="C93" s="51">
        <f t="shared" si="5"/>
        <v>1</v>
      </c>
      <c r="D93" s="51">
        <f t="shared" si="6"/>
        <v>2</v>
      </c>
      <c r="I93" s="53">
        <f t="shared" si="7"/>
        <v>1.33111111111111</v>
      </c>
      <c r="J93" s="71">
        <f t="shared" si="9"/>
        <v>1.7734685255597809</v>
      </c>
      <c r="K93" s="71">
        <f t="shared" si="8"/>
        <v>0.19568008211771312</v>
      </c>
    </row>
    <row r="94" spans="1:11">
      <c r="A94" s="18" t="s">
        <v>1055</v>
      </c>
      <c r="B94" s="50">
        <v>1.33111111111111</v>
      </c>
      <c r="C94" s="51">
        <f t="shared" si="5"/>
        <v>1</v>
      </c>
      <c r="D94" s="51">
        <f t="shared" si="6"/>
        <v>2</v>
      </c>
      <c r="I94" s="53">
        <f t="shared" si="7"/>
        <v>1.33111111111111</v>
      </c>
      <c r="J94" s="71">
        <f t="shared" si="9"/>
        <v>1.7734685255597809</v>
      </c>
      <c r="K94" s="71">
        <f t="shared" si="8"/>
        <v>0.19568008211771312</v>
      </c>
    </row>
    <row r="95" spans="1:11">
      <c r="A95" s="18" t="s">
        <v>2778</v>
      </c>
      <c r="B95" s="50">
        <v>1.33111111111111</v>
      </c>
      <c r="C95" s="51">
        <f t="shared" si="5"/>
        <v>1</v>
      </c>
      <c r="D95" s="51">
        <f t="shared" si="6"/>
        <v>2</v>
      </c>
      <c r="I95" s="53">
        <f t="shared" si="7"/>
        <v>1.33111111111111</v>
      </c>
      <c r="J95" s="71">
        <f t="shared" si="9"/>
        <v>1.7734685255597809</v>
      </c>
      <c r="K95" s="71">
        <f t="shared" si="8"/>
        <v>0.19568008211771312</v>
      </c>
    </row>
    <row r="96" spans="1:11">
      <c r="A96" s="18" t="s">
        <v>1056</v>
      </c>
      <c r="B96" s="50">
        <v>1.33111111111111</v>
      </c>
      <c r="C96" s="51">
        <f t="shared" si="5"/>
        <v>1</v>
      </c>
      <c r="D96" s="51">
        <f t="shared" si="6"/>
        <v>2</v>
      </c>
      <c r="I96" s="53">
        <f t="shared" si="7"/>
        <v>1.33111111111111</v>
      </c>
      <c r="J96" s="71">
        <f t="shared" si="9"/>
        <v>1.7734685255597809</v>
      </c>
      <c r="K96" s="71">
        <f t="shared" si="8"/>
        <v>0.19568008211771312</v>
      </c>
    </row>
    <row r="97" spans="1:11">
      <c r="A97" s="18" t="s">
        <v>2780</v>
      </c>
      <c r="B97" s="50">
        <v>1.33111111111111</v>
      </c>
      <c r="C97" s="51">
        <f t="shared" si="5"/>
        <v>1</v>
      </c>
      <c r="D97" s="51">
        <f t="shared" si="6"/>
        <v>2</v>
      </c>
      <c r="I97" s="53">
        <f t="shared" si="7"/>
        <v>1.33111111111111</v>
      </c>
      <c r="J97" s="71">
        <f t="shared" si="9"/>
        <v>1.7734685255597809</v>
      </c>
      <c r="K97" s="71">
        <f t="shared" si="8"/>
        <v>0.19568008211771312</v>
      </c>
    </row>
    <row r="98" spans="1:11">
      <c r="A98" s="18" t="s">
        <v>2781</v>
      </c>
      <c r="B98" s="50">
        <v>1.33111111111111</v>
      </c>
      <c r="C98" s="51">
        <f t="shared" si="5"/>
        <v>1</v>
      </c>
      <c r="D98" s="51">
        <f t="shared" si="6"/>
        <v>2</v>
      </c>
      <c r="I98" s="53">
        <f t="shared" si="7"/>
        <v>1.33111111111111</v>
      </c>
      <c r="J98" s="71">
        <f t="shared" si="9"/>
        <v>1.7734685255597809</v>
      </c>
      <c r="K98" s="71">
        <f t="shared" si="8"/>
        <v>0.19568008211771312</v>
      </c>
    </row>
    <row r="99" spans="1:11">
      <c r="A99" s="18" t="s">
        <v>2783</v>
      </c>
      <c r="B99" s="50">
        <v>1.33111111111111</v>
      </c>
      <c r="C99" s="51">
        <f t="shared" si="5"/>
        <v>1</v>
      </c>
      <c r="D99" s="51">
        <f t="shared" si="6"/>
        <v>2</v>
      </c>
      <c r="I99" s="53">
        <f t="shared" si="7"/>
        <v>1.33111111111111</v>
      </c>
      <c r="J99" s="71">
        <f t="shared" si="9"/>
        <v>1.7734685255597809</v>
      </c>
      <c r="K99" s="71">
        <f t="shared" si="8"/>
        <v>0.19568008211771312</v>
      </c>
    </row>
    <row r="100" spans="1:11">
      <c r="A100" s="18" t="s">
        <v>2784</v>
      </c>
      <c r="B100" s="50">
        <v>1.33111111111111</v>
      </c>
      <c r="C100" s="51">
        <f t="shared" si="5"/>
        <v>1</v>
      </c>
      <c r="D100" s="51">
        <f t="shared" si="6"/>
        <v>2</v>
      </c>
      <c r="I100" s="53">
        <f t="shared" si="7"/>
        <v>1.33111111111111</v>
      </c>
      <c r="J100" s="71">
        <f t="shared" si="9"/>
        <v>1.7734685255597809</v>
      </c>
      <c r="K100" s="71">
        <f t="shared" si="8"/>
        <v>0.19568008211771312</v>
      </c>
    </row>
    <row r="101" spans="1:11">
      <c r="A101" s="18" t="s">
        <v>1060</v>
      </c>
      <c r="B101" s="50">
        <v>1.33111111111111</v>
      </c>
      <c r="C101" s="51">
        <f t="shared" si="5"/>
        <v>1</v>
      </c>
      <c r="D101" s="51">
        <f t="shared" si="6"/>
        <v>2</v>
      </c>
      <c r="I101" s="53">
        <f t="shared" si="7"/>
        <v>1.33111111111111</v>
      </c>
      <c r="J101" s="71">
        <f t="shared" si="9"/>
        <v>1.7734685255597809</v>
      </c>
      <c r="K101" s="71">
        <f t="shared" si="8"/>
        <v>0.19568008211771312</v>
      </c>
    </row>
    <row r="102" spans="1:11">
      <c r="A102" s="18" t="s">
        <v>2785</v>
      </c>
      <c r="B102" s="50">
        <v>1.33111111111111</v>
      </c>
      <c r="C102" s="51">
        <f t="shared" si="5"/>
        <v>1</v>
      </c>
      <c r="D102" s="51">
        <f t="shared" si="6"/>
        <v>2</v>
      </c>
      <c r="I102" s="53">
        <f t="shared" si="7"/>
        <v>1.33111111111111</v>
      </c>
      <c r="J102" s="71">
        <f t="shared" si="9"/>
        <v>1.7734685255597809</v>
      </c>
      <c r="K102" s="71">
        <f t="shared" si="8"/>
        <v>0.19568008211771312</v>
      </c>
    </row>
    <row r="103" spans="1:11">
      <c r="A103" s="18" t="s">
        <v>2788</v>
      </c>
      <c r="B103" s="50">
        <v>1.33111111111111</v>
      </c>
      <c r="C103" s="51">
        <f t="shared" si="5"/>
        <v>1</v>
      </c>
      <c r="D103" s="51">
        <f t="shared" si="6"/>
        <v>2</v>
      </c>
      <c r="I103" s="53">
        <f t="shared" si="7"/>
        <v>1.33111111111111</v>
      </c>
      <c r="J103" s="71">
        <f t="shared" si="9"/>
        <v>1.7734685255597809</v>
      </c>
      <c r="K103" s="71">
        <f t="shared" si="8"/>
        <v>0.19568008211771312</v>
      </c>
    </row>
    <row r="104" spans="1:11">
      <c r="A104" s="18" t="s">
        <v>1063</v>
      </c>
      <c r="B104" s="50">
        <v>1.33111111111111</v>
      </c>
      <c r="C104" s="51">
        <f t="shared" si="5"/>
        <v>1</v>
      </c>
      <c r="D104" s="51">
        <f t="shared" si="6"/>
        <v>2</v>
      </c>
      <c r="I104" s="53">
        <f t="shared" si="7"/>
        <v>1.33111111111111</v>
      </c>
      <c r="J104" s="71">
        <f t="shared" si="9"/>
        <v>1.7734685255597809</v>
      </c>
      <c r="K104" s="71">
        <f t="shared" si="8"/>
        <v>0.19568008211771312</v>
      </c>
    </row>
    <row r="105" spans="1:11">
      <c r="A105" s="18" t="s">
        <v>2789</v>
      </c>
      <c r="B105" s="50">
        <v>1.33111111111111</v>
      </c>
      <c r="C105" s="51">
        <f t="shared" si="5"/>
        <v>1</v>
      </c>
      <c r="D105" s="51">
        <f t="shared" si="6"/>
        <v>2</v>
      </c>
      <c r="I105" s="53">
        <f t="shared" si="7"/>
        <v>1.33111111111111</v>
      </c>
      <c r="J105" s="71">
        <f t="shared" si="9"/>
        <v>1.7734685255597809</v>
      </c>
      <c r="K105" s="71">
        <f t="shared" si="8"/>
        <v>0.19568008211771312</v>
      </c>
    </row>
    <row r="106" spans="1:11">
      <c r="A106" s="18" t="s">
        <v>2790</v>
      </c>
      <c r="B106" s="50">
        <v>1.33111111111111</v>
      </c>
      <c r="C106" s="51">
        <f t="shared" si="5"/>
        <v>1</v>
      </c>
      <c r="D106" s="51">
        <f t="shared" si="6"/>
        <v>2</v>
      </c>
      <c r="I106" s="53">
        <f t="shared" si="7"/>
        <v>1.33111111111111</v>
      </c>
      <c r="J106" s="71">
        <f t="shared" si="9"/>
        <v>1.7734685255597809</v>
      </c>
      <c r="K106" s="71">
        <f t="shared" si="8"/>
        <v>0.19568008211771312</v>
      </c>
    </row>
    <row r="107" spans="1:11">
      <c r="A107" s="18" t="s">
        <v>1066</v>
      </c>
      <c r="B107" s="50">
        <v>1.33111111111111</v>
      </c>
      <c r="C107" s="51">
        <f t="shared" si="5"/>
        <v>1</v>
      </c>
      <c r="D107" s="51">
        <f t="shared" si="6"/>
        <v>2</v>
      </c>
      <c r="I107" s="53">
        <f t="shared" si="7"/>
        <v>1.33111111111111</v>
      </c>
      <c r="J107" s="71">
        <f t="shared" si="9"/>
        <v>1.7734685255597809</v>
      </c>
      <c r="K107" s="71">
        <f t="shared" si="8"/>
        <v>0.19568008211771312</v>
      </c>
    </row>
    <row r="108" spans="1:11">
      <c r="A108" s="18" t="s">
        <v>2797</v>
      </c>
      <c r="B108" s="50">
        <v>1.33111111111111</v>
      </c>
      <c r="C108" s="51">
        <f t="shared" si="5"/>
        <v>1</v>
      </c>
      <c r="D108" s="51">
        <f t="shared" si="6"/>
        <v>2</v>
      </c>
      <c r="I108" s="53">
        <f t="shared" si="7"/>
        <v>1.33111111111111</v>
      </c>
      <c r="J108" s="71">
        <f t="shared" si="9"/>
        <v>1.7734685255597809</v>
      </c>
      <c r="K108" s="71">
        <f t="shared" si="8"/>
        <v>0.19568008211771312</v>
      </c>
    </row>
    <row r="109" spans="1:11">
      <c r="A109" s="18" t="s">
        <v>2799</v>
      </c>
      <c r="B109" s="50">
        <v>1.33111111111111</v>
      </c>
      <c r="C109" s="51">
        <f t="shared" si="5"/>
        <v>1</v>
      </c>
      <c r="D109" s="51">
        <f t="shared" si="6"/>
        <v>2</v>
      </c>
      <c r="I109" s="53">
        <f t="shared" si="7"/>
        <v>1.33111111111111</v>
      </c>
      <c r="J109" s="71">
        <f t="shared" si="9"/>
        <v>1.7734685255597809</v>
      </c>
      <c r="K109" s="71">
        <f t="shared" si="8"/>
        <v>0.19568008211771312</v>
      </c>
    </row>
    <row r="110" spans="1:11">
      <c r="A110" s="18" t="s">
        <v>1069</v>
      </c>
      <c r="B110" s="50">
        <v>1.33111111111111</v>
      </c>
      <c r="C110" s="51">
        <f t="shared" si="5"/>
        <v>1</v>
      </c>
      <c r="D110" s="51">
        <f t="shared" si="6"/>
        <v>2</v>
      </c>
      <c r="I110" s="53">
        <f t="shared" si="7"/>
        <v>1.33111111111111</v>
      </c>
      <c r="J110" s="71">
        <f t="shared" si="9"/>
        <v>1.7734685255597809</v>
      </c>
      <c r="K110" s="71">
        <f t="shared" si="8"/>
        <v>0.19568008211771312</v>
      </c>
    </row>
    <row r="111" spans="1:11">
      <c r="A111" s="18" t="s">
        <v>1070</v>
      </c>
      <c r="B111" s="50">
        <v>1.33111111111111</v>
      </c>
      <c r="C111" s="51">
        <f t="shared" si="5"/>
        <v>1</v>
      </c>
      <c r="D111" s="51">
        <f t="shared" si="6"/>
        <v>2</v>
      </c>
      <c r="I111" s="53">
        <f t="shared" si="7"/>
        <v>1.33111111111111</v>
      </c>
      <c r="J111" s="71">
        <f t="shared" si="9"/>
        <v>1.7734685255597809</v>
      </c>
      <c r="K111" s="71">
        <f t="shared" si="8"/>
        <v>0.19568008211771312</v>
      </c>
    </row>
    <row r="112" spans="1:11">
      <c r="A112" s="18" t="s">
        <v>2803</v>
      </c>
      <c r="B112" s="50">
        <v>1.33111111111111</v>
      </c>
      <c r="C112" s="51">
        <f t="shared" si="5"/>
        <v>1</v>
      </c>
      <c r="D112" s="51">
        <f t="shared" si="6"/>
        <v>2</v>
      </c>
      <c r="I112" s="53">
        <f t="shared" si="7"/>
        <v>1.33111111111111</v>
      </c>
      <c r="J112" s="71">
        <f t="shared" si="9"/>
        <v>1.7734685255597809</v>
      </c>
      <c r="K112" s="71">
        <f t="shared" si="8"/>
        <v>0.19568008211771312</v>
      </c>
    </row>
    <row r="113" spans="1:11">
      <c r="A113" s="18" t="s">
        <v>1073</v>
      </c>
      <c r="B113" s="50">
        <v>1.33111111111111</v>
      </c>
      <c r="C113" s="51">
        <f t="shared" si="5"/>
        <v>1</v>
      </c>
      <c r="D113" s="51">
        <f t="shared" si="6"/>
        <v>2</v>
      </c>
      <c r="I113" s="53">
        <f t="shared" si="7"/>
        <v>1.33111111111111</v>
      </c>
      <c r="J113" s="71">
        <f t="shared" si="9"/>
        <v>1.7734685255597809</v>
      </c>
      <c r="K113" s="71">
        <f t="shared" si="8"/>
        <v>0.19568008211771312</v>
      </c>
    </row>
    <row r="114" spans="1:11">
      <c r="A114" s="18" t="s">
        <v>1074</v>
      </c>
      <c r="B114" s="50">
        <v>1.33111111111111</v>
      </c>
      <c r="C114" s="51">
        <f t="shared" si="5"/>
        <v>1</v>
      </c>
      <c r="D114" s="51">
        <f t="shared" si="6"/>
        <v>2</v>
      </c>
      <c r="I114" s="53">
        <f t="shared" si="7"/>
        <v>1.33111111111111</v>
      </c>
      <c r="J114" s="71">
        <f t="shared" si="9"/>
        <v>1.7734685255597809</v>
      </c>
      <c r="K114" s="71">
        <f t="shared" si="8"/>
        <v>0.19568008211771312</v>
      </c>
    </row>
    <row r="115" spans="1:11">
      <c r="A115" s="18" t="s">
        <v>1075</v>
      </c>
      <c r="B115" s="50">
        <v>1.33111111111111</v>
      </c>
      <c r="C115" s="51">
        <f t="shared" si="5"/>
        <v>1</v>
      </c>
      <c r="D115" s="51">
        <f t="shared" si="6"/>
        <v>2</v>
      </c>
      <c r="I115" s="53">
        <f t="shared" si="7"/>
        <v>1.33111111111111</v>
      </c>
      <c r="J115" s="71">
        <f t="shared" si="9"/>
        <v>1.7734685255597809</v>
      </c>
      <c r="K115" s="71">
        <f t="shared" si="8"/>
        <v>0.19568008211771312</v>
      </c>
    </row>
    <row r="116" spans="1:11">
      <c r="A116" s="18" t="s">
        <v>1076</v>
      </c>
      <c r="B116" s="50">
        <v>1.33111111111111</v>
      </c>
      <c r="C116" s="51">
        <f t="shared" si="5"/>
        <v>1</v>
      </c>
      <c r="D116" s="51">
        <f t="shared" si="6"/>
        <v>2</v>
      </c>
      <c r="I116" s="53">
        <f t="shared" si="7"/>
        <v>1.33111111111111</v>
      </c>
      <c r="J116" s="71">
        <f t="shared" si="9"/>
        <v>1.7734685255597809</v>
      </c>
      <c r="K116" s="71">
        <f t="shared" si="8"/>
        <v>0.19568008211771312</v>
      </c>
    </row>
    <row r="117" spans="1:11">
      <c r="A117" s="18" t="s">
        <v>2806</v>
      </c>
      <c r="B117" s="50">
        <v>1.33111111111111</v>
      </c>
      <c r="C117" s="51">
        <f t="shared" si="5"/>
        <v>1</v>
      </c>
      <c r="D117" s="51">
        <f t="shared" si="6"/>
        <v>2</v>
      </c>
      <c r="I117" s="53">
        <f t="shared" si="7"/>
        <v>1.33111111111111</v>
      </c>
      <c r="J117" s="71">
        <f t="shared" si="9"/>
        <v>1.7734685255597809</v>
      </c>
      <c r="K117" s="71">
        <f t="shared" si="8"/>
        <v>0.19568008211771312</v>
      </c>
    </row>
    <row r="118" spans="1:11">
      <c r="A118" s="18" t="s">
        <v>1077</v>
      </c>
      <c r="B118" s="50">
        <v>1.33111111111111</v>
      </c>
      <c r="C118" s="51">
        <f t="shared" si="5"/>
        <v>1</v>
      </c>
      <c r="D118" s="51">
        <f t="shared" si="6"/>
        <v>2</v>
      </c>
      <c r="I118" s="53">
        <f t="shared" si="7"/>
        <v>1.33111111111111</v>
      </c>
      <c r="J118" s="71">
        <f t="shared" si="9"/>
        <v>1.7734685255597809</v>
      </c>
      <c r="K118" s="71">
        <f t="shared" si="8"/>
        <v>0.19568008211771312</v>
      </c>
    </row>
    <row r="119" spans="1:11">
      <c r="A119" s="18" t="s">
        <v>2807</v>
      </c>
      <c r="B119" s="50">
        <v>1.33111111111111</v>
      </c>
      <c r="C119" s="51">
        <f t="shared" si="5"/>
        <v>1</v>
      </c>
      <c r="D119" s="51">
        <f t="shared" si="6"/>
        <v>2</v>
      </c>
      <c r="I119" s="53">
        <f t="shared" si="7"/>
        <v>1.33111111111111</v>
      </c>
      <c r="J119" s="71">
        <f t="shared" si="9"/>
        <v>1.7734685255597809</v>
      </c>
      <c r="K119" s="71">
        <f t="shared" si="8"/>
        <v>0.19568008211771312</v>
      </c>
    </row>
    <row r="120" spans="1:11">
      <c r="A120" s="18" t="s">
        <v>1079</v>
      </c>
      <c r="B120" s="50">
        <v>1.33111111111111</v>
      </c>
      <c r="C120" s="51">
        <f t="shared" si="5"/>
        <v>1</v>
      </c>
      <c r="D120" s="51">
        <f t="shared" si="6"/>
        <v>2</v>
      </c>
      <c r="I120" s="53">
        <f t="shared" si="7"/>
        <v>1.33111111111111</v>
      </c>
      <c r="J120" s="71">
        <f t="shared" si="9"/>
        <v>1.7734685255597809</v>
      </c>
      <c r="K120" s="71">
        <f t="shared" si="8"/>
        <v>0.19568008211771312</v>
      </c>
    </row>
    <row r="121" spans="1:11">
      <c r="A121" s="18" t="s">
        <v>1080</v>
      </c>
      <c r="B121" s="50">
        <v>1.33111111111111</v>
      </c>
      <c r="C121" s="51">
        <f t="shared" si="5"/>
        <v>1</v>
      </c>
      <c r="D121" s="51">
        <f t="shared" si="6"/>
        <v>2</v>
      </c>
      <c r="I121" s="53">
        <f t="shared" si="7"/>
        <v>1.33111111111111</v>
      </c>
      <c r="J121" s="71">
        <f t="shared" si="9"/>
        <v>1.7734685255597809</v>
      </c>
      <c r="K121" s="71">
        <f t="shared" si="8"/>
        <v>0.19568008211771312</v>
      </c>
    </row>
    <row r="122" spans="1:11">
      <c r="A122" s="18" t="s">
        <v>2808</v>
      </c>
      <c r="B122" s="50">
        <v>1.33111111111111</v>
      </c>
      <c r="C122" s="51">
        <f t="shared" si="5"/>
        <v>1</v>
      </c>
      <c r="D122" s="51">
        <f t="shared" si="6"/>
        <v>2</v>
      </c>
      <c r="I122" s="53">
        <f t="shared" si="7"/>
        <v>1.33111111111111</v>
      </c>
      <c r="J122" s="71">
        <f t="shared" si="9"/>
        <v>1.7734685255597809</v>
      </c>
      <c r="K122" s="71">
        <f t="shared" si="8"/>
        <v>0.19568008211771312</v>
      </c>
    </row>
    <row r="123" spans="1:11">
      <c r="A123" s="18" t="s">
        <v>2809</v>
      </c>
      <c r="B123" s="50">
        <v>1.33111111111111</v>
      </c>
      <c r="C123" s="51">
        <f t="shared" si="5"/>
        <v>1</v>
      </c>
      <c r="D123" s="51">
        <f t="shared" si="6"/>
        <v>2</v>
      </c>
      <c r="I123" s="53">
        <f t="shared" si="7"/>
        <v>1.33111111111111</v>
      </c>
      <c r="J123" s="71">
        <f t="shared" si="9"/>
        <v>1.7734685255597809</v>
      </c>
      <c r="K123" s="71">
        <f t="shared" si="8"/>
        <v>0.19568008211771312</v>
      </c>
    </row>
    <row r="124" spans="1:11">
      <c r="A124" s="18" t="s">
        <v>2811</v>
      </c>
      <c r="B124" s="50">
        <v>1.33111111111111</v>
      </c>
      <c r="C124" s="51">
        <f t="shared" si="5"/>
        <v>1</v>
      </c>
      <c r="D124" s="51">
        <f t="shared" si="6"/>
        <v>2</v>
      </c>
      <c r="I124" s="53">
        <f t="shared" si="7"/>
        <v>1.33111111111111</v>
      </c>
      <c r="J124" s="71">
        <f t="shared" si="9"/>
        <v>1.7734685255597809</v>
      </c>
      <c r="K124" s="71">
        <f t="shared" si="8"/>
        <v>0.19568008211771312</v>
      </c>
    </row>
    <row r="125" spans="1:11">
      <c r="A125" s="18" t="s">
        <v>1083</v>
      </c>
      <c r="B125" s="50">
        <v>1.33111111111111</v>
      </c>
      <c r="C125" s="51">
        <f t="shared" si="5"/>
        <v>1</v>
      </c>
      <c r="D125" s="51">
        <f t="shared" si="6"/>
        <v>2</v>
      </c>
      <c r="I125" s="53">
        <f t="shared" si="7"/>
        <v>1.33111111111111</v>
      </c>
      <c r="J125" s="71">
        <f t="shared" si="9"/>
        <v>1.7734685255597809</v>
      </c>
      <c r="K125" s="71">
        <f t="shared" si="8"/>
        <v>0.19568008211771312</v>
      </c>
    </row>
    <row r="126" spans="1:11">
      <c r="A126" s="18" t="s">
        <v>2812</v>
      </c>
      <c r="B126" s="50">
        <v>1.33111111111111</v>
      </c>
      <c r="C126" s="51">
        <f t="shared" si="5"/>
        <v>1</v>
      </c>
      <c r="D126" s="51">
        <f t="shared" si="6"/>
        <v>2</v>
      </c>
      <c r="I126" s="53">
        <f t="shared" si="7"/>
        <v>1.33111111111111</v>
      </c>
      <c r="J126" s="71">
        <f t="shared" si="9"/>
        <v>1.7734685255597809</v>
      </c>
      <c r="K126" s="71">
        <f t="shared" si="8"/>
        <v>0.19568008211771312</v>
      </c>
    </row>
    <row r="127" spans="1:11">
      <c r="A127" s="18" t="s">
        <v>1085</v>
      </c>
      <c r="B127" s="50">
        <v>1.33111111111111</v>
      </c>
      <c r="C127" s="51">
        <f t="shared" si="5"/>
        <v>1</v>
      </c>
      <c r="D127" s="51">
        <f t="shared" si="6"/>
        <v>2</v>
      </c>
      <c r="I127" s="53">
        <f t="shared" si="7"/>
        <v>1.33111111111111</v>
      </c>
      <c r="J127" s="71">
        <f t="shared" si="9"/>
        <v>1.7734685255597809</v>
      </c>
      <c r="K127" s="71">
        <f t="shared" si="8"/>
        <v>0.19568008211771312</v>
      </c>
    </row>
    <row r="128" spans="1:11">
      <c r="A128" s="18" t="s">
        <v>1088</v>
      </c>
      <c r="B128" s="50">
        <v>1.33111111111111</v>
      </c>
      <c r="C128" s="51">
        <f t="shared" si="5"/>
        <v>1</v>
      </c>
      <c r="D128" s="51">
        <f t="shared" si="6"/>
        <v>2</v>
      </c>
      <c r="I128" s="53">
        <f t="shared" si="7"/>
        <v>1.33111111111111</v>
      </c>
      <c r="J128" s="71">
        <f t="shared" si="9"/>
        <v>1.7734685255597809</v>
      </c>
      <c r="K128" s="71">
        <f t="shared" si="8"/>
        <v>0.19568008211771312</v>
      </c>
    </row>
    <row r="129" spans="1:11">
      <c r="A129" s="18" t="s">
        <v>1089</v>
      </c>
      <c r="B129" s="50">
        <v>1.33111111111111</v>
      </c>
      <c r="C129" s="51">
        <f t="shared" si="5"/>
        <v>1</v>
      </c>
      <c r="D129" s="51">
        <f t="shared" si="6"/>
        <v>2</v>
      </c>
      <c r="I129" s="53">
        <f t="shared" si="7"/>
        <v>1.33111111111111</v>
      </c>
      <c r="J129" s="71">
        <f t="shared" si="9"/>
        <v>1.7734685255597809</v>
      </c>
      <c r="K129" s="71">
        <f t="shared" si="8"/>
        <v>0.19568008211771312</v>
      </c>
    </row>
    <row r="130" spans="1:11">
      <c r="A130" s="18" t="s">
        <v>2818</v>
      </c>
      <c r="B130" s="50">
        <v>1.33111111111111</v>
      </c>
      <c r="C130" s="51">
        <f t="shared" ref="C130:C193" si="10">INT(B130)</f>
        <v>1</v>
      </c>
      <c r="D130" s="51">
        <f t="shared" ref="D130:D193" si="11">C130+1</f>
        <v>2</v>
      </c>
      <c r="I130" s="53">
        <f t="shared" si="7"/>
        <v>1.33111111111111</v>
      </c>
      <c r="J130" s="71">
        <f t="shared" si="9"/>
        <v>1.7734685255597809</v>
      </c>
      <c r="K130" s="71">
        <f t="shared" si="8"/>
        <v>0.19568008211771312</v>
      </c>
    </row>
    <row r="131" spans="1:11">
      <c r="A131" s="18" t="s">
        <v>1092</v>
      </c>
      <c r="B131" s="50">
        <v>1.33111111111111</v>
      </c>
      <c r="C131" s="51">
        <f t="shared" si="10"/>
        <v>1</v>
      </c>
      <c r="D131" s="51">
        <f t="shared" si="11"/>
        <v>2</v>
      </c>
      <c r="I131" s="53">
        <f t="shared" ref="I131:I194" si="12">B131</f>
        <v>1.33111111111111</v>
      </c>
      <c r="J131" s="71">
        <f t="shared" si="9"/>
        <v>1.7734685255597809</v>
      </c>
      <c r="K131" s="71">
        <f t="shared" ref="K131:K194" si="13">(I131-J131)*(I131-J131)</f>
        <v>0.19568008211771312</v>
      </c>
    </row>
    <row r="132" spans="1:11">
      <c r="A132" s="18" t="s">
        <v>2823</v>
      </c>
      <c r="B132" s="50">
        <v>1.33111111111111</v>
      </c>
      <c r="C132" s="51">
        <f t="shared" si="10"/>
        <v>1</v>
      </c>
      <c r="D132" s="51">
        <f t="shared" si="11"/>
        <v>2</v>
      </c>
      <c r="I132" s="53">
        <f t="shared" si="12"/>
        <v>1.33111111111111</v>
      </c>
      <c r="J132" s="71">
        <f t="shared" ref="J132:J195" si="14">J131</f>
        <v>1.7734685255597809</v>
      </c>
      <c r="K132" s="71">
        <f t="shared" si="13"/>
        <v>0.19568008211771312</v>
      </c>
    </row>
    <row r="133" spans="1:11">
      <c r="A133" s="18" t="s">
        <v>2824</v>
      </c>
      <c r="B133" s="50">
        <v>1.33111111111111</v>
      </c>
      <c r="C133" s="51">
        <f t="shared" si="10"/>
        <v>1</v>
      </c>
      <c r="D133" s="51">
        <f t="shared" si="11"/>
        <v>2</v>
      </c>
      <c r="I133" s="53">
        <f t="shared" si="12"/>
        <v>1.33111111111111</v>
      </c>
      <c r="J133" s="71">
        <f t="shared" si="14"/>
        <v>1.7734685255597809</v>
      </c>
      <c r="K133" s="71">
        <f t="shared" si="13"/>
        <v>0.19568008211771312</v>
      </c>
    </row>
    <row r="134" spans="1:11">
      <c r="A134" s="18" t="s">
        <v>2826</v>
      </c>
      <c r="B134" s="50">
        <v>1.33111111111111</v>
      </c>
      <c r="C134" s="51">
        <f t="shared" si="10"/>
        <v>1</v>
      </c>
      <c r="D134" s="51">
        <f t="shared" si="11"/>
        <v>2</v>
      </c>
      <c r="I134" s="53">
        <f t="shared" si="12"/>
        <v>1.33111111111111</v>
      </c>
      <c r="J134" s="71">
        <f t="shared" si="14"/>
        <v>1.7734685255597809</v>
      </c>
      <c r="K134" s="71">
        <f t="shared" si="13"/>
        <v>0.19568008211771312</v>
      </c>
    </row>
    <row r="135" spans="1:11">
      <c r="A135" s="18" t="s">
        <v>1097</v>
      </c>
      <c r="B135" s="50">
        <v>1.33111111111111</v>
      </c>
      <c r="C135" s="51">
        <f t="shared" si="10"/>
        <v>1</v>
      </c>
      <c r="D135" s="51">
        <f t="shared" si="11"/>
        <v>2</v>
      </c>
      <c r="I135" s="53">
        <f t="shared" si="12"/>
        <v>1.33111111111111</v>
      </c>
      <c r="J135" s="71">
        <f t="shared" si="14"/>
        <v>1.7734685255597809</v>
      </c>
      <c r="K135" s="71">
        <f t="shared" si="13"/>
        <v>0.19568008211771312</v>
      </c>
    </row>
    <row r="136" spans="1:11">
      <c r="A136" s="18" t="s">
        <v>2829</v>
      </c>
      <c r="B136" s="50">
        <v>1.33111111111111</v>
      </c>
      <c r="C136" s="51">
        <f t="shared" si="10"/>
        <v>1</v>
      </c>
      <c r="D136" s="51">
        <f t="shared" si="11"/>
        <v>2</v>
      </c>
      <c r="I136" s="53">
        <f t="shared" si="12"/>
        <v>1.33111111111111</v>
      </c>
      <c r="J136" s="71">
        <f t="shared" si="14"/>
        <v>1.7734685255597809</v>
      </c>
      <c r="K136" s="71">
        <f t="shared" si="13"/>
        <v>0.19568008211771312</v>
      </c>
    </row>
    <row r="137" spans="1:11">
      <c r="A137" s="18" t="s">
        <v>2833</v>
      </c>
      <c r="B137" s="50">
        <v>1.33111111111111</v>
      </c>
      <c r="C137" s="51">
        <f t="shared" si="10"/>
        <v>1</v>
      </c>
      <c r="D137" s="51">
        <f t="shared" si="11"/>
        <v>2</v>
      </c>
      <c r="I137" s="53">
        <f t="shared" si="12"/>
        <v>1.33111111111111</v>
      </c>
      <c r="J137" s="71">
        <f t="shared" si="14"/>
        <v>1.7734685255597809</v>
      </c>
      <c r="K137" s="71">
        <f t="shared" si="13"/>
        <v>0.19568008211771312</v>
      </c>
    </row>
    <row r="138" spans="1:11">
      <c r="A138" s="18" t="s">
        <v>2835</v>
      </c>
      <c r="B138" s="50">
        <v>1.33111111111111</v>
      </c>
      <c r="C138" s="51">
        <f t="shared" si="10"/>
        <v>1</v>
      </c>
      <c r="D138" s="51">
        <f t="shared" si="11"/>
        <v>2</v>
      </c>
      <c r="I138" s="53">
        <f t="shared" si="12"/>
        <v>1.33111111111111</v>
      </c>
      <c r="J138" s="71">
        <f t="shared" si="14"/>
        <v>1.7734685255597809</v>
      </c>
      <c r="K138" s="71">
        <f t="shared" si="13"/>
        <v>0.19568008211771312</v>
      </c>
    </row>
    <row r="139" spans="1:11">
      <c r="A139" s="18" t="s">
        <v>2837</v>
      </c>
      <c r="B139" s="50">
        <v>1.33111111111111</v>
      </c>
      <c r="C139" s="51">
        <f t="shared" si="10"/>
        <v>1</v>
      </c>
      <c r="D139" s="51">
        <f t="shared" si="11"/>
        <v>2</v>
      </c>
      <c r="I139" s="53">
        <f t="shared" si="12"/>
        <v>1.33111111111111</v>
      </c>
      <c r="J139" s="71">
        <f t="shared" si="14"/>
        <v>1.7734685255597809</v>
      </c>
      <c r="K139" s="71">
        <f t="shared" si="13"/>
        <v>0.19568008211771312</v>
      </c>
    </row>
    <row r="140" spans="1:11">
      <c r="A140" s="18" t="s">
        <v>2838</v>
      </c>
      <c r="B140" s="50">
        <v>1.33111111111111</v>
      </c>
      <c r="C140" s="51">
        <f t="shared" si="10"/>
        <v>1</v>
      </c>
      <c r="D140" s="51">
        <f t="shared" si="11"/>
        <v>2</v>
      </c>
      <c r="I140" s="53">
        <f t="shared" si="12"/>
        <v>1.33111111111111</v>
      </c>
      <c r="J140" s="71">
        <f t="shared" si="14"/>
        <v>1.7734685255597809</v>
      </c>
      <c r="K140" s="71">
        <f t="shared" si="13"/>
        <v>0.19568008211771312</v>
      </c>
    </row>
    <row r="141" spans="1:11">
      <c r="A141" s="18" t="s">
        <v>2839</v>
      </c>
      <c r="B141" s="50">
        <v>1.33111111111111</v>
      </c>
      <c r="C141" s="51">
        <f t="shared" si="10"/>
        <v>1</v>
      </c>
      <c r="D141" s="51">
        <f t="shared" si="11"/>
        <v>2</v>
      </c>
      <c r="I141" s="53">
        <f t="shared" si="12"/>
        <v>1.33111111111111</v>
      </c>
      <c r="J141" s="71">
        <f t="shared" si="14"/>
        <v>1.7734685255597809</v>
      </c>
      <c r="K141" s="71">
        <f t="shared" si="13"/>
        <v>0.19568008211771312</v>
      </c>
    </row>
    <row r="142" spans="1:11">
      <c r="A142" s="18" t="s">
        <v>2841</v>
      </c>
      <c r="B142" s="50">
        <v>1.33111111111111</v>
      </c>
      <c r="C142" s="51">
        <f t="shared" si="10"/>
        <v>1</v>
      </c>
      <c r="D142" s="51">
        <f t="shared" si="11"/>
        <v>2</v>
      </c>
      <c r="I142" s="53">
        <f t="shared" si="12"/>
        <v>1.33111111111111</v>
      </c>
      <c r="J142" s="71">
        <f t="shared" si="14"/>
        <v>1.7734685255597809</v>
      </c>
      <c r="K142" s="71">
        <f t="shared" si="13"/>
        <v>0.19568008211771312</v>
      </c>
    </row>
    <row r="143" spans="1:11">
      <c r="A143" s="18" t="s">
        <v>2842</v>
      </c>
      <c r="B143" s="50">
        <v>1.33111111111111</v>
      </c>
      <c r="C143" s="51">
        <f t="shared" si="10"/>
        <v>1</v>
      </c>
      <c r="D143" s="51">
        <f t="shared" si="11"/>
        <v>2</v>
      </c>
      <c r="I143" s="53">
        <f t="shared" si="12"/>
        <v>1.33111111111111</v>
      </c>
      <c r="J143" s="71">
        <f t="shared" si="14"/>
        <v>1.7734685255597809</v>
      </c>
      <c r="K143" s="71">
        <f t="shared" si="13"/>
        <v>0.19568008211771312</v>
      </c>
    </row>
    <row r="144" spans="1:11">
      <c r="A144" s="18" t="s">
        <v>2843</v>
      </c>
      <c r="B144" s="50">
        <v>1.33111111111111</v>
      </c>
      <c r="C144" s="51">
        <f t="shared" si="10"/>
        <v>1</v>
      </c>
      <c r="D144" s="51">
        <f t="shared" si="11"/>
        <v>2</v>
      </c>
      <c r="I144" s="53">
        <f t="shared" si="12"/>
        <v>1.33111111111111</v>
      </c>
      <c r="J144" s="71">
        <f t="shared" si="14"/>
        <v>1.7734685255597809</v>
      </c>
      <c r="K144" s="71">
        <f t="shared" si="13"/>
        <v>0.19568008211771312</v>
      </c>
    </row>
    <row r="145" spans="1:11">
      <c r="A145" s="18" t="s">
        <v>2844</v>
      </c>
      <c r="B145" s="50">
        <v>1.33111111111111</v>
      </c>
      <c r="C145" s="51">
        <f t="shared" si="10"/>
        <v>1</v>
      </c>
      <c r="D145" s="51">
        <f t="shared" si="11"/>
        <v>2</v>
      </c>
      <c r="I145" s="53">
        <f t="shared" si="12"/>
        <v>1.33111111111111</v>
      </c>
      <c r="J145" s="71">
        <f t="shared" si="14"/>
        <v>1.7734685255597809</v>
      </c>
      <c r="K145" s="71">
        <f t="shared" si="13"/>
        <v>0.19568008211771312</v>
      </c>
    </row>
    <row r="146" spans="1:11">
      <c r="A146" s="18" t="s">
        <v>2845</v>
      </c>
      <c r="B146" s="50">
        <v>1.33111111111111</v>
      </c>
      <c r="C146" s="51">
        <f t="shared" si="10"/>
        <v>1</v>
      </c>
      <c r="D146" s="51">
        <f t="shared" si="11"/>
        <v>2</v>
      </c>
      <c r="I146" s="53">
        <f t="shared" si="12"/>
        <v>1.33111111111111</v>
      </c>
      <c r="J146" s="71">
        <f t="shared" si="14"/>
        <v>1.7734685255597809</v>
      </c>
      <c r="K146" s="71">
        <f t="shared" si="13"/>
        <v>0.19568008211771312</v>
      </c>
    </row>
    <row r="147" spans="1:11">
      <c r="A147" s="18" t="s">
        <v>2846</v>
      </c>
      <c r="B147" s="50">
        <v>1.33111111111111</v>
      </c>
      <c r="C147" s="51">
        <f t="shared" si="10"/>
        <v>1</v>
      </c>
      <c r="D147" s="51">
        <f t="shared" si="11"/>
        <v>2</v>
      </c>
      <c r="I147" s="53">
        <f t="shared" si="12"/>
        <v>1.33111111111111</v>
      </c>
      <c r="J147" s="71">
        <f t="shared" si="14"/>
        <v>1.7734685255597809</v>
      </c>
      <c r="K147" s="71">
        <f t="shared" si="13"/>
        <v>0.19568008211771312</v>
      </c>
    </row>
    <row r="148" spans="1:11">
      <c r="A148" s="18" t="s">
        <v>2847</v>
      </c>
      <c r="B148" s="50">
        <v>1.33111111111111</v>
      </c>
      <c r="C148" s="51">
        <f t="shared" si="10"/>
        <v>1</v>
      </c>
      <c r="D148" s="51">
        <f t="shared" si="11"/>
        <v>2</v>
      </c>
      <c r="I148" s="53">
        <f t="shared" si="12"/>
        <v>1.33111111111111</v>
      </c>
      <c r="J148" s="71">
        <f t="shared" si="14"/>
        <v>1.7734685255597809</v>
      </c>
      <c r="K148" s="71">
        <f t="shared" si="13"/>
        <v>0.19568008211771312</v>
      </c>
    </row>
    <row r="149" spans="1:11">
      <c r="A149" s="18" t="s">
        <v>2848</v>
      </c>
      <c r="B149" s="50">
        <v>1.33111111111111</v>
      </c>
      <c r="C149" s="51">
        <f t="shared" si="10"/>
        <v>1</v>
      </c>
      <c r="D149" s="51">
        <f t="shared" si="11"/>
        <v>2</v>
      </c>
      <c r="I149" s="53">
        <f t="shared" si="12"/>
        <v>1.33111111111111</v>
      </c>
      <c r="J149" s="71">
        <f t="shared" si="14"/>
        <v>1.7734685255597809</v>
      </c>
      <c r="K149" s="71">
        <f t="shared" si="13"/>
        <v>0.19568008211771312</v>
      </c>
    </row>
    <row r="150" spans="1:11">
      <c r="A150" s="18" t="s">
        <v>2849</v>
      </c>
      <c r="B150" s="50">
        <v>1.33111111111111</v>
      </c>
      <c r="C150" s="51">
        <f t="shared" si="10"/>
        <v>1</v>
      </c>
      <c r="D150" s="51">
        <f t="shared" si="11"/>
        <v>2</v>
      </c>
      <c r="I150" s="53">
        <f t="shared" si="12"/>
        <v>1.33111111111111</v>
      </c>
      <c r="J150" s="71">
        <f t="shared" si="14"/>
        <v>1.7734685255597809</v>
      </c>
      <c r="K150" s="71">
        <f t="shared" si="13"/>
        <v>0.19568008211771312</v>
      </c>
    </row>
    <row r="151" spans="1:11">
      <c r="A151" s="18" t="s">
        <v>2851</v>
      </c>
      <c r="B151" s="50">
        <v>1.33111111111111</v>
      </c>
      <c r="C151" s="51">
        <f t="shared" si="10"/>
        <v>1</v>
      </c>
      <c r="D151" s="51">
        <f t="shared" si="11"/>
        <v>2</v>
      </c>
      <c r="I151" s="53">
        <f t="shared" si="12"/>
        <v>1.33111111111111</v>
      </c>
      <c r="J151" s="71">
        <f t="shared" si="14"/>
        <v>1.7734685255597809</v>
      </c>
      <c r="K151" s="71">
        <f t="shared" si="13"/>
        <v>0.19568008211771312</v>
      </c>
    </row>
    <row r="152" spans="1:11">
      <c r="A152" s="18" t="s">
        <v>1100</v>
      </c>
      <c r="B152" s="50">
        <v>1.33111111111111</v>
      </c>
      <c r="C152" s="51">
        <f t="shared" si="10"/>
        <v>1</v>
      </c>
      <c r="D152" s="51">
        <f t="shared" si="11"/>
        <v>2</v>
      </c>
      <c r="I152" s="53">
        <f t="shared" si="12"/>
        <v>1.33111111111111</v>
      </c>
      <c r="J152" s="71">
        <f t="shared" si="14"/>
        <v>1.7734685255597809</v>
      </c>
      <c r="K152" s="71">
        <f t="shared" si="13"/>
        <v>0.19568008211771312</v>
      </c>
    </row>
    <row r="153" spans="1:11">
      <c r="A153" s="18" t="s">
        <v>2854</v>
      </c>
      <c r="B153" s="50">
        <v>1.33111111111111</v>
      </c>
      <c r="C153" s="51">
        <f t="shared" si="10"/>
        <v>1</v>
      </c>
      <c r="D153" s="51">
        <f t="shared" si="11"/>
        <v>2</v>
      </c>
      <c r="I153" s="53">
        <f t="shared" si="12"/>
        <v>1.33111111111111</v>
      </c>
      <c r="J153" s="71">
        <f t="shared" si="14"/>
        <v>1.7734685255597809</v>
      </c>
      <c r="K153" s="71">
        <f t="shared" si="13"/>
        <v>0.19568008211771312</v>
      </c>
    </row>
    <row r="154" spans="1:11">
      <c r="A154" s="18" t="s">
        <v>2855</v>
      </c>
      <c r="B154" s="50">
        <v>1.33111111111111</v>
      </c>
      <c r="C154" s="51">
        <f t="shared" si="10"/>
        <v>1</v>
      </c>
      <c r="D154" s="51">
        <f t="shared" si="11"/>
        <v>2</v>
      </c>
      <c r="I154" s="53">
        <f t="shared" si="12"/>
        <v>1.33111111111111</v>
      </c>
      <c r="J154" s="71">
        <f t="shared" si="14"/>
        <v>1.7734685255597809</v>
      </c>
      <c r="K154" s="71">
        <f t="shared" si="13"/>
        <v>0.19568008211771312</v>
      </c>
    </row>
    <row r="155" spans="1:11">
      <c r="A155" s="18" t="s">
        <v>1101</v>
      </c>
      <c r="B155" s="50">
        <v>1.33111111111111</v>
      </c>
      <c r="C155" s="51">
        <f t="shared" si="10"/>
        <v>1</v>
      </c>
      <c r="D155" s="51">
        <f t="shared" si="11"/>
        <v>2</v>
      </c>
      <c r="I155" s="53">
        <f t="shared" si="12"/>
        <v>1.33111111111111</v>
      </c>
      <c r="J155" s="71">
        <f t="shared" si="14"/>
        <v>1.7734685255597809</v>
      </c>
      <c r="K155" s="71">
        <f t="shared" si="13"/>
        <v>0.19568008211771312</v>
      </c>
    </row>
    <row r="156" spans="1:11">
      <c r="A156" s="18" t="s">
        <v>1102</v>
      </c>
      <c r="B156" s="50">
        <v>1.33111111111111</v>
      </c>
      <c r="C156" s="51">
        <f t="shared" si="10"/>
        <v>1</v>
      </c>
      <c r="D156" s="51">
        <f t="shared" si="11"/>
        <v>2</v>
      </c>
      <c r="I156" s="53">
        <f t="shared" si="12"/>
        <v>1.33111111111111</v>
      </c>
      <c r="J156" s="71">
        <f t="shared" si="14"/>
        <v>1.7734685255597809</v>
      </c>
      <c r="K156" s="71">
        <f t="shared" si="13"/>
        <v>0.19568008211771312</v>
      </c>
    </row>
    <row r="157" spans="1:11">
      <c r="A157" s="18" t="s">
        <v>2858</v>
      </c>
      <c r="B157" s="50">
        <v>1.33111111111111</v>
      </c>
      <c r="C157" s="51">
        <f t="shared" si="10"/>
        <v>1</v>
      </c>
      <c r="D157" s="51">
        <f t="shared" si="11"/>
        <v>2</v>
      </c>
      <c r="I157" s="53">
        <f t="shared" si="12"/>
        <v>1.33111111111111</v>
      </c>
      <c r="J157" s="71">
        <f t="shared" si="14"/>
        <v>1.7734685255597809</v>
      </c>
      <c r="K157" s="71">
        <f t="shared" si="13"/>
        <v>0.19568008211771312</v>
      </c>
    </row>
    <row r="158" spans="1:11">
      <c r="A158" s="18">
        <v>19950701</v>
      </c>
      <c r="B158" s="50">
        <v>1.43888888888889</v>
      </c>
      <c r="C158" s="51">
        <f t="shared" si="10"/>
        <v>1</v>
      </c>
      <c r="D158" s="51">
        <f t="shared" si="11"/>
        <v>2</v>
      </c>
      <c r="I158" s="53">
        <f t="shared" si="12"/>
        <v>1.43888888888889</v>
      </c>
      <c r="J158" s="71">
        <f t="shared" si="14"/>
        <v>1.7734685255597809</v>
      </c>
      <c r="K158" s="71">
        <f t="shared" si="13"/>
        <v>0.11194353327482533</v>
      </c>
    </row>
    <row r="159" spans="1:11">
      <c r="A159" s="18">
        <v>19950705</v>
      </c>
      <c r="B159" s="50">
        <v>1.43888888888889</v>
      </c>
      <c r="C159" s="51">
        <f t="shared" si="10"/>
        <v>1</v>
      </c>
      <c r="D159" s="51">
        <f t="shared" si="11"/>
        <v>2</v>
      </c>
      <c r="I159" s="53">
        <f t="shared" si="12"/>
        <v>1.43888888888889</v>
      </c>
      <c r="J159" s="71">
        <f t="shared" si="14"/>
        <v>1.7734685255597809</v>
      </c>
      <c r="K159" s="71">
        <f t="shared" si="13"/>
        <v>0.11194353327482533</v>
      </c>
    </row>
    <row r="160" spans="1:11">
      <c r="A160" s="18">
        <v>19950711</v>
      </c>
      <c r="B160" s="50">
        <v>1.43888888888889</v>
      </c>
      <c r="C160" s="51">
        <f t="shared" si="10"/>
        <v>1</v>
      </c>
      <c r="D160" s="51">
        <f t="shared" si="11"/>
        <v>2</v>
      </c>
      <c r="I160" s="53">
        <f t="shared" si="12"/>
        <v>1.43888888888889</v>
      </c>
      <c r="J160" s="71">
        <f t="shared" si="14"/>
        <v>1.7734685255597809</v>
      </c>
      <c r="K160" s="71">
        <f t="shared" si="13"/>
        <v>0.11194353327482533</v>
      </c>
    </row>
    <row r="161" spans="1:11">
      <c r="A161" s="18">
        <v>19950719</v>
      </c>
      <c r="B161" s="50">
        <v>1.43888888888889</v>
      </c>
      <c r="C161" s="51">
        <f t="shared" si="10"/>
        <v>1</v>
      </c>
      <c r="D161" s="51">
        <f t="shared" si="11"/>
        <v>2</v>
      </c>
      <c r="I161" s="53">
        <f t="shared" si="12"/>
        <v>1.43888888888889</v>
      </c>
      <c r="J161" s="71">
        <f t="shared" si="14"/>
        <v>1.7734685255597809</v>
      </c>
      <c r="K161" s="71">
        <f t="shared" si="13"/>
        <v>0.11194353327482533</v>
      </c>
    </row>
    <row r="162" spans="1:11">
      <c r="A162" s="18">
        <v>19950725</v>
      </c>
      <c r="B162" s="50">
        <v>1.43888888888889</v>
      </c>
      <c r="C162" s="51">
        <f t="shared" si="10"/>
        <v>1</v>
      </c>
      <c r="D162" s="51">
        <f t="shared" si="11"/>
        <v>2</v>
      </c>
      <c r="I162" s="53">
        <f t="shared" si="12"/>
        <v>1.43888888888889</v>
      </c>
      <c r="J162" s="71">
        <f t="shared" si="14"/>
        <v>1.7734685255597809</v>
      </c>
      <c r="K162" s="71">
        <f t="shared" si="13"/>
        <v>0.11194353327482533</v>
      </c>
    </row>
    <row r="163" spans="1:11">
      <c r="A163" s="18">
        <v>19950726</v>
      </c>
      <c r="B163" s="50">
        <v>1.43888888888889</v>
      </c>
      <c r="C163" s="51">
        <f t="shared" si="10"/>
        <v>1</v>
      </c>
      <c r="D163" s="51">
        <f t="shared" si="11"/>
        <v>2</v>
      </c>
      <c r="I163" s="53">
        <f t="shared" si="12"/>
        <v>1.43888888888889</v>
      </c>
      <c r="J163" s="71">
        <f t="shared" si="14"/>
        <v>1.7734685255597809</v>
      </c>
      <c r="K163" s="71">
        <f t="shared" si="13"/>
        <v>0.11194353327482533</v>
      </c>
    </row>
    <row r="164" spans="1:11">
      <c r="A164" s="18">
        <v>19950727</v>
      </c>
      <c r="B164" s="50">
        <v>1.43888888888889</v>
      </c>
      <c r="C164" s="51">
        <f t="shared" si="10"/>
        <v>1</v>
      </c>
      <c r="D164" s="51">
        <f t="shared" si="11"/>
        <v>2</v>
      </c>
      <c r="I164" s="53">
        <f t="shared" si="12"/>
        <v>1.43888888888889</v>
      </c>
      <c r="J164" s="71">
        <f t="shared" si="14"/>
        <v>1.7734685255597809</v>
      </c>
      <c r="K164" s="71">
        <f t="shared" si="13"/>
        <v>0.11194353327482533</v>
      </c>
    </row>
    <row r="165" spans="1:11">
      <c r="A165" s="18">
        <v>19930707</v>
      </c>
      <c r="B165" s="50">
        <v>1.43888888888889</v>
      </c>
      <c r="C165" s="51">
        <f t="shared" si="10"/>
        <v>1</v>
      </c>
      <c r="D165" s="51">
        <f t="shared" si="11"/>
        <v>2</v>
      </c>
      <c r="I165" s="53">
        <f t="shared" si="12"/>
        <v>1.43888888888889</v>
      </c>
      <c r="J165" s="71">
        <f t="shared" si="14"/>
        <v>1.7734685255597809</v>
      </c>
      <c r="K165" s="71">
        <f t="shared" si="13"/>
        <v>0.11194353327482533</v>
      </c>
    </row>
    <row r="166" spans="1:11">
      <c r="A166" s="18">
        <v>19930709</v>
      </c>
      <c r="B166" s="50">
        <v>1.43888888888889</v>
      </c>
      <c r="C166" s="51">
        <f t="shared" si="10"/>
        <v>1</v>
      </c>
      <c r="D166" s="51">
        <f t="shared" si="11"/>
        <v>2</v>
      </c>
      <c r="I166" s="53">
        <f t="shared" si="12"/>
        <v>1.43888888888889</v>
      </c>
      <c r="J166" s="71">
        <f t="shared" si="14"/>
        <v>1.7734685255597809</v>
      </c>
      <c r="K166" s="71">
        <f t="shared" si="13"/>
        <v>0.11194353327482533</v>
      </c>
    </row>
    <row r="167" spans="1:11">
      <c r="A167" s="18">
        <v>19930715</v>
      </c>
      <c r="B167" s="50">
        <v>1.43888888888889</v>
      </c>
      <c r="C167" s="51">
        <f t="shared" si="10"/>
        <v>1</v>
      </c>
      <c r="D167" s="51">
        <f t="shared" si="11"/>
        <v>2</v>
      </c>
      <c r="I167" s="53">
        <f t="shared" si="12"/>
        <v>1.43888888888889</v>
      </c>
      <c r="J167" s="71">
        <f t="shared" si="14"/>
        <v>1.7734685255597809</v>
      </c>
      <c r="K167" s="71">
        <f t="shared" si="13"/>
        <v>0.11194353327482533</v>
      </c>
    </row>
    <row r="168" spans="1:11">
      <c r="A168" s="54">
        <v>19920710</v>
      </c>
      <c r="B168" s="50">
        <v>1.43888888888889</v>
      </c>
      <c r="C168" s="56">
        <f t="shared" si="10"/>
        <v>1</v>
      </c>
      <c r="D168" s="56">
        <f t="shared" si="11"/>
        <v>2</v>
      </c>
      <c r="I168" s="53">
        <f t="shared" si="12"/>
        <v>1.43888888888889</v>
      </c>
      <c r="J168" s="71">
        <f t="shared" si="14"/>
        <v>1.7734685255597809</v>
      </c>
      <c r="K168" s="71">
        <f t="shared" si="13"/>
        <v>0.11194353327482533</v>
      </c>
    </row>
    <row r="169" spans="1:11">
      <c r="A169" s="54">
        <v>19920712</v>
      </c>
      <c r="B169" s="50">
        <v>1.43888888888889</v>
      </c>
      <c r="C169" s="56">
        <f t="shared" si="10"/>
        <v>1</v>
      </c>
      <c r="D169" s="56">
        <f t="shared" si="11"/>
        <v>2</v>
      </c>
      <c r="I169" s="53">
        <f t="shared" si="12"/>
        <v>1.43888888888889</v>
      </c>
      <c r="J169" s="71">
        <f t="shared" si="14"/>
        <v>1.7734685255597809</v>
      </c>
      <c r="K169" s="71">
        <f t="shared" si="13"/>
        <v>0.11194353327482533</v>
      </c>
    </row>
    <row r="170" spans="1:11">
      <c r="A170" s="18">
        <v>19890728</v>
      </c>
      <c r="B170" s="50">
        <v>1.43888888888889</v>
      </c>
      <c r="C170" s="51">
        <f t="shared" si="10"/>
        <v>1</v>
      </c>
      <c r="D170" s="51">
        <f t="shared" si="11"/>
        <v>2</v>
      </c>
      <c r="I170" s="53">
        <f t="shared" si="12"/>
        <v>1.43888888888889</v>
      </c>
      <c r="J170" s="71">
        <f t="shared" si="14"/>
        <v>1.7734685255597809</v>
      </c>
      <c r="K170" s="71">
        <f t="shared" si="13"/>
        <v>0.11194353327482533</v>
      </c>
    </row>
    <row r="171" spans="1:11">
      <c r="A171" s="18">
        <v>19890730</v>
      </c>
      <c r="B171" s="50">
        <v>1.43888888888889</v>
      </c>
      <c r="C171" s="51">
        <f t="shared" si="10"/>
        <v>1</v>
      </c>
      <c r="D171" s="51">
        <f t="shared" si="11"/>
        <v>2</v>
      </c>
      <c r="I171" s="53">
        <f t="shared" si="12"/>
        <v>1.43888888888889</v>
      </c>
      <c r="J171" s="71">
        <f t="shared" si="14"/>
        <v>1.7734685255597809</v>
      </c>
      <c r="K171" s="71">
        <f t="shared" si="13"/>
        <v>0.11194353327482533</v>
      </c>
    </row>
    <row r="172" spans="1:11">
      <c r="A172" s="18">
        <v>19880702</v>
      </c>
      <c r="B172" s="50">
        <v>1.43888888888889</v>
      </c>
      <c r="C172" s="51">
        <f t="shared" si="10"/>
        <v>1</v>
      </c>
      <c r="D172" s="51">
        <f t="shared" si="11"/>
        <v>2</v>
      </c>
      <c r="I172" s="53">
        <f t="shared" si="12"/>
        <v>1.43888888888889</v>
      </c>
      <c r="J172" s="71">
        <f t="shared" si="14"/>
        <v>1.7734685255597809</v>
      </c>
      <c r="K172" s="71">
        <f t="shared" si="13"/>
        <v>0.11194353327482533</v>
      </c>
    </row>
    <row r="173" spans="1:11">
      <c r="A173" s="6">
        <v>19870709</v>
      </c>
      <c r="B173" s="50">
        <v>1.43888888888889</v>
      </c>
      <c r="C173" s="52">
        <f t="shared" si="10"/>
        <v>1</v>
      </c>
      <c r="D173" s="52">
        <f t="shared" si="11"/>
        <v>2</v>
      </c>
      <c r="I173" s="53">
        <f t="shared" si="12"/>
        <v>1.43888888888889</v>
      </c>
      <c r="J173" s="71">
        <f t="shared" si="14"/>
        <v>1.7734685255597809</v>
      </c>
      <c r="K173" s="71">
        <f t="shared" si="13"/>
        <v>0.11194353327482533</v>
      </c>
    </row>
    <row r="174" spans="1:11">
      <c r="A174" s="6">
        <v>19870711</v>
      </c>
      <c r="B174" s="50">
        <v>1.43888888888889</v>
      </c>
      <c r="C174" s="52">
        <f t="shared" si="10"/>
        <v>1</v>
      </c>
      <c r="D174" s="52">
        <f t="shared" si="11"/>
        <v>2</v>
      </c>
      <c r="I174" s="53">
        <f t="shared" si="12"/>
        <v>1.43888888888889</v>
      </c>
      <c r="J174" s="71">
        <f t="shared" si="14"/>
        <v>1.7734685255597809</v>
      </c>
      <c r="K174" s="71">
        <f t="shared" si="13"/>
        <v>0.11194353327482533</v>
      </c>
    </row>
    <row r="175" spans="1:11">
      <c r="A175" s="6">
        <v>19870712</v>
      </c>
      <c r="B175" s="50">
        <v>1.43888888888889</v>
      </c>
      <c r="C175" s="52">
        <f t="shared" si="10"/>
        <v>1</v>
      </c>
      <c r="D175" s="52">
        <f t="shared" si="11"/>
        <v>2</v>
      </c>
      <c r="I175" s="53">
        <f t="shared" si="12"/>
        <v>1.43888888888889</v>
      </c>
      <c r="J175" s="71">
        <f t="shared" si="14"/>
        <v>1.7734685255597809</v>
      </c>
      <c r="K175" s="71">
        <f t="shared" si="13"/>
        <v>0.11194353327482533</v>
      </c>
    </row>
    <row r="176" spans="1:11">
      <c r="A176" s="6">
        <v>19870718</v>
      </c>
      <c r="B176" s="50">
        <v>1.43888888888889</v>
      </c>
      <c r="C176" s="52">
        <f t="shared" si="10"/>
        <v>1</v>
      </c>
      <c r="D176" s="52">
        <f t="shared" si="11"/>
        <v>2</v>
      </c>
      <c r="I176" s="53">
        <f t="shared" si="12"/>
        <v>1.43888888888889</v>
      </c>
      <c r="J176" s="71">
        <f t="shared" si="14"/>
        <v>1.7734685255597809</v>
      </c>
      <c r="K176" s="71">
        <f t="shared" si="13"/>
        <v>0.11194353327482533</v>
      </c>
    </row>
    <row r="177" spans="1:11">
      <c r="A177" s="6">
        <v>19870727</v>
      </c>
      <c r="B177" s="50">
        <v>1.43888888888889</v>
      </c>
      <c r="C177" s="52">
        <f t="shared" si="10"/>
        <v>1</v>
      </c>
      <c r="D177" s="52">
        <f t="shared" si="11"/>
        <v>2</v>
      </c>
      <c r="I177" s="53">
        <f t="shared" si="12"/>
        <v>1.43888888888889</v>
      </c>
      <c r="J177" s="71">
        <f t="shared" si="14"/>
        <v>1.7734685255597809</v>
      </c>
      <c r="K177" s="71">
        <f t="shared" si="13"/>
        <v>0.11194353327482533</v>
      </c>
    </row>
    <row r="178" spans="1:11">
      <c r="A178" s="6">
        <v>19870728</v>
      </c>
      <c r="B178" s="50">
        <v>1.43888888888889</v>
      </c>
      <c r="C178" s="52">
        <f t="shared" si="10"/>
        <v>1</v>
      </c>
      <c r="D178" s="52">
        <f t="shared" si="11"/>
        <v>2</v>
      </c>
      <c r="I178" s="53">
        <f t="shared" si="12"/>
        <v>1.43888888888889</v>
      </c>
      <c r="J178" s="71">
        <f t="shared" si="14"/>
        <v>1.7734685255597809</v>
      </c>
      <c r="K178" s="71">
        <f t="shared" si="13"/>
        <v>0.11194353327482533</v>
      </c>
    </row>
    <row r="179" spans="1:11">
      <c r="A179" s="6">
        <v>19870729</v>
      </c>
      <c r="B179" s="50">
        <v>1.43888888888889</v>
      </c>
      <c r="C179" s="52">
        <f t="shared" si="10"/>
        <v>1</v>
      </c>
      <c r="D179" s="52">
        <f t="shared" si="11"/>
        <v>2</v>
      </c>
      <c r="I179" s="53">
        <f t="shared" si="12"/>
        <v>1.43888888888889</v>
      </c>
      <c r="J179" s="71">
        <f t="shared" si="14"/>
        <v>1.7734685255597809</v>
      </c>
      <c r="K179" s="71">
        <f t="shared" si="13"/>
        <v>0.11194353327482533</v>
      </c>
    </row>
    <row r="180" spans="1:11">
      <c r="A180" s="18">
        <v>19860709</v>
      </c>
      <c r="B180" s="50">
        <v>1.43888888888889</v>
      </c>
      <c r="C180" s="51">
        <f t="shared" si="10"/>
        <v>1</v>
      </c>
      <c r="D180" s="51">
        <f t="shared" si="11"/>
        <v>2</v>
      </c>
      <c r="I180" s="53">
        <f t="shared" si="12"/>
        <v>1.43888888888889</v>
      </c>
      <c r="J180" s="71">
        <f t="shared" si="14"/>
        <v>1.7734685255597809</v>
      </c>
      <c r="K180" s="71">
        <f t="shared" si="13"/>
        <v>0.11194353327482533</v>
      </c>
    </row>
    <row r="181" spans="1:11">
      <c r="A181" s="18">
        <v>19860710</v>
      </c>
      <c r="B181" s="50">
        <v>1.43888888888889</v>
      </c>
      <c r="C181" s="51">
        <f t="shared" si="10"/>
        <v>1</v>
      </c>
      <c r="D181" s="51">
        <f t="shared" si="11"/>
        <v>2</v>
      </c>
      <c r="I181" s="53">
        <f t="shared" si="12"/>
        <v>1.43888888888889</v>
      </c>
      <c r="J181" s="71">
        <f t="shared" si="14"/>
        <v>1.7734685255597809</v>
      </c>
      <c r="K181" s="71">
        <f t="shared" si="13"/>
        <v>0.11194353327482533</v>
      </c>
    </row>
    <row r="182" spans="1:11">
      <c r="A182" s="18">
        <v>19860717</v>
      </c>
      <c r="B182" s="50">
        <v>1.43888888888889</v>
      </c>
      <c r="C182" s="51">
        <f t="shared" si="10"/>
        <v>1</v>
      </c>
      <c r="D182" s="51">
        <f t="shared" si="11"/>
        <v>2</v>
      </c>
      <c r="I182" s="53">
        <f t="shared" si="12"/>
        <v>1.43888888888889</v>
      </c>
      <c r="J182" s="71">
        <f t="shared" si="14"/>
        <v>1.7734685255597809</v>
      </c>
      <c r="K182" s="71">
        <f t="shared" si="13"/>
        <v>0.11194353327482533</v>
      </c>
    </row>
    <row r="183" spans="1:11">
      <c r="A183" s="6">
        <v>19840728</v>
      </c>
      <c r="B183" s="50">
        <v>1.43888888888889</v>
      </c>
      <c r="C183" s="52">
        <f t="shared" si="10"/>
        <v>1</v>
      </c>
      <c r="D183" s="52">
        <f t="shared" si="11"/>
        <v>2</v>
      </c>
      <c r="I183" s="53">
        <f t="shared" si="12"/>
        <v>1.43888888888889</v>
      </c>
      <c r="J183" s="71">
        <f t="shared" si="14"/>
        <v>1.7734685255597809</v>
      </c>
      <c r="K183" s="71">
        <f t="shared" si="13"/>
        <v>0.11194353327482533</v>
      </c>
    </row>
    <row r="184" spans="1:11">
      <c r="A184" s="18">
        <v>19830713</v>
      </c>
      <c r="B184" s="50">
        <v>1.43888888888889</v>
      </c>
      <c r="C184" s="51">
        <f t="shared" si="10"/>
        <v>1</v>
      </c>
      <c r="D184" s="51">
        <f t="shared" si="11"/>
        <v>2</v>
      </c>
      <c r="I184" s="53">
        <f t="shared" si="12"/>
        <v>1.43888888888889</v>
      </c>
      <c r="J184" s="71">
        <f t="shared" si="14"/>
        <v>1.7734685255597809</v>
      </c>
      <c r="K184" s="71">
        <f t="shared" si="13"/>
        <v>0.11194353327482533</v>
      </c>
    </row>
    <row r="185" spans="1:11">
      <c r="A185" s="18">
        <v>19830714</v>
      </c>
      <c r="B185" s="50">
        <v>1.43888888888889</v>
      </c>
      <c r="C185" s="51">
        <f t="shared" si="10"/>
        <v>1</v>
      </c>
      <c r="D185" s="51">
        <f t="shared" si="11"/>
        <v>2</v>
      </c>
      <c r="I185" s="53">
        <f t="shared" si="12"/>
        <v>1.43888888888889</v>
      </c>
      <c r="J185" s="71">
        <f t="shared" si="14"/>
        <v>1.7734685255597809</v>
      </c>
      <c r="K185" s="71">
        <f t="shared" si="13"/>
        <v>0.11194353327482533</v>
      </c>
    </row>
    <row r="186" spans="1:11">
      <c r="A186" s="18">
        <v>19830723</v>
      </c>
      <c r="B186" s="50">
        <v>1.43888888888889</v>
      </c>
      <c r="C186" s="51">
        <f t="shared" si="10"/>
        <v>1</v>
      </c>
      <c r="D186" s="51">
        <f t="shared" si="11"/>
        <v>2</v>
      </c>
      <c r="I186" s="53">
        <f t="shared" si="12"/>
        <v>1.43888888888889</v>
      </c>
      <c r="J186" s="71">
        <f t="shared" si="14"/>
        <v>1.7734685255597809</v>
      </c>
      <c r="K186" s="71">
        <f t="shared" si="13"/>
        <v>0.11194353327482533</v>
      </c>
    </row>
    <row r="187" spans="1:11">
      <c r="A187" s="18">
        <v>19830725</v>
      </c>
      <c r="B187" s="50">
        <v>1.43888888888889</v>
      </c>
      <c r="C187" s="51">
        <f t="shared" si="10"/>
        <v>1</v>
      </c>
      <c r="D187" s="51">
        <f t="shared" si="11"/>
        <v>2</v>
      </c>
      <c r="I187" s="53">
        <f t="shared" si="12"/>
        <v>1.43888888888889</v>
      </c>
      <c r="J187" s="71">
        <f t="shared" si="14"/>
        <v>1.7734685255597809</v>
      </c>
      <c r="K187" s="71">
        <f t="shared" si="13"/>
        <v>0.11194353327482533</v>
      </c>
    </row>
    <row r="188" spans="1:11">
      <c r="A188" s="18">
        <v>19830728</v>
      </c>
      <c r="B188" s="50">
        <v>1.43888888888889</v>
      </c>
      <c r="C188" s="51">
        <f t="shared" si="10"/>
        <v>1</v>
      </c>
      <c r="D188" s="51">
        <f t="shared" si="11"/>
        <v>2</v>
      </c>
      <c r="I188" s="53">
        <f t="shared" si="12"/>
        <v>1.43888888888889</v>
      </c>
      <c r="J188" s="71">
        <f t="shared" si="14"/>
        <v>1.7734685255597809</v>
      </c>
      <c r="K188" s="71">
        <f t="shared" si="13"/>
        <v>0.11194353327482533</v>
      </c>
    </row>
    <row r="189" spans="1:11">
      <c r="A189" s="18">
        <v>19830729</v>
      </c>
      <c r="B189" s="50">
        <v>1.43888888888889</v>
      </c>
      <c r="C189" s="51">
        <f t="shared" si="10"/>
        <v>1</v>
      </c>
      <c r="D189" s="51">
        <f t="shared" si="11"/>
        <v>2</v>
      </c>
      <c r="I189" s="53">
        <f t="shared" si="12"/>
        <v>1.43888888888889</v>
      </c>
      <c r="J189" s="71">
        <f t="shared" si="14"/>
        <v>1.7734685255597809</v>
      </c>
      <c r="K189" s="71">
        <f t="shared" si="13"/>
        <v>0.11194353327482533</v>
      </c>
    </row>
    <row r="190" spans="1:11">
      <c r="A190" s="18">
        <v>19830730</v>
      </c>
      <c r="B190" s="50">
        <v>1.43888888888889</v>
      </c>
      <c r="C190" s="51">
        <f t="shared" si="10"/>
        <v>1</v>
      </c>
      <c r="D190" s="51">
        <f t="shared" si="11"/>
        <v>2</v>
      </c>
      <c r="I190" s="53">
        <f t="shared" si="12"/>
        <v>1.43888888888889</v>
      </c>
      <c r="J190" s="71">
        <f t="shared" si="14"/>
        <v>1.7734685255597809</v>
      </c>
      <c r="K190" s="71">
        <f t="shared" si="13"/>
        <v>0.11194353327482533</v>
      </c>
    </row>
    <row r="191" spans="1:11">
      <c r="A191" s="69">
        <v>19800701</v>
      </c>
      <c r="B191" s="50">
        <v>1.43888888888889</v>
      </c>
      <c r="C191" s="70">
        <f t="shared" si="10"/>
        <v>1</v>
      </c>
      <c r="D191" s="70">
        <f t="shared" si="11"/>
        <v>2</v>
      </c>
      <c r="I191" s="53">
        <f t="shared" si="12"/>
        <v>1.43888888888889</v>
      </c>
      <c r="J191" s="71">
        <f t="shared" si="14"/>
        <v>1.7734685255597809</v>
      </c>
      <c r="K191" s="71">
        <f t="shared" si="13"/>
        <v>0.11194353327482533</v>
      </c>
    </row>
    <row r="192" spans="1:11">
      <c r="A192" s="69">
        <v>19800702</v>
      </c>
      <c r="B192" s="50">
        <v>1.43888888888889</v>
      </c>
      <c r="C192" s="70">
        <f t="shared" si="10"/>
        <v>1</v>
      </c>
      <c r="D192" s="70">
        <f t="shared" si="11"/>
        <v>2</v>
      </c>
      <c r="I192" s="53">
        <f t="shared" si="12"/>
        <v>1.43888888888889</v>
      </c>
      <c r="J192" s="71">
        <f t="shared" si="14"/>
        <v>1.7734685255597809</v>
      </c>
      <c r="K192" s="71">
        <f t="shared" si="13"/>
        <v>0.11194353327482533</v>
      </c>
    </row>
    <row r="193" spans="1:11">
      <c r="A193" s="69">
        <v>19800709</v>
      </c>
      <c r="B193" s="50">
        <v>1.43888888888889</v>
      </c>
      <c r="C193" s="70">
        <f t="shared" si="10"/>
        <v>1</v>
      </c>
      <c r="D193" s="70">
        <f t="shared" si="11"/>
        <v>2</v>
      </c>
      <c r="I193" s="53">
        <f t="shared" si="12"/>
        <v>1.43888888888889</v>
      </c>
      <c r="J193" s="71">
        <f t="shared" si="14"/>
        <v>1.7734685255597809</v>
      </c>
      <c r="K193" s="71">
        <f t="shared" si="13"/>
        <v>0.11194353327482533</v>
      </c>
    </row>
    <row r="194" spans="1:11">
      <c r="A194" s="69">
        <v>19800717</v>
      </c>
      <c r="B194" s="50">
        <v>1.43888888888889</v>
      </c>
      <c r="C194" s="70">
        <f t="shared" ref="C194:C257" si="15">INT(B194)</f>
        <v>1</v>
      </c>
      <c r="D194" s="70">
        <f t="shared" ref="D194:D257" si="16">C194+1</f>
        <v>2</v>
      </c>
      <c r="I194" s="53">
        <f t="shared" si="12"/>
        <v>1.43888888888889</v>
      </c>
      <c r="J194" s="71">
        <f t="shared" si="14"/>
        <v>1.7734685255597809</v>
      </c>
      <c r="K194" s="71">
        <f t="shared" si="13"/>
        <v>0.11194353327482533</v>
      </c>
    </row>
    <row r="195" spans="1:11">
      <c r="A195" s="69">
        <v>19800719</v>
      </c>
      <c r="B195" s="50">
        <v>1.43888888888889</v>
      </c>
      <c r="C195" s="70">
        <f t="shared" si="15"/>
        <v>1</v>
      </c>
      <c r="D195" s="70">
        <f t="shared" si="16"/>
        <v>2</v>
      </c>
      <c r="I195" s="53">
        <f t="shared" ref="I195:I258" si="17">B195</f>
        <v>1.43888888888889</v>
      </c>
      <c r="J195" s="71">
        <f t="shared" si="14"/>
        <v>1.7734685255597809</v>
      </c>
      <c r="K195" s="71">
        <f t="shared" ref="K195:K258" si="18">(I195-J195)*(I195-J195)</f>
        <v>0.11194353327482533</v>
      </c>
    </row>
    <row r="196" spans="1:11">
      <c r="A196" s="69">
        <v>19800721</v>
      </c>
      <c r="B196" s="50">
        <v>1.43888888888889</v>
      </c>
      <c r="C196" s="70">
        <f t="shared" si="15"/>
        <v>1</v>
      </c>
      <c r="D196" s="70">
        <f t="shared" si="16"/>
        <v>2</v>
      </c>
      <c r="I196" s="53">
        <f t="shared" si="17"/>
        <v>1.43888888888889</v>
      </c>
      <c r="J196" s="71">
        <f t="shared" ref="J196:J259" si="19">J195</f>
        <v>1.7734685255597809</v>
      </c>
      <c r="K196" s="71">
        <f t="shared" si="18"/>
        <v>0.11194353327482533</v>
      </c>
    </row>
    <row r="197" spans="1:11">
      <c r="A197" s="69">
        <v>19800722</v>
      </c>
      <c r="B197" s="50">
        <v>1.43888888888889</v>
      </c>
      <c r="C197" s="70">
        <f t="shared" si="15"/>
        <v>1</v>
      </c>
      <c r="D197" s="70">
        <f t="shared" si="16"/>
        <v>2</v>
      </c>
      <c r="I197" s="53">
        <f t="shared" si="17"/>
        <v>1.43888888888889</v>
      </c>
      <c r="J197" s="71">
        <f t="shared" si="19"/>
        <v>1.7734685255597809</v>
      </c>
      <c r="K197" s="71">
        <f t="shared" si="18"/>
        <v>0.11194353327482533</v>
      </c>
    </row>
    <row r="198" spans="1:11">
      <c r="A198" s="69">
        <v>19800724</v>
      </c>
      <c r="B198" s="50">
        <v>1.43888888888889</v>
      </c>
      <c r="C198" s="70">
        <f t="shared" si="15"/>
        <v>1</v>
      </c>
      <c r="D198" s="70">
        <f t="shared" si="16"/>
        <v>2</v>
      </c>
      <c r="I198" s="53">
        <f t="shared" si="17"/>
        <v>1.43888888888889</v>
      </c>
      <c r="J198" s="71">
        <f t="shared" si="19"/>
        <v>1.7734685255597809</v>
      </c>
      <c r="K198" s="71">
        <f t="shared" si="18"/>
        <v>0.11194353327482533</v>
      </c>
    </row>
    <row r="199" spans="1:11">
      <c r="A199" s="69">
        <v>19800725</v>
      </c>
      <c r="B199" s="50">
        <v>1.43888888888889</v>
      </c>
      <c r="C199" s="70">
        <f t="shared" si="15"/>
        <v>1</v>
      </c>
      <c r="D199" s="70">
        <f t="shared" si="16"/>
        <v>2</v>
      </c>
      <c r="I199" s="53">
        <f t="shared" si="17"/>
        <v>1.43888888888889</v>
      </c>
      <c r="J199" s="71">
        <f t="shared" si="19"/>
        <v>1.7734685255597809</v>
      </c>
      <c r="K199" s="71">
        <f t="shared" si="18"/>
        <v>0.11194353327482533</v>
      </c>
    </row>
    <row r="200" spans="1:11">
      <c r="A200" s="69">
        <v>19800727</v>
      </c>
      <c r="B200" s="50">
        <v>1.43888888888889</v>
      </c>
      <c r="C200" s="70">
        <f t="shared" si="15"/>
        <v>1</v>
      </c>
      <c r="D200" s="70">
        <f t="shared" si="16"/>
        <v>2</v>
      </c>
      <c r="I200" s="53">
        <f t="shared" si="17"/>
        <v>1.43888888888889</v>
      </c>
      <c r="J200" s="71">
        <f t="shared" si="19"/>
        <v>1.7734685255597809</v>
      </c>
      <c r="K200" s="71">
        <f t="shared" si="18"/>
        <v>0.11194353327482533</v>
      </c>
    </row>
    <row r="201" spans="1:11">
      <c r="A201" s="69">
        <v>19800728</v>
      </c>
      <c r="B201" s="50">
        <v>1.43888888888889</v>
      </c>
      <c r="C201" s="70">
        <f t="shared" si="15"/>
        <v>1</v>
      </c>
      <c r="D201" s="70">
        <f t="shared" si="16"/>
        <v>2</v>
      </c>
      <c r="I201" s="53">
        <f t="shared" si="17"/>
        <v>1.43888888888889</v>
      </c>
      <c r="J201" s="71">
        <f t="shared" si="19"/>
        <v>1.7734685255597809</v>
      </c>
      <c r="K201" s="71">
        <f t="shared" si="18"/>
        <v>0.11194353327482533</v>
      </c>
    </row>
    <row r="202" spans="1:11">
      <c r="A202" s="69">
        <v>19800731</v>
      </c>
      <c r="B202" s="50">
        <v>1.43888888888889</v>
      </c>
      <c r="C202" s="70">
        <f t="shared" si="15"/>
        <v>1</v>
      </c>
      <c r="D202" s="70">
        <f t="shared" si="16"/>
        <v>2</v>
      </c>
      <c r="I202" s="53">
        <f t="shared" si="17"/>
        <v>1.43888888888889</v>
      </c>
      <c r="J202" s="71">
        <f t="shared" si="19"/>
        <v>1.7734685255597809</v>
      </c>
      <c r="K202" s="71">
        <f t="shared" si="18"/>
        <v>0.11194353327482533</v>
      </c>
    </row>
    <row r="203" spans="1:11">
      <c r="A203" s="18">
        <v>19790703</v>
      </c>
      <c r="B203" s="50">
        <v>1.43888888888889</v>
      </c>
      <c r="C203" s="51">
        <f t="shared" si="15"/>
        <v>1</v>
      </c>
      <c r="D203" s="51">
        <f t="shared" si="16"/>
        <v>2</v>
      </c>
      <c r="I203" s="53">
        <f t="shared" si="17"/>
        <v>1.43888888888889</v>
      </c>
      <c r="J203" s="71">
        <f t="shared" si="19"/>
        <v>1.7734685255597809</v>
      </c>
      <c r="K203" s="71">
        <f t="shared" si="18"/>
        <v>0.11194353327482533</v>
      </c>
    </row>
    <row r="204" spans="1:11">
      <c r="A204" s="18">
        <v>19790708</v>
      </c>
      <c r="B204" s="50">
        <v>1.43888888888889</v>
      </c>
      <c r="C204" s="51">
        <f t="shared" si="15"/>
        <v>1</v>
      </c>
      <c r="D204" s="51">
        <f t="shared" si="16"/>
        <v>2</v>
      </c>
      <c r="I204" s="53">
        <f t="shared" si="17"/>
        <v>1.43888888888889</v>
      </c>
      <c r="J204" s="71">
        <f t="shared" si="19"/>
        <v>1.7734685255597809</v>
      </c>
      <c r="K204" s="71">
        <f t="shared" si="18"/>
        <v>0.11194353327482533</v>
      </c>
    </row>
    <row r="205" spans="1:11">
      <c r="A205" s="6">
        <v>19780713</v>
      </c>
      <c r="B205" s="50">
        <v>1.43888888888889</v>
      </c>
      <c r="C205" s="52">
        <f t="shared" si="15"/>
        <v>1</v>
      </c>
      <c r="D205" s="52">
        <f t="shared" si="16"/>
        <v>2</v>
      </c>
      <c r="I205" s="53">
        <f t="shared" si="17"/>
        <v>1.43888888888889</v>
      </c>
      <c r="J205" s="71">
        <f t="shared" si="19"/>
        <v>1.7734685255597809</v>
      </c>
      <c r="K205" s="71">
        <f t="shared" si="18"/>
        <v>0.11194353327482533</v>
      </c>
    </row>
    <row r="206" spans="1:11">
      <c r="A206" s="6">
        <v>19780715</v>
      </c>
      <c r="B206" s="50">
        <v>1.43888888888889</v>
      </c>
      <c r="C206" s="52">
        <f t="shared" si="15"/>
        <v>1</v>
      </c>
      <c r="D206" s="52">
        <f t="shared" si="16"/>
        <v>2</v>
      </c>
      <c r="I206" s="53">
        <f t="shared" si="17"/>
        <v>1.43888888888889</v>
      </c>
      <c r="J206" s="71">
        <f t="shared" si="19"/>
        <v>1.7734685255597809</v>
      </c>
      <c r="K206" s="71">
        <f t="shared" si="18"/>
        <v>0.11194353327482533</v>
      </c>
    </row>
    <row r="207" spans="1:11">
      <c r="A207" s="6">
        <v>19780716</v>
      </c>
      <c r="B207" s="50">
        <v>1.43888888888889</v>
      </c>
      <c r="C207" s="52">
        <f t="shared" si="15"/>
        <v>1</v>
      </c>
      <c r="D207" s="52">
        <f t="shared" si="16"/>
        <v>2</v>
      </c>
      <c r="I207" s="53">
        <f t="shared" si="17"/>
        <v>1.43888888888889</v>
      </c>
      <c r="J207" s="71">
        <f t="shared" si="19"/>
        <v>1.7734685255597809</v>
      </c>
      <c r="K207" s="71">
        <f t="shared" si="18"/>
        <v>0.11194353327482533</v>
      </c>
    </row>
    <row r="208" spans="1:11">
      <c r="A208" s="6">
        <v>19780718</v>
      </c>
      <c r="B208" s="50">
        <v>1.43888888888889</v>
      </c>
      <c r="C208" s="52">
        <f t="shared" si="15"/>
        <v>1</v>
      </c>
      <c r="D208" s="52">
        <f t="shared" si="16"/>
        <v>2</v>
      </c>
      <c r="I208" s="53">
        <f t="shared" si="17"/>
        <v>1.43888888888889</v>
      </c>
      <c r="J208" s="71">
        <f t="shared" si="19"/>
        <v>1.7734685255597809</v>
      </c>
      <c r="K208" s="71">
        <f t="shared" si="18"/>
        <v>0.11194353327482533</v>
      </c>
    </row>
    <row r="209" spans="1:11">
      <c r="A209" s="6">
        <v>19780720</v>
      </c>
      <c r="B209" s="50">
        <v>1.43888888888889</v>
      </c>
      <c r="C209" s="52">
        <f t="shared" si="15"/>
        <v>1</v>
      </c>
      <c r="D209" s="52">
        <f t="shared" si="16"/>
        <v>2</v>
      </c>
      <c r="I209" s="53">
        <f t="shared" si="17"/>
        <v>1.43888888888889</v>
      </c>
      <c r="J209" s="71">
        <f t="shared" si="19"/>
        <v>1.7734685255597809</v>
      </c>
      <c r="K209" s="71">
        <f t="shared" si="18"/>
        <v>0.11194353327482533</v>
      </c>
    </row>
    <row r="210" spans="1:11">
      <c r="A210" s="6">
        <v>19780728</v>
      </c>
      <c r="B210" s="50">
        <v>1.43888888888889</v>
      </c>
      <c r="C210" s="52">
        <f t="shared" si="15"/>
        <v>1</v>
      </c>
      <c r="D210" s="52">
        <f t="shared" si="16"/>
        <v>2</v>
      </c>
      <c r="I210" s="53">
        <f t="shared" si="17"/>
        <v>1.43888888888889</v>
      </c>
      <c r="J210" s="71">
        <f t="shared" si="19"/>
        <v>1.7734685255597809</v>
      </c>
      <c r="K210" s="71">
        <f t="shared" si="18"/>
        <v>0.11194353327482533</v>
      </c>
    </row>
    <row r="211" spans="1:11">
      <c r="A211" s="6">
        <v>19780729</v>
      </c>
      <c r="B211" s="50">
        <v>1.43888888888889</v>
      </c>
      <c r="C211" s="52">
        <f t="shared" si="15"/>
        <v>1</v>
      </c>
      <c r="D211" s="52">
        <f t="shared" si="16"/>
        <v>2</v>
      </c>
      <c r="I211" s="53">
        <f t="shared" si="17"/>
        <v>1.43888888888889</v>
      </c>
      <c r="J211" s="71">
        <f t="shared" si="19"/>
        <v>1.7734685255597809</v>
      </c>
      <c r="K211" s="71">
        <f t="shared" si="18"/>
        <v>0.11194353327482533</v>
      </c>
    </row>
    <row r="212" spans="1:11">
      <c r="A212" s="6">
        <v>19780730</v>
      </c>
      <c r="B212" s="50">
        <v>1.43888888888889</v>
      </c>
      <c r="C212" s="52">
        <f t="shared" si="15"/>
        <v>1</v>
      </c>
      <c r="D212" s="52">
        <f t="shared" si="16"/>
        <v>2</v>
      </c>
      <c r="I212" s="53">
        <f t="shared" si="17"/>
        <v>1.43888888888889</v>
      </c>
      <c r="J212" s="71">
        <f t="shared" si="19"/>
        <v>1.7734685255597809</v>
      </c>
      <c r="K212" s="71">
        <f t="shared" si="18"/>
        <v>0.11194353327482533</v>
      </c>
    </row>
    <row r="213" spans="1:11">
      <c r="A213" s="6">
        <v>19770705</v>
      </c>
      <c r="B213" s="50">
        <v>1.43888888888889</v>
      </c>
      <c r="C213" s="52">
        <f t="shared" si="15"/>
        <v>1</v>
      </c>
      <c r="D213" s="52">
        <f t="shared" si="16"/>
        <v>2</v>
      </c>
      <c r="I213" s="53">
        <f t="shared" si="17"/>
        <v>1.43888888888889</v>
      </c>
      <c r="J213" s="71">
        <f t="shared" si="19"/>
        <v>1.7734685255597809</v>
      </c>
      <c r="K213" s="71">
        <f t="shared" si="18"/>
        <v>0.11194353327482533</v>
      </c>
    </row>
    <row r="214" spans="1:11">
      <c r="A214" s="6">
        <v>19770706</v>
      </c>
      <c r="B214" s="50">
        <v>1.43888888888889</v>
      </c>
      <c r="C214" s="52">
        <f t="shared" si="15"/>
        <v>1</v>
      </c>
      <c r="D214" s="52">
        <f t="shared" si="16"/>
        <v>2</v>
      </c>
      <c r="I214" s="53">
        <f t="shared" si="17"/>
        <v>1.43888888888889</v>
      </c>
      <c r="J214" s="71">
        <f t="shared" si="19"/>
        <v>1.7734685255597809</v>
      </c>
      <c r="K214" s="71">
        <f t="shared" si="18"/>
        <v>0.11194353327482533</v>
      </c>
    </row>
    <row r="215" spans="1:11">
      <c r="A215" s="6">
        <v>19770707</v>
      </c>
      <c r="B215" s="50">
        <v>1.43888888888889</v>
      </c>
      <c r="C215" s="52">
        <f t="shared" si="15"/>
        <v>1</v>
      </c>
      <c r="D215" s="52">
        <f t="shared" si="16"/>
        <v>2</v>
      </c>
      <c r="I215" s="53">
        <f t="shared" si="17"/>
        <v>1.43888888888889</v>
      </c>
      <c r="J215" s="71">
        <f t="shared" si="19"/>
        <v>1.7734685255597809</v>
      </c>
      <c r="K215" s="71">
        <f t="shared" si="18"/>
        <v>0.11194353327482533</v>
      </c>
    </row>
    <row r="216" spans="1:11">
      <c r="A216" s="6">
        <v>19770708</v>
      </c>
      <c r="B216" s="50">
        <v>1.43888888888889</v>
      </c>
      <c r="C216" s="52">
        <f t="shared" si="15"/>
        <v>1</v>
      </c>
      <c r="D216" s="52">
        <f t="shared" si="16"/>
        <v>2</v>
      </c>
      <c r="I216" s="53">
        <f t="shared" si="17"/>
        <v>1.43888888888889</v>
      </c>
      <c r="J216" s="71">
        <f t="shared" si="19"/>
        <v>1.7734685255597809</v>
      </c>
      <c r="K216" s="71">
        <f t="shared" si="18"/>
        <v>0.11194353327482533</v>
      </c>
    </row>
    <row r="217" spans="1:11">
      <c r="A217" s="6">
        <v>19770715</v>
      </c>
      <c r="B217" s="50">
        <v>1.43888888888889</v>
      </c>
      <c r="C217" s="52">
        <f t="shared" si="15"/>
        <v>1</v>
      </c>
      <c r="D217" s="52">
        <f t="shared" si="16"/>
        <v>2</v>
      </c>
      <c r="I217" s="53">
        <f t="shared" si="17"/>
        <v>1.43888888888889</v>
      </c>
      <c r="J217" s="71">
        <f t="shared" si="19"/>
        <v>1.7734685255597809</v>
      </c>
      <c r="K217" s="71">
        <f t="shared" si="18"/>
        <v>0.11194353327482533</v>
      </c>
    </row>
    <row r="218" spans="1:11">
      <c r="A218" s="6">
        <v>19770716</v>
      </c>
      <c r="B218" s="50">
        <v>1.43888888888889</v>
      </c>
      <c r="C218" s="52">
        <f t="shared" si="15"/>
        <v>1</v>
      </c>
      <c r="D218" s="52">
        <f t="shared" si="16"/>
        <v>2</v>
      </c>
      <c r="I218" s="53">
        <f t="shared" si="17"/>
        <v>1.43888888888889</v>
      </c>
      <c r="J218" s="71">
        <f t="shared" si="19"/>
        <v>1.7734685255597809</v>
      </c>
      <c r="K218" s="71">
        <f t="shared" si="18"/>
        <v>0.11194353327482533</v>
      </c>
    </row>
    <row r="219" spans="1:11">
      <c r="A219" s="6">
        <v>19770717</v>
      </c>
      <c r="B219" s="50">
        <v>1.43888888888889</v>
      </c>
      <c r="C219" s="52">
        <f t="shared" si="15"/>
        <v>1</v>
      </c>
      <c r="D219" s="52">
        <f t="shared" si="16"/>
        <v>2</v>
      </c>
      <c r="I219" s="53">
        <f t="shared" si="17"/>
        <v>1.43888888888889</v>
      </c>
      <c r="J219" s="71">
        <f t="shared" si="19"/>
        <v>1.7734685255597809</v>
      </c>
      <c r="K219" s="71">
        <f t="shared" si="18"/>
        <v>0.11194353327482533</v>
      </c>
    </row>
    <row r="220" spans="1:11">
      <c r="A220" s="6">
        <v>19770720</v>
      </c>
      <c r="B220" s="50">
        <v>1.43888888888889</v>
      </c>
      <c r="C220" s="52">
        <f t="shared" si="15"/>
        <v>1</v>
      </c>
      <c r="D220" s="52">
        <f t="shared" si="16"/>
        <v>2</v>
      </c>
      <c r="I220" s="53">
        <f t="shared" si="17"/>
        <v>1.43888888888889</v>
      </c>
      <c r="J220" s="71">
        <f t="shared" si="19"/>
        <v>1.7734685255597809</v>
      </c>
      <c r="K220" s="71">
        <f t="shared" si="18"/>
        <v>0.11194353327482533</v>
      </c>
    </row>
    <row r="221" spans="1:11">
      <c r="A221" s="6">
        <v>19770721</v>
      </c>
      <c r="B221" s="50">
        <v>1.43888888888889</v>
      </c>
      <c r="C221" s="52">
        <f t="shared" si="15"/>
        <v>1</v>
      </c>
      <c r="D221" s="52">
        <f t="shared" si="16"/>
        <v>2</v>
      </c>
      <c r="I221" s="53">
        <f t="shared" si="17"/>
        <v>1.43888888888889</v>
      </c>
      <c r="J221" s="71">
        <f t="shared" si="19"/>
        <v>1.7734685255597809</v>
      </c>
      <c r="K221" s="71">
        <f t="shared" si="18"/>
        <v>0.11194353327482533</v>
      </c>
    </row>
    <row r="222" spans="1:11">
      <c r="A222" s="6">
        <v>19770724</v>
      </c>
      <c r="B222" s="50">
        <v>1.43888888888889</v>
      </c>
      <c r="C222" s="52">
        <f t="shared" si="15"/>
        <v>1</v>
      </c>
      <c r="D222" s="52">
        <f t="shared" si="16"/>
        <v>2</v>
      </c>
      <c r="I222" s="53">
        <f t="shared" si="17"/>
        <v>1.43888888888889</v>
      </c>
      <c r="J222" s="71">
        <f t="shared" si="19"/>
        <v>1.7734685255597809</v>
      </c>
      <c r="K222" s="71">
        <f t="shared" si="18"/>
        <v>0.11194353327482533</v>
      </c>
    </row>
    <row r="223" spans="1:11">
      <c r="A223" s="18">
        <v>19760703</v>
      </c>
      <c r="B223" s="50">
        <v>1.43888888888889</v>
      </c>
      <c r="C223" s="51">
        <f t="shared" si="15"/>
        <v>1</v>
      </c>
      <c r="D223" s="51">
        <f t="shared" si="16"/>
        <v>2</v>
      </c>
      <c r="I223" s="53">
        <f t="shared" si="17"/>
        <v>1.43888888888889</v>
      </c>
      <c r="J223" s="71">
        <f t="shared" si="19"/>
        <v>1.7734685255597809</v>
      </c>
      <c r="K223" s="71">
        <f t="shared" si="18"/>
        <v>0.11194353327482533</v>
      </c>
    </row>
    <row r="224" spans="1:11">
      <c r="A224" s="18">
        <v>19760706</v>
      </c>
      <c r="B224" s="50">
        <v>1.43888888888889</v>
      </c>
      <c r="C224" s="51">
        <f t="shared" si="15"/>
        <v>1</v>
      </c>
      <c r="D224" s="51">
        <f t="shared" si="16"/>
        <v>2</v>
      </c>
      <c r="I224" s="53">
        <f t="shared" si="17"/>
        <v>1.43888888888889</v>
      </c>
      <c r="J224" s="71">
        <f t="shared" si="19"/>
        <v>1.7734685255597809</v>
      </c>
      <c r="K224" s="71">
        <f t="shared" si="18"/>
        <v>0.11194353327482533</v>
      </c>
    </row>
    <row r="225" spans="1:11">
      <c r="A225" s="18">
        <v>19760707</v>
      </c>
      <c r="B225" s="50">
        <v>1.43888888888889</v>
      </c>
      <c r="C225" s="51">
        <f t="shared" si="15"/>
        <v>1</v>
      </c>
      <c r="D225" s="51">
        <f t="shared" si="16"/>
        <v>2</v>
      </c>
      <c r="I225" s="53">
        <f t="shared" si="17"/>
        <v>1.43888888888889</v>
      </c>
      <c r="J225" s="71">
        <f t="shared" si="19"/>
        <v>1.7734685255597809</v>
      </c>
      <c r="K225" s="71">
        <f t="shared" si="18"/>
        <v>0.11194353327482533</v>
      </c>
    </row>
    <row r="226" spans="1:11">
      <c r="A226" s="18">
        <v>19760711</v>
      </c>
      <c r="B226" s="50">
        <v>1.43888888888889</v>
      </c>
      <c r="C226" s="51">
        <f t="shared" si="15"/>
        <v>1</v>
      </c>
      <c r="D226" s="51">
        <f t="shared" si="16"/>
        <v>2</v>
      </c>
      <c r="I226" s="53">
        <f t="shared" si="17"/>
        <v>1.43888888888889</v>
      </c>
      <c r="J226" s="71">
        <f t="shared" si="19"/>
        <v>1.7734685255597809</v>
      </c>
      <c r="K226" s="71">
        <f t="shared" si="18"/>
        <v>0.11194353327482533</v>
      </c>
    </row>
    <row r="227" spans="1:11">
      <c r="A227" s="18">
        <v>19760712</v>
      </c>
      <c r="B227" s="50">
        <v>1.43888888888889</v>
      </c>
      <c r="C227" s="51">
        <f t="shared" si="15"/>
        <v>1</v>
      </c>
      <c r="D227" s="51">
        <f t="shared" si="16"/>
        <v>2</v>
      </c>
      <c r="I227" s="53">
        <f t="shared" si="17"/>
        <v>1.43888888888889</v>
      </c>
      <c r="J227" s="71">
        <f t="shared" si="19"/>
        <v>1.7734685255597809</v>
      </c>
      <c r="K227" s="71">
        <f t="shared" si="18"/>
        <v>0.11194353327482533</v>
      </c>
    </row>
    <row r="228" spans="1:11">
      <c r="A228" s="18">
        <v>19760713</v>
      </c>
      <c r="B228" s="50">
        <v>1.43888888888889</v>
      </c>
      <c r="C228" s="51">
        <f t="shared" si="15"/>
        <v>1</v>
      </c>
      <c r="D228" s="51">
        <f t="shared" si="16"/>
        <v>2</v>
      </c>
      <c r="I228" s="53">
        <f t="shared" si="17"/>
        <v>1.43888888888889</v>
      </c>
      <c r="J228" s="71">
        <f t="shared" si="19"/>
        <v>1.7734685255597809</v>
      </c>
      <c r="K228" s="71">
        <f t="shared" si="18"/>
        <v>0.11194353327482533</v>
      </c>
    </row>
    <row r="229" spans="1:11">
      <c r="A229" s="18">
        <v>19740712</v>
      </c>
      <c r="B229" s="50">
        <v>1.43888888888889</v>
      </c>
      <c r="C229" s="51">
        <f t="shared" si="15"/>
        <v>1</v>
      </c>
      <c r="D229" s="51">
        <f t="shared" si="16"/>
        <v>2</v>
      </c>
      <c r="I229" s="53">
        <f t="shared" si="17"/>
        <v>1.43888888888889</v>
      </c>
      <c r="J229" s="71">
        <f t="shared" si="19"/>
        <v>1.7734685255597809</v>
      </c>
      <c r="K229" s="71">
        <f t="shared" si="18"/>
        <v>0.11194353327482533</v>
      </c>
    </row>
    <row r="230" spans="1:11">
      <c r="A230" s="6">
        <v>19730719</v>
      </c>
      <c r="B230" s="50">
        <v>1.43888888888889</v>
      </c>
      <c r="C230" s="52">
        <f t="shared" si="15"/>
        <v>1</v>
      </c>
      <c r="D230" s="52">
        <f t="shared" si="16"/>
        <v>2</v>
      </c>
      <c r="I230" s="53">
        <f t="shared" si="17"/>
        <v>1.43888888888889</v>
      </c>
      <c r="J230" s="71">
        <f t="shared" si="19"/>
        <v>1.7734685255597809</v>
      </c>
      <c r="K230" s="71">
        <f t="shared" si="18"/>
        <v>0.11194353327482533</v>
      </c>
    </row>
    <row r="231" spans="1:11">
      <c r="A231" s="18" t="s">
        <v>970</v>
      </c>
      <c r="B231" s="50">
        <v>1.6666666666666667</v>
      </c>
      <c r="C231" s="51">
        <f t="shared" si="15"/>
        <v>1</v>
      </c>
      <c r="D231" s="51">
        <f t="shared" si="16"/>
        <v>2</v>
      </c>
      <c r="I231" s="53">
        <f t="shared" si="17"/>
        <v>1.6666666666666667</v>
      </c>
      <c r="J231" s="71">
        <f t="shared" si="19"/>
        <v>1.7734685255597809</v>
      </c>
      <c r="K231" s="71">
        <f t="shared" si="18"/>
        <v>1.1406637063024657E-2</v>
      </c>
    </row>
    <row r="232" spans="1:11">
      <c r="A232" s="18" t="s">
        <v>2682</v>
      </c>
      <c r="B232" s="50">
        <v>1.6666666666666667</v>
      </c>
      <c r="C232" s="51">
        <f t="shared" si="15"/>
        <v>1</v>
      </c>
      <c r="D232" s="51">
        <f t="shared" si="16"/>
        <v>2</v>
      </c>
      <c r="I232" s="53">
        <f t="shared" si="17"/>
        <v>1.6666666666666667</v>
      </c>
      <c r="J232" s="71">
        <f t="shared" si="19"/>
        <v>1.7734685255597809</v>
      </c>
      <c r="K232" s="71">
        <f t="shared" si="18"/>
        <v>1.1406637063024657E-2</v>
      </c>
    </row>
    <row r="233" spans="1:11">
      <c r="A233" s="18" t="s">
        <v>980</v>
      </c>
      <c r="B233" s="50">
        <v>1.6666666666666667</v>
      </c>
      <c r="C233" s="51">
        <f t="shared" si="15"/>
        <v>1</v>
      </c>
      <c r="D233" s="51">
        <f t="shared" si="16"/>
        <v>2</v>
      </c>
      <c r="I233" s="53">
        <f t="shared" si="17"/>
        <v>1.6666666666666667</v>
      </c>
      <c r="J233" s="71">
        <f t="shared" si="19"/>
        <v>1.7734685255597809</v>
      </c>
      <c r="K233" s="71">
        <f t="shared" si="18"/>
        <v>1.1406637063024657E-2</v>
      </c>
    </row>
    <row r="234" spans="1:11">
      <c r="A234" s="18" t="s">
        <v>2686</v>
      </c>
      <c r="B234" s="50">
        <v>1.6666666666666667</v>
      </c>
      <c r="C234" s="51">
        <f t="shared" si="15"/>
        <v>1</v>
      </c>
      <c r="D234" s="51">
        <f t="shared" si="16"/>
        <v>2</v>
      </c>
      <c r="I234" s="53">
        <f t="shared" si="17"/>
        <v>1.6666666666666667</v>
      </c>
      <c r="J234" s="71">
        <f t="shared" si="19"/>
        <v>1.7734685255597809</v>
      </c>
      <c r="K234" s="71">
        <f t="shared" si="18"/>
        <v>1.1406637063024657E-2</v>
      </c>
    </row>
    <row r="235" spans="1:11">
      <c r="A235" s="18" t="s">
        <v>982</v>
      </c>
      <c r="B235" s="50">
        <v>1.6666666666666667</v>
      </c>
      <c r="C235" s="51">
        <f t="shared" si="15"/>
        <v>1</v>
      </c>
      <c r="D235" s="51">
        <f t="shared" si="16"/>
        <v>2</v>
      </c>
      <c r="I235" s="53">
        <f t="shared" si="17"/>
        <v>1.6666666666666667</v>
      </c>
      <c r="J235" s="71">
        <f t="shared" si="19"/>
        <v>1.7734685255597809</v>
      </c>
      <c r="K235" s="71">
        <f t="shared" si="18"/>
        <v>1.1406637063024657E-2</v>
      </c>
    </row>
    <row r="236" spans="1:11">
      <c r="A236" s="18" t="s">
        <v>984</v>
      </c>
      <c r="B236" s="50">
        <v>1.6666666666666667</v>
      </c>
      <c r="C236" s="51">
        <f t="shared" si="15"/>
        <v>1</v>
      </c>
      <c r="D236" s="51">
        <f t="shared" si="16"/>
        <v>2</v>
      </c>
      <c r="I236" s="53">
        <f t="shared" si="17"/>
        <v>1.6666666666666667</v>
      </c>
      <c r="J236" s="71">
        <f t="shared" si="19"/>
        <v>1.7734685255597809</v>
      </c>
      <c r="K236" s="71">
        <f t="shared" si="18"/>
        <v>1.1406637063024657E-2</v>
      </c>
    </row>
    <row r="237" spans="1:11">
      <c r="A237" s="18" t="s">
        <v>988</v>
      </c>
      <c r="B237" s="50">
        <v>1.6666666666666667</v>
      </c>
      <c r="C237" s="51">
        <f t="shared" si="15"/>
        <v>1</v>
      </c>
      <c r="D237" s="51">
        <f t="shared" si="16"/>
        <v>2</v>
      </c>
      <c r="I237" s="53">
        <f t="shared" si="17"/>
        <v>1.6666666666666667</v>
      </c>
      <c r="J237" s="71">
        <f t="shared" si="19"/>
        <v>1.7734685255597809</v>
      </c>
      <c r="K237" s="71">
        <f t="shared" si="18"/>
        <v>1.1406637063024657E-2</v>
      </c>
    </row>
    <row r="238" spans="1:11">
      <c r="A238" s="18" t="s">
        <v>989</v>
      </c>
      <c r="B238" s="50">
        <v>1.6666666666666667</v>
      </c>
      <c r="C238" s="51">
        <f t="shared" si="15"/>
        <v>1</v>
      </c>
      <c r="D238" s="51">
        <f t="shared" si="16"/>
        <v>2</v>
      </c>
      <c r="I238" s="53">
        <f t="shared" si="17"/>
        <v>1.6666666666666667</v>
      </c>
      <c r="J238" s="71">
        <f t="shared" si="19"/>
        <v>1.7734685255597809</v>
      </c>
      <c r="K238" s="71">
        <f t="shared" si="18"/>
        <v>1.1406637063024657E-2</v>
      </c>
    </row>
    <row r="239" spans="1:11">
      <c r="A239" s="18" t="s">
        <v>990</v>
      </c>
      <c r="B239" s="50">
        <v>1.6666666666666667</v>
      </c>
      <c r="C239" s="51">
        <f t="shared" si="15"/>
        <v>1</v>
      </c>
      <c r="D239" s="51">
        <f t="shared" si="16"/>
        <v>2</v>
      </c>
      <c r="I239" s="53">
        <f t="shared" si="17"/>
        <v>1.6666666666666667</v>
      </c>
      <c r="J239" s="71">
        <f t="shared" si="19"/>
        <v>1.7734685255597809</v>
      </c>
      <c r="K239" s="71">
        <f t="shared" si="18"/>
        <v>1.1406637063024657E-2</v>
      </c>
    </row>
    <row r="240" spans="1:11">
      <c r="A240" s="18" t="s">
        <v>994</v>
      </c>
      <c r="B240" s="50">
        <v>1.6666666666666667</v>
      </c>
      <c r="C240" s="51">
        <f t="shared" si="15"/>
        <v>1</v>
      </c>
      <c r="D240" s="51">
        <f t="shared" si="16"/>
        <v>2</v>
      </c>
      <c r="I240" s="53">
        <f t="shared" si="17"/>
        <v>1.6666666666666667</v>
      </c>
      <c r="J240" s="71">
        <f t="shared" si="19"/>
        <v>1.7734685255597809</v>
      </c>
      <c r="K240" s="71">
        <f t="shared" si="18"/>
        <v>1.1406637063024657E-2</v>
      </c>
    </row>
    <row r="241" spans="1:11">
      <c r="A241" s="18" t="s">
        <v>997</v>
      </c>
      <c r="B241" s="50">
        <v>1.6666666666666667</v>
      </c>
      <c r="C241" s="51">
        <f t="shared" si="15"/>
        <v>1</v>
      </c>
      <c r="D241" s="51">
        <f t="shared" si="16"/>
        <v>2</v>
      </c>
      <c r="I241" s="53">
        <f t="shared" si="17"/>
        <v>1.6666666666666667</v>
      </c>
      <c r="J241" s="71">
        <f t="shared" si="19"/>
        <v>1.7734685255597809</v>
      </c>
      <c r="K241" s="71">
        <f t="shared" si="18"/>
        <v>1.1406637063024657E-2</v>
      </c>
    </row>
    <row r="242" spans="1:11">
      <c r="A242" s="18" t="s">
        <v>2703</v>
      </c>
      <c r="B242" s="50">
        <v>1.6666666666666667</v>
      </c>
      <c r="C242" s="51">
        <f t="shared" si="15"/>
        <v>1</v>
      </c>
      <c r="D242" s="51">
        <f t="shared" si="16"/>
        <v>2</v>
      </c>
      <c r="I242" s="53">
        <f t="shared" si="17"/>
        <v>1.6666666666666667</v>
      </c>
      <c r="J242" s="71">
        <f t="shared" si="19"/>
        <v>1.7734685255597809</v>
      </c>
      <c r="K242" s="71">
        <f t="shared" si="18"/>
        <v>1.1406637063024657E-2</v>
      </c>
    </row>
    <row r="243" spans="1:11">
      <c r="A243" s="18" t="s">
        <v>1003</v>
      </c>
      <c r="B243" s="50">
        <v>1.6666666666666667</v>
      </c>
      <c r="C243" s="51">
        <f t="shared" si="15"/>
        <v>1</v>
      </c>
      <c r="D243" s="51">
        <f t="shared" si="16"/>
        <v>2</v>
      </c>
      <c r="I243" s="53">
        <f t="shared" si="17"/>
        <v>1.6666666666666667</v>
      </c>
      <c r="J243" s="71">
        <f t="shared" si="19"/>
        <v>1.7734685255597809</v>
      </c>
      <c r="K243" s="71">
        <f t="shared" si="18"/>
        <v>1.1406637063024657E-2</v>
      </c>
    </row>
    <row r="244" spans="1:11">
      <c r="A244" s="18" t="s">
        <v>2704</v>
      </c>
      <c r="B244" s="50">
        <v>1.6666666666666667</v>
      </c>
      <c r="C244" s="51">
        <f t="shared" si="15"/>
        <v>1</v>
      </c>
      <c r="D244" s="51">
        <f t="shared" si="16"/>
        <v>2</v>
      </c>
      <c r="I244" s="53">
        <f t="shared" si="17"/>
        <v>1.6666666666666667</v>
      </c>
      <c r="J244" s="71">
        <f t="shared" si="19"/>
        <v>1.7734685255597809</v>
      </c>
      <c r="K244" s="71">
        <f t="shared" si="18"/>
        <v>1.1406637063024657E-2</v>
      </c>
    </row>
    <row r="245" spans="1:11">
      <c r="A245" s="18" t="s">
        <v>2707</v>
      </c>
      <c r="B245" s="50">
        <v>1.6666666666666667</v>
      </c>
      <c r="C245" s="51">
        <f t="shared" si="15"/>
        <v>1</v>
      </c>
      <c r="D245" s="51">
        <f t="shared" si="16"/>
        <v>2</v>
      </c>
      <c r="I245" s="53">
        <f t="shared" si="17"/>
        <v>1.6666666666666667</v>
      </c>
      <c r="J245" s="71">
        <f t="shared" si="19"/>
        <v>1.7734685255597809</v>
      </c>
      <c r="K245" s="71">
        <f t="shared" si="18"/>
        <v>1.1406637063024657E-2</v>
      </c>
    </row>
    <row r="246" spans="1:11">
      <c r="A246" s="18" t="s">
        <v>2708</v>
      </c>
      <c r="B246" s="50">
        <v>1.6666666666666667</v>
      </c>
      <c r="C246" s="51">
        <f t="shared" si="15"/>
        <v>1</v>
      </c>
      <c r="D246" s="51">
        <f t="shared" si="16"/>
        <v>2</v>
      </c>
      <c r="I246" s="53">
        <f t="shared" si="17"/>
        <v>1.6666666666666667</v>
      </c>
      <c r="J246" s="71">
        <f t="shared" si="19"/>
        <v>1.7734685255597809</v>
      </c>
      <c r="K246" s="71">
        <f t="shared" si="18"/>
        <v>1.1406637063024657E-2</v>
      </c>
    </row>
    <row r="247" spans="1:11">
      <c r="A247" s="18" t="s">
        <v>2709</v>
      </c>
      <c r="B247" s="50">
        <v>1.6666666666666667</v>
      </c>
      <c r="C247" s="51">
        <f t="shared" si="15"/>
        <v>1</v>
      </c>
      <c r="D247" s="51">
        <f t="shared" si="16"/>
        <v>2</v>
      </c>
      <c r="I247" s="53">
        <f t="shared" si="17"/>
        <v>1.6666666666666667</v>
      </c>
      <c r="J247" s="71">
        <f t="shared" si="19"/>
        <v>1.7734685255597809</v>
      </c>
      <c r="K247" s="71">
        <f t="shared" si="18"/>
        <v>1.1406637063024657E-2</v>
      </c>
    </row>
    <row r="248" spans="1:11">
      <c r="A248" s="18" t="s">
        <v>1006</v>
      </c>
      <c r="B248" s="50">
        <v>1.6666666666666667</v>
      </c>
      <c r="C248" s="51">
        <f t="shared" si="15"/>
        <v>1</v>
      </c>
      <c r="D248" s="51">
        <f t="shared" si="16"/>
        <v>2</v>
      </c>
      <c r="I248" s="53">
        <f t="shared" si="17"/>
        <v>1.6666666666666667</v>
      </c>
      <c r="J248" s="71">
        <f t="shared" si="19"/>
        <v>1.7734685255597809</v>
      </c>
      <c r="K248" s="71">
        <f t="shared" si="18"/>
        <v>1.1406637063024657E-2</v>
      </c>
    </row>
    <row r="249" spans="1:11">
      <c r="A249" s="18" t="s">
        <v>2710</v>
      </c>
      <c r="B249" s="50">
        <v>1.6666666666666667</v>
      </c>
      <c r="C249" s="51">
        <f t="shared" si="15"/>
        <v>1</v>
      </c>
      <c r="D249" s="51">
        <f t="shared" si="16"/>
        <v>2</v>
      </c>
      <c r="I249" s="53">
        <f t="shared" si="17"/>
        <v>1.6666666666666667</v>
      </c>
      <c r="J249" s="71">
        <f t="shared" si="19"/>
        <v>1.7734685255597809</v>
      </c>
      <c r="K249" s="71">
        <f t="shared" si="18"/>
        <v>1.1406637063024657E-2</v>
      </c>
    </row>
    <row r="250" spans="1:11">
      <c r="A250" s="18" t="s">
        <v>2711</v>
      </c>
      <c r="B250" s="50">
        <v>1.6666666666666667</v>
      </c>
      <c r="C250" s="51">
        <f t="shared" si="15"/>
        <v>1</v>
      </c>
      <c r="D250" s="51">
        <f t="shared" si="16"/>
        <v>2</v>
      </c>
      <c r="I250" s="53">
        <f t="shared" si="17"/>
        <v>1.6666666666666667</v>
      </c>
      <c r="J250" s="71">
        <f t="shared" si="19"/>
        <v>1.7734685255597809</v>
      </c>
      <c r="K250" s="71">
        <f t="shared" si="18"/>
        <v>1.1406637063024657E-2</v>
      </c>
    </row>
    <row r="251" spans="1:11">
      <c r="A251" s="18" t="s">
        <v>2712</v>
      </c>
      <c r="B251" s="50">
        <v>1.6666666666666667</v>
      </c>
      <c r="C251" s="51">
        <f t="shared" si="15"/>
        <v>1</v>
      </c>
      <c r="D251" s="51">
        <f t="shared" si="16"/>
        <v>2</v>
      </c>
      <c r="I251" s="53">
        <f t="shared" si="17"/>
        <v>1.6666666666666667</v>
      </c>
      <c r="J251" s="71">
        <f t="shared" si="19"/>
        <v>1.7734685255597809</v>
      </c>
      <c r="K251" s="71">
        <f t="shared" si="18"/>
        <v>1.1406637063024657E-2</v>
      </c>
    </row>
    <row r="252" spans="1:11">
      <c r="A252" s="18" t="s">
        <v>1009</v>
      </c>
      <c r="B252" s="50">
        <v>1.6666666666666667</v>
      </c>
      <c r="C252" s="51">
        <f t="shared" si="15"/>
        <v>1</v>
      </c>
      <c r="D252" s="51">
        <f t="shared" si="16"/>
        <v>2</v>
      </c>
      <c r="I252" s="53">
        <f t="shared" si="17"/>
        <v>1.6666666666666667</v>
      </c>
      <c r="J252" s="71">
        <f t="shared" si="19"/>
        <v>1.7734685255597809</v>
      </c>
      <c r="K252" s="71">
        <f t="shared" si="18"/>
        <v>1.1406637063024657E-2</v>
      </c>
    </row>
    <row r="253" spans="1:11">
      <c r="A253" s="18" t="s">
        <v>2717</v>
      </c>
      <c r="B253" s="50">
        <v>1.6666666666666667</v>
      </c>
      <c r="C253" s="51">
        <f t="shared" si="15"/>
        <v>1</v>
      </c>
      <c r="D253" s="51">
        <f t="shared" si="16"/>
        <v>2</v>
      </c>
      <c r="I253" s="53">
        <f t="shared" si="17"/>
        <v>1.6666666666666667</v>
      </c>
      <c r="J253" s="71">
        <f t="shared" si="19"/>
        <v>1.7734685255597809</v>
      </c>
      <c r="K253" s="71">
        <f t="shared" si="18"/>
        <v>1.1406637063024657E-2</v>
      </c>
    </row>
    <row r="254" spans="1:11">
      <c r="A254" s="18" t="s">
        <v>2719</v>
      </c>
      <c r="B254" s="50">
        <v>1.6666666666666667</v>
      </c>
      <c r="C254" s="51">
        <f t="shared" si="15"/>
        <v>1</v>
      </c>
      <c r="D254" s="51">
        <f t="shared" si="16"/>
        <v>2</v>
      </c>
      <c r="I254" s="53">
        <f t="shared" si="17"/>
        <v>1.6666666666666667</v>
      </c>
      <c r="J254" s="71">
        <f t="shared" si="19"/>
        <v>1.7734685255597809</v>
      </c>
      <c r="K254" s="71">
        <f t="shared" si="18"/>
        <v>1.1406637063024657E-2</v>
      </c>
    </row>
    <row r="255" spans="1:11">
      <c r="A255" s="18" t="s">
        <v>1014</v>
      </c>
      <c r="B255" s="50">
        <v>1.6666666666666667</v>
      </c>
      <c r="C255" s="51">
        <f t="shared" si="15"/>
        <v>1</v>
      </c>
      <c r="D255" s="51">
        <f t="shared" si="16"/>
        <v>2</v>
      </c>
      <c r="I255" s="53">
        <f t="shared" si="17"/>
        <v>1.6666666666666667</v>
      </c>
      <c r="J255" s="71">
        <f t="shared" si="19"/>
        <v>1.7734685255597809</v>
      </c>
      <c r="K255" s="71">
        <f t="shared" si="18"/>
        <v>1.1406637063024657E-2</v>
      </c>
    </row>
    <row r="256" spans="1:11">
      <c r="A256" s="18" t="s">
        <v>2720</v>
      </c>
      <c r="B256" s="50">
        <v>1.6666666666666667</v>
      </c>
      <c r="C256" s="51">
        <f t="shared" si="15"/>
        <v>1</v>
      </c>
      <c r="D256" s="51">
        <f t="shared" si="16"/>
        <v>2</v>
      </c>
      <c r="I256" s="53">
        <f t="shared" si="17"/>
        <v>1.6666666666666667</v>
      </c>
      <c r="J256" s="71">
        <f t="shared" si="19"/>
        <v>1.7734685255597809</v>
      </c>
      <c r="K256" s="71">
        <f t="shared" si="18"/>
        <v>1.1406637063024657E-2</v>
      </c>
    </row>
    <row r="257" spans="1:11">
      <c r="A257" s="18" t="s">
        <v>2722</v>
      </c>
      <c r="B257" s="50">
        <v>1.6666666666666667</v>
      </c>
      <c r="C257" s="51">
        <f t="shared" si="15"/>
        <v>1</v>
      </c>
      <c r="D257" s="51">
        <f t="shared" si="16"/>
        <v>2</v>
      </c>
      <c r="I257" s="53">
        <f t="shared" si="17"/>
        <v>1.6666666666666667</v>
      </c>
      <c r="J257" s="71">
        <f t="shared" si="19"/>
        <v>1.7734685255597809</v>
      </c>
      <c r="K257" s="71">
        <f t="shared" si="18"/>
        <v>1.1406637063024657E-2</v>
      </c>
    </row>
    <row r="258" spans="1:11">
      <c r="A258" s="18" t="s">
        <v>1016</v>
      </c>
      <c r="B258" s="50">
        <v>1.6666666666666667</v>
      </c>
      <c r="C258" s="51">
        <f t="shared" ref="C258:C321" si="20">INT(B258)</f>
        <v>1</v>
      </c>
      <c r="D258" s="51">
        <f t="shared" ref="D258:D321" si="21">C258+1</f>
        <v>2</v>
      </c>
      <c r="I258" s="53">
        <f t="shared" si="17"/>
        <v>1.6666666666666667</v>
      </c>
      <c r="J258" s="71">
        <f t="shared" si="19"/>
        <v>1.7734685255597809</v>
      </c>
      <c r="K258" s="71">
        <f t="shared" si="18"/>
        <v>1.1406637063024657E-2</v>
      </c>
    </row>
    <row r="259" spans="1:11">
      <c r="A259" s="18" t="s">
        <v>1017</v>
      </c>
      <c r="B259" s="50">
        <v>1.6666666666666667</v>
      </c>
      <c r="C259" s="51">
        <f t="shared" si="20"/>
        <v>1</v>
      </c>
      <c r="D259" s="51">
        <f t="shared" si="21"/>
        <v>2</v>
      </c>
      <c r="I259" s="53">
        <f t="shared" ref="I259:I322" si="22">B259</f>
        <v>1.6666666666666667</v>
      </c>
      <c r="J259" s="71">
        <f t="shared" si="19"/>
        <v>1.7734685255597809</v>
      </c>
      <c r="K259" s="71">
        <f t="shared" ref="K259:K322" si="23">(I259-J259)*(I259-J259)</f>
        <v>1.1406637063024657E-2</v>
      </c>
    </row>
    <row r="260" spans="1:11">
      <c r="A260" s="18" t="s">
        <v>1020</v>
      </c>
      <c r="B260" s="50">
        <v>1.6666666666666667</v>
      </c>
      <c r="C260" s="51">
        <f t="shared" si="20"/>
        <v>1</v>
      </c>
      <c r="D260" s="51">
        <f t="shared" si="21"/>
        <v>2</v>
      </c>
      <c r="I260" s="53">
        <f t="shared" si="22"/>
        <v>1.6666666666666667</v>
      </c>
      <c r="J260" s="71">
        <f t="shared" ref="J260:J323" si="24">J259</f>
        <v>1.7734685255597809</v>
      </c>
      <c r="K260" s="71">
        <f t="shared" si="23"/>
        <v>1.1406637063024657E-2</v>
      </c>
    </row>
    <row r="261" spans="1:11">
      <c r="A261" s="18" t="s">
        <v>1023</v>
      </c>
      <c r="B261" s="50">
        <v>1.6666666666666667</v>
      </c>
      <c r="C261" s="51">
        <f t="shared" si="20"/>
        <v>1</v>
      </c>
      <c r="D261" s="51">
        <f t="shared" si="21"/>
        <v>2</v>
      </c>
      <c r="I261" s="53">
        <f t="shared" si="22"/>
        <v>1.6666666666666667</v>
      </c>
      <c r="J261" s="71">
        <f t="shared" si="24"/>
        <v>1.7734685255597809</v>
      </c>
      <c r="K261" s="71">
        <f t="shared" si="23"/>
        <v>1.1406637063024657E-2</v>
      </c>
    </row>
    <row r="262" spans="1:11">
      <c r="A262" s="18" t="s">
        <v>2732</v>
      </c>
      <c r="B262" s="50">
        <v>1.6666666666666667</v>
      </c>
      <c r="C262" s="51">
        <f t="shared" si="20"/>
        <v>1</v>
      </c>
      <c r="D262" s="51">
        <f t="shared" si="21"/>
        <v>2</v>
      </c>
      <c r="I262" s="53">
        <f t="shared" si="22"/>
        <v>1.6666666666666667</v>
      </c>
      <c r="J262" s="71">
        <f t="shared" si="24"/>
        <v>1.7734685255597809</v>
      </c>
      <c r="K262" s="71">
        <f t="shared" si="23"/>
        <v>1.1406637063024657E-2</v>
      </c>
    </row>
    <row r="263" spans="1:11">
      <c r="A263" s="18" t="s">
        <v>1027</v>
      </c>
      <c r="B263" s="50">
        <v>1.6666666666666667</v>
      </c>
      <c r="C263" s="51">
        <f t="shared" si="20"/>
        <v>1</v>
      </c>
      <c r="D263" s="51">
        <f t="shared" si="21"/>
        <v>2</v>
      </c>
      <c r="I263" s="53">
        <f t="shared" si="22"/>
        <v>1.6666666666666667</v>
      </c>
      <c r="J263" s="71">
        <f t="shared" si="24"/>
        <v>1.7734685255597809</v>
      </c>
      <c r="K263" s="71">
        <f t="shared" si="23"/>
        <v>1.1406637063024657E-2</v>
      </c>
    </row>
    <row r="264" spans="1:11">
      <c r="A264" s="18" t="s">
        <v>2735</v>
      </c>
      <c r="B264" s="50">
        <v>1.6666666666666667</v>
      </c>
      <c r="C264" s="51">
        <f t="shared" si="20"/>
        <v>1</v>
      </c>
      <c r="D264" s="51">
        <f t="shared" si="21"/>
        <v>2</v>
      </c>
      <c r="I264" s="53">
        <f t="shared" si="22"/>
        <v>1.6666666666666667</v>
      </c>
      <c r="J264" s="71">
        <f t="shared" si="24"/>
        <v>1.7734685255597809</v>
      </c>
      <c r="K264" s="71">
        <f t="shared" si="23"/>
        <v>1.1406637063024657E-2</v>
      </c>
    </row>
    <row r="265" spans="1:11">
      <c r="A265" s="18" t="s">
        <v>2738</v>
      </c>
      <c r="B265" s="50">
        <v>1.6666666666666667</v>
      </c>
      <c r="C265" s="51">
        <f t="shared" si="20"/>
        <v>1</v>
      </c>
      <c r="D265" s="51">
        <f t="shared" si="21"/>
        <v>2</v>
      </c>
      <c r="I265" s="53">
        <f t="shared" si="22"/>
        <v>1.6666666666666667</v>
      </c>
      <c r="J265" s="71">
        <f t="shared" si="24"/>
        <v>1.7734685255597809</v>
      </c>
      <c r="K265" s="71">
        <f t="shared" si="23"/>
        <v>1.1406637063024657E-2</v>
      </c>
    </row>
    <row r="266" spans="1:11">
      <c r="A266" s="18" t="s">
        <v>1032</v>
      </c>
      <c r="B266" s="50">
        <v>1.6666666666666667</v>
      </c>
      <c r="C266" s="51">
        <f t="shared" si="20"/>
        <v>1</v>
      </c>
      <c r="D266" s="51">
        <f t="shared" si="21"/>
        <v>2</v>
      </c>
      <c r="I266" s="53">
        <f t="shared" si="22"/>
        <v>1.6666666666666667</v>
      </c>
      <c r="J266" s="71">
        <f t="shared" si="24"/>
        <v>1.7734685255597809</v>
      </c>
      <c r="K266" s="71">
        <f t="shared" si="23"/>
        <v>1.1406637063024657E-2</v>
      </c>
    </row>
    <row r="267" spans="1:11">
      <c r="A267" s="18" t="s">
        <v>2741</v>
      </c>
      <c r="B267" s="50">
        <v>1.6666666666666667</v>
      </c>
      <c r="C267" s="51">
        <f t="shared" si="20"/>
        <v>1</v>
      </c>
      <c r="D267" s="51">
        <f t="shared" si="21"/>
        <v>2</v>
      </c>
      <c r="I267" s="53">
        <f t="shared" si="22"/>
        <v>1.6666666666666667</v>
      </c>
      <c r="J267" s="71">
        <f t="shared" si="24"/>
        <v>1.7734685255597809</v>
      </c>
      <c r="K267" s="71">
        <f t="shared" si="23"/>
        <v>1.1406637063024657E-2</v>
      </c>
    </row>
    <row r="268" spans="1:11">
      <c r="A268" s="18" t="s">
        <v>2743</v>
      </c>
      <c r="B268" s="50">
        <v>1.6666666666666667</v>
      </c>
      <c r="C268" s="51">
        <f t="shared" si="20"/>
        <v>1</v>
      </c>
      <c r="D268" s="51">
        <f t="shared" si="21"/>
        <v>2</v>
      </c>
      <c r="I268" s="53">
        <f t="shared" si="22"/>
        <v>1.6666666666666667</v>
      </c>
      <c r="J268" s="71">
        <f t="shared" si="24"/>
        <v>1.7734685255597809</v>
      </c>
      <c r="K268" s="71">
        <f t="shared" si="23"/>
        <v>1.1406637063024657E-2</v>
      </c>
    </row>
    <row r="269" spans="1:11">
      <c r="A269" s="18" t="s">
        <v>2744</v>
      </c>
      <c r="B269" s="50">
        <v>1.6666666666666667</v>
      </c>
      <c r="C269" s="51">
        <f t="shared" si="20"/>
        <v>1</v>
      </c>
      <c r="D269" s="51">
        <f t="shared" si="21"/>
        <v>2</v>
      </c>
      <c r="I269" s="53">
        <f t="shared" si="22"/>
        <v>1.6666666666666667</v>
      </c>
      <c r="J269" s="71">
        <f t="shared" si="24"/>
        <v>1.7734685255597809</v>
      </c>
      <c r="K269" s="71">
        <f t="shared" si="23"/>
        <v>1.1406637063024657E-2</v>
      </c>
    </row>
    <row r="270" spans="1:11">
      <c r="A270" s="18" t="s">
        <v>2745</v>
      </c>
      <c r="B270" s="50">
        <v>1.6666666666666667</v>
      </c>
      <c r="C270" s="51">
        <f t="shared" si="20"/>
        <v>1</v>
      </c>
      <c r="D270" s="51">
        <f t="shared" si="21"/>
        <v>2</v>
      </c>
      <c r="I270" s="53">
        <f t="shared" si="22"/>
        <v>1.6666666666666667</v>
      </c>
      <c r="J270" s="71">
        <f t="shared" si="24"/>
        <v>1.7734685255597809</v>
      </c>
      <c r="K270" s="71">
        <f t="shared" si="23"/>
        <v>1.1406637063024657E-2</v>
      </c>
    </row>
    <row r="271" spans="1:11">
      <c r="A271" s="18" t="s">
        <v>2746</v>
      </c>
      <c r="B271" s="50">
        <v>1.6666666666666667</v>
      </c>
      <c r="C271" s="51">
        <f t="shared" si="20"/>
        <v>1</v>
      </c>
      <c r="D271" s="51">
        <f t="shared" si="21"/>
        <v>2</v>
      </c>
      <c r="I271" s="53">
        <f t="shared" si="22"/>
        <v>1.6666666666666667</v>
      </c>
      <c r="J271" s="71">
        <f t="shared" si="24"/>
        <v>1.7734685255597809</v>
      </c>
      <c r="K271" s="71">
        <f t="shared" si="23"/>
        <v>1.1406637063024657E-2</v>
      </c>
    </row>
    <row r="272" spans="1:11">
      <c r="A272" s="18" t="s">
        <v>1034</v>
      </c>
      <c r="B272" s="50">
        <v>1.6666666666666667</v>
      </c>
      <c r="C272" s="51">
        <f t="shared" si="20"/>
        <v>1</v>
      </c>
      <c r="D272" s="51">
        <f t="shared" si="21"/>
        <v>2</v>
      </c>
      <c r="I272" s="53">
        <f t="shared" si="22"/>
        <v>1.6666666666666667</v>
      </c>
      <c r="J272" s="71">
        <f t="shared" si="24"/>
        <v>1.7734685255597809</v>
      </c>
      <c r="K272" s="71">
        <f t="shared" si="23"/>
        <v>1.1406637063024657E-2</v>
      </c>
    </row>
    <row r="273" spans="1:11">
      <c r="A273" s="18" t="s">
        <v>2747</v>
      </c>
      <c r="B273" s="50">
        <v>1.6666666666666667</v>
      </c>
      <c r="C273" s="51">
        <f t="shared" si="20"/>
        <v>1</v>
      </c>
      <c r="D273" s="51">
        <f t="shared" si="21"/>
        <v>2</v>
      </c>
      <c r="I273" s="53">
        <f t="shared" si="22"/>
        <v>1.6666666666666667</v>
      </c>
      <c r="J273" s="71">
        <f t="shared" si="24"/>
        <v>1.7734685255597809</v>
      </c>
      <c r="K273" s="71">
        <f t="shared" si="23"/>
        <v>1.1406637063024657E-2</v>
      </c>
    </row>
    <row r="274" spans="1:11">
      <c r="A274" s="18" t="s">
        <v>1035</v>
      </c>
      <c r="B274" s="50">
        <v>1.6666666666666667</v>
      </c>
      <c r="C274" s="51">
        <f t="shared" si="20"/>
        <v>1</v>
      </c>
      <c r="D274" s="51">
        <f t="shared" si="21"/>
        <v>2</v>
      </c>
      <c r="I274" s="53">
        <f t="shared" si="22"/>
        <v>1.6666666666666667</v>
      </c>
      <c r="J274" s="71">
        <f t="shared" si="24"/>
        <v>1.7734685255597809</v>
      </c>
      <c r="K274" s="71">
        <f t="shared" si="23"/>
        <v>1.1406637063024657E-2</v>
      </c>
    </row>
    <row r="275" spans="1:11">
      <c r="A275" s="18" t="s">
        <v>2750</v>
      </c>
      <c r="B275" s="50">
        <v>1.6666666666666667</v>
      </c>
      <c r="C275" s="51">
        <f t="shared" si="20"/>
        <v>1</v>
      </c>
      <c r="D275" s="51">
        <f t="shared" si="21"/>
        <v>2</v>
      </c>
      <c r="I275" s="53">
        <f t="shared" si="22"/>
        <v>1.6666666666666667</v>
      </c>
      <c r="J275" s="71">
        <f t="shared" si="24"/>
        <v>1.7734685255597809</v>
      </c>
      <c r="K275" s="71">
        <f t="shared" si="23"/>
        <v>1.1406637063024657E-2</v>
      </c>
    </row>
    <row r="276" spans="1:11">
      <c r="A276" s="18" t="s">
        <v>2753</v>
      </c>
      <c r="B276" s="50">
        <v>1.6666666666666667</v>
      </c>
      <c r="C276" s="51">
        <f t="shared" si="20"/>
        <v>1</v>
      </c>
      <c r="D276" s="51">
        <f t="shared" si="21"/>
        <v>2</v>
      </c>
      <c r="I276" s="53">
        <f t="shared" si="22"/>
        <v>1.6666666666666667</v>
      </c>
      <c r="J276" s="71">
        <f t="shared" si="24"/>
        <v>1.7734685255597809</v>
      </c>
      <c r="K276" s="71">
        <f t="shared" si="23"/>
        <v>1.1406637063024657E-2</v>
      </c>
    </row>
    <row r="277" spans="1:11">
      <c r="A277" s="18" t="s">
        <v>2754</v>
      </c>
      <c r="B277" s="50">
        <v>1.6666666666666667</v>
      </c>
      <c r="C277" s="51">
        <f t="shared" si="20"/>
        <v>1</v>
      </c>
      <c r="D277" s="51">
        <f t="shared" si="21"/>
        <v>2</v>
      </c>
      <c r="I277" s="53">
        <f t="shared" si="22"/>
        <v>1.6666666666666667</v>
      </c>
      <c r="J277" s="71">
        <f t="shared" si="24"/>
        <v>1.7734685255597809</v>
      </c>
      <c r="K277" s="71">
        <f t="shared" si="23"/>
        <v>1.1406637063024657E-2</v>
      </c>
    </row>
    <row r="278" spans="1:11">
      <c r="A278" s="18" t="s">
        <v>1038</v>
      </c>
      <c r="B278" s="50">
        <v>1.6666666666666667</v>
      </c>
      <c r="C278" s="51">
        <f t="shared" si="20"/>
        <v>1</v>
      </c>
      <c r="D278" s="51">
        <f t="shared" si="21"/>
        <v>2</v>
      </c>
      <c r="I278" s="53">
        <f t="shared" si="22"/>
        <v>1.6666666666666667</v>
      </c>
      <c r="J278" s="71">
        <f t="shared" si="24"/>
        <v>1.7734685255597809</v>
      </c>
      <c r="K278" s="71">
        <f t="shared" si="23"/>
        <v>1.1406637063024657E-2</v>
      </c>
    </row>
    <row r="279" spans="1:11">
      <c r="A279" s="18" t="s">
        <v>1039</v>
      </c>
      <c r="B279" s="50">
        <v>1.6666666666666667</v>
      </c>
      <c r="C279" s="51">
        <f t="shared" si="20"/>
        <v>1</v>
      </c>
      <c r="D279" s="51">
        <f t="shared" si="21"/>
        <v>2</v>
      </c>
      <c r="I279" s="53">
        <f t="shared" si="22"/>
        <v>1.6666666666666667</v>
      </c>
      <c r="J279" s="71">
        <f t="shared" si="24"/>
        <v>1.7734685255597809</v>
      </c>
      <c r="K279" s="71">
        <f t="shared" si="23"/>
        <v>1.1406637063024657E-2</v>
      </c>
    </row>
    <row r="280" spans="1:11">
      <c r="A280" s="18" t="s">
        <v>1041</v>
      </c>
      <c r="B280" s="50">
        <v>1.9666666666666599</v>
      </c>
      <c r="C280" s="51">
        <f t="shared" si="20"/>
        <v>1</v>
      </c>
      <c r="D280" s="51">
        <f t="shared" si="21"/>
        <v>2</v>
      </c>
      <c r="I280" s="53">
        <f t="shared" si="22"/>
        <v>1.9666666666666599</v>
      </c>
      <c r="J280" s="71">
        <f t="shared" si="24"/>
        <v>1.7734685255597809</v>
      </c>
      <c r="K280" s="71">
        <f t="shared" si="23"/>
        <v>3.7325521727153546E-2</v>
      </c>
    </row>
    <row r="281" spans="1:11">
      <c r="A281" s="18" t="s">
        <v>2757</v>
      </c>
      <c r="B281" s="50">
        <v>1.9666666666666599</v>
      </c>
      <c r="C281" s="51">
        <f t="shared" si="20"/>
        <v>1</v>
      </c>
      <c r="D281" s="51">
        <f t="shared" si="21"/>
        <v>2</v>
      </c>
      <c r="I281" s="53">
        <f t="shared" si="22"/>
        <v>1.9666666666666599</v>
      </c>
      <c r="J281" s="71">
        <f t="shared" si="24"/>
        <v>1.7734685255597809</v>
      </c>
      <c r="K281" s="71">
        <f t="shared" si="23"/>
        <v>3.7325521727153546E-2</v>
      </c>
    </row>
    <row r="282" spans="1:11">
      <c r="A282" s="18" t="s">
        <v>1042</v>
      </c>
      <c r="B282" s="50">
        <v>1.9666666666666599</v>
      </c>
      <c r="C282" s="51">
        <f t="shared" si="20"/>
        <v>1</v>
      </c>
      <c r="D282" s="51">
        <f t="shared" si="21"/>
        <v>2</v>
      </c>
      <c r="I282" s="53">
        <f t="shared" si="22"/>
        <v>1.9666666666666599</v>
      </c>
      <c r="J282" s="71">
        <f t="shared" si="24"/>
        <v>1.7734685255597809</v>
      </c>
      <c r="K282" s="71">
        <f t="shared" si="23"/>
        <v>3.7325521727153546E-2</v>
      </c>
    </row>
    <row r="283" spans="1:11">
      <c r="A283" s="18" t="s">
        <v>1043</v>
      </c>
      <c r="B283" s="50">
        <v>1.9666666666666599</v>
      </c>
      <c r="C283" s="51">
        <f t="shared" si="20"/>
        <v>1</v>
      </c>
      <c r="D283" s="51">
        <f t="shared" si="21"/>
        <v>2</v>
      </c>
      <c r="I283" s="53">
        <f t="shared" si="22"/>
        <v>1.9666666666666599</v>
      </c>
      <c r="J283" s="71">
        <f t="shared" si="24"/>
        <v>1.7734685255597809</v>
      </c>
      <c r="K283" s="71">
        <f t="shared" si="23"/>
        <v>3.7325521727153546E-2</v>
      </c>
    </row>
    <row r="284" spans="1:11">
      <c r="A284" s="18" t="s">
        <v>2760</v>
      </c>
      <c r="B284" s="50">
        <v>1.9666666666666599</v>
      </c>
      <c r="C284" s="51">
        <f t="shared" si="20"/>
        <v>1</v>
      </c>
      <c r="D284" s="51">
        <f t="shared" si="21"/>
        <v>2</v>
      </c>
      <c r="I284" s="53">
        <f t="shared" si="22"/>
        <v>1.9666666666666599</v>
      </c>
      <c r="J284" s="71">
        <f t="shared" si="24"/>
        <v>1.7734685255597809</v>
      </c>
      <c r="K284" s="71">
        <f t="shared" si="23"/>
        <v>3.7325521727153546E-2</v>
      </c>
    </row>
    <row r="285" spans="1:11">
      <c r="A285" s="18" t="s">
        <v>1044</v>
      </c>
      <c r="B285" s="50">
        <v>1.9666666666666599</v>
      </c>
      <c r="C285" s="51">
        <f t="shared" si="20"/>
        <v>1</v>
      </c>
      <c r="D285" s="51">
        <f t="shared" si="21"/>
        <v>2</v>
      </c>
      <c r="I285" s="53">
        <f t="shared" si="22"/>
        <v>1.9666666666666599</v>
      </c>
      <c r="J285" s="71">
        <f t="shared" si="24"/>
        <v>1.7734685255597809</v>
      </c>
      <c r="K285" s="71">
        <f t="shared" si="23"/>
        <v>3.7325521727153546E-2</v>
      </c>
    </row>
    <row r="286" spans="1:11">
      <c r="A286" s="18" t="s">
        <v>2763</v>
      </c>
      <c r="B286" s="50">
        <v>1.9666666666666599</v>
      </c>
      <c r="C286" s="51">
        <f t="shared" si="20"/>
        <v>1</v>
      </c>
      <c r="D286" s="51">
        <f t="shared" si="21"/>
        <v>2</v>
      </c>
      <c r="I286" s="53">
        <f t="shared" si="22"/>
        <v>1.9666666666666599</v>
      </c>
      <c r="J286" s="71">
        <f t="shared" si="24"/>
        <v>1.7734685255597809</v>
      </c>
      <c r="K286" s="71">
        <f t="shared" si="23"/>
        <v>3.7325521727153546E-2</v>
      </c>
    </row>
    <row r="287" spans="1:11">
      <c r="A287" s="18" t="s">
        <v>2764</v>
      </c>
      <c r="B287" s="50">
        <v>1.9666666666666599</v>
      </c>
      <c r="C287" s="51">
        <f t="shared" si="20"/>
        <v>1</v>
      </c>
      <c r="D287" s="51">
        <f t="shared" si="21"/>
        <v>2</v>
      </c>
      <c r="I287" s="53">
        <f t="shared" si="22"/>
        <v>1.9666666666666599</v>
      </c>
      <c r="J287" s="71">
        <f t="shared" si="24"/>
        <v>1.7734685255597809</v>
      </c>
      <c r="K287" s="71">
        <f t="shared" si="23"/>
        <v>3.7325521727153546E-2</v>
      </c>
    </row>
    <row r="288" spans="1:11">
      <c r="A288" s="18" t="s">
        <v>2766</v>
      </c>
      <c r="B288" s="50">
        <v>1.9666666666666599</v>
      </c>
      <c r="C288" s="51">
        <f t="shared" si="20"/>
        <v>1</v>
      </c>
      <c r="D288" s="51">
        <f t="shared" si="21"/>
        <v>2</v>
      </c>
      <c r="I288" s="53">
        <f t="shared" si="22"/>
        <v>1.9666666666666599</v>
      </c>
      <c r="J288" s="71">
        <f t="shared" si="24"/>
        <v>1.7734685255597809</v>
      </c>
      <c r="K288" s="71">
        <f t="shared" si="23"/>
        <v>3.7325521727153546E-2</v>
      </c>
    </row>
    <row r="289" spans="1:11">
      <c r="A289" s="18" t="s">
        <v>1047</v>
      </c>
      <c r="B289" s="50">
        <v>1.9666666666666599</v>
      </c>
      <c r="C289" s="51">
        <f t="shared" si="20"/>
        <v>1</v>
      </c>
      <c r="D289" s="51">
        <f t="shared" si="21"/>
        <v>2</v>
      </c>
      <c r="I289" s="53">
        <f t="shared" si="22"/>
        <v>1.9666666666666599</v>
      </c>
      <c r="J289" s="71">
        <f t="shared" si="24"/>
        <v>1.7734685255597809</v>
      </c>
      <c r="K289" s="71">
        <f t="shared" si="23"/>
        <v>3.7325521727153546E-2</v>
      </c>
    </row>
    <row r="290" spans="1:11">
      <c r="A290" s="18" t="s">
        <v>2770</v>
      </c>
      <c r="B290" s="50">
        <v>1.9666666666666599</v>
      </c>
      <c r="C290" s="51">
        <f t="shared" si="20"/>
        <v>1</v>
      </c>
      <c r="D290" s="51">
        <f t="shared" si="21"/>
        <v>2</v>
      </c>
      <c r="I290" s="53">
        <f t="shared" si="22"/>
        <v>1.9666666666666599</v>
      </c>
      <c r="J290" s="71">
        <f t="shared" si="24"/>
        <v>1.7734685255597809</v>
      </c>
      <c r="K290" s="71">
        <f t="shared" si="23"/>
        <v>3.7325521727153546E-2</v>
      </c>
    </row>
    <row r="291" spans="1:11">
      <c r="A291" s="18" t="s">
        <v>2773</v>
      </c>
      <c r="B291" s="50">
        <v>1.9666666666666599</v>
      </c>
      <c r="C291" s="51">
        <f t="shared" si="20"/>
        <v>1</v>
      </c>
      <c r="D291" s="51">
        <f t="shared" si="21"/>
        <v>2</v>
      </c>
      <c r="I291" s="53">
        <f t="shared" si="22"/>
        <v>1.9666666666666599</v>
      </c>
      <c r="J291" s="71">
        <f t="shared" si="24"/>
        <v>1.7734685255597809</v>
      </c>
      <c r="K291" s="71">
        <f t="shared" si="23"/>
        <v>3.7325521727153546E-2</v>
      </c>
    </row>
    <row r="292" spans="1:11">
      <c r="A292" s="18" t="s">
        <v>1049</v>
      </c>
      <c r="B292" s="50">
        <v>1.9666666666666599</v>
      </c>
      <c r="C292" s="51">
        <f t="shared" si="20"/>
        <v>1</v>
      </c>
      <c r="D292" s="51">
        <f t="shared" si="21"/>
        <v>2</v>
      </c>
      <c r="I292" s="53">
        <f t="shared" si="22"/>
        <v>1.9666666666666599</v>
      </c>
      <c r="J292" s="71">
        <f t="shared" si="24"/>
        <v>1.7734685255597809</v>
      </c>
      <c r="K292" s="71">
        <f t="shared" si="23"/>
        <v>3.7325521727153546E-2</v>
      </c>
    </row>
    <row r="293" spans="1:11">
      <c r="A293" s="18" t="s">
        <v>2777</v>
      </c>
      <c r="B293" s="50">
        <v>1.9666666666666599</v>
      </c>
      <c r="C293" s="51">
        <f t="shared" si="20"/>
        <v>1</v>
      </c>
      <c r="D293" s="51">
        <f t="shared" si="21"/>
        <v>2</v>
      </c>
      <c r="I293" s="53">
        <f t="shared" si="22"/>
        <v>1.9666666666666599</v>
      </c>
      <c r="J293" s="71">
        <f t="shared" si="24"/>
        <v>1.7734685255597809</v>
      </c>
      <c r="K293" s="71">
        <f t="shared" si="23"/>
        <v>3.7325521727153546E-2</v>
      </c>
    </row>
    <row r="294" spans="1:11">
      <c r="A294" s="18" t="s">
        <v>2779</v>
      </c>
      <c r="B294" s="50">
        <v>1.9666666666666599</v>
      </c>
      <c r="C294" s="51">
        <f t="shared" si="20"/>
        <v>1</v>
      </c>
      <c r="D294" s="51">
        <f t="shared" si="21"/>
        <v>2</v>
      </c>
      <c r="I294" s="53">
        <f t="shared" si="22"/>
        <v>1.9666666666666599</v>
      </c>
      <c r="J294" s="71">
        <f t="shared" si="24"/>
        <v>1.7734685255597809</v>
      </c>
      <c r="K294" s="71">
        <f t="shared" si="23"/>
        <v>3.7325521727153546E-2</v>
      </c>
    </row>
    <row r="295" spans="1:11">
      <c r="A295" s="18" t="s">
        <v>1057</v>
      </c>
      <c r="B295" s="50">
        <v>1.9666666666666599</v>
      </c>
      <c r="C295" s="51">
        <f t="shared" si="20"/>
        <v>1</v>
      </c>
      <c r="D295" s="51">
        <f t="shared" si="21"/>
        <v>2</v>
      </c>
      <c r="I295" s="53">
        <f t="shared" si="22"/>
        <v>1.9666666666666599</v>
      </c>
      <c r="J295" s="71">
        <f t="shared" si="24"/>
        <v>1.7734685255597809</v>
      </c>
      <c r="K295" s="71">
        <f t="shared" si="23"/>
        <v>3.7325521727153546E-2</v>
      </c>
    </row>
    <row r="296" spans="1:11">
      <c r="A296" s="18" t="s">
        <v>2782</v>
      </c>
      <c r="B296" s="50">
        <v>1.9666666666666599</v>
      </c>
      <c r="C296" s="51">
        <f t="shared" si="20"/>
        <v>1</v>
      </c>
      <c r="D296" s="51">
        <f t="shared" si="21"/>
        <v>2</v>
      </c>
      <c r="I296" s="53">
        <f t="shared" si="22"/>
        <v>1.9666666666666599</v>
      </c>
      <c r="J296" s="71">
        <f t="shared" si="24"/>
        <v>1.7734685255597809</v>
      </c>
      <c r="K296" s="71">
        <f t="shared" si="23"/>
        <v>3.7325521727153546E-2</v>
      </c>
    </row>
    <row r="297" spans="1:11">
      <c r="A297" s="18" t="s">
        <v>1059</v>
      </c>
      <c r="B297" s="50">
        <v>1.9666666666666599</v>
      </c>
      <c r="C297" s="51">
        <f t="shared" si="20"/>
        <v>1</v>
      </c>
      <c r="D297" s="51">
        <f t="shared" si="21"/>
        <v>2</v>
      </c>
      <c r="I297" s="53">
        <f t="shared" si="22"/>
        <v>1.9666666666666599</v>
      </c>
      <c r="J297" s="71">
        <f t="shared" si="24"/>
        <v>1.7734685255597809</v>
      </c>
      <c r="K297" s="71">
        <f t="shared" si="23"/>
        <v>3.7325521727153546E-2</v>
      </c>
    </row>
    <row r="298" spans="1:11">
      <c r="A298" s="18" t="s">
        <v>2786</v>
      </c>
      <c r="B298" s="50">
        <v>1.9666666666666599</v>
      </c>
      <c r="C298" s="51">
        <f t="shared" si="20"/>
        <v>1</v>
      </c>
      <c r="D298" s="51">
        <f t="shared" si="21"/>
        <v>2</v>
      </c>
      <c r="I298" s="53">
        <f t="shared" si="22"/>
        <v>1.9666666666666599</v>
      </c>
      <c r="J298" s="71">
        <f t="shared" si="24"/>
        <v>1.7734685255597809</v>
      </c>
      <c r="K298" s="71">
        <f t="shared" si="23"/>
        <v>3.7325521727153546E-2</v>
      </c>
    </row>
    <row r="299" spans="1:11">
      <c r="A299" s="18" t="s">
        <v>1061</v>
      </c>
      <c r="B299" s="50">
        <v>1.9666666666666599</v>
      </c>
      <c r="C299" s="51">
        <f t="shared" si="20"/>
        <v>1</v>
      </c>
      <c r="D299" s="51">
        <f t="shared" si="21"/>
        <v>2</v>
      </c>
      <c r="I299" s="53">
        <f t="shared" si="22"/>
        <v>1.9666666666666599</v>
      </c>
      <c r="J299" s="71">
        <f t="shared" si="24"/>
        <v>1.7734685255597809</v>
      </c>
      <c r="K299" s="71">
        <f t="shared" si="23"/>
        <v>3.7325521727153546E-2</v>
      </c>
    </row>
    <row r="300" spans="1:11">
      <c r="A300" s="18" t="s">
        <v>2787</v>
      </c>
      <c r="B300" s="50">
        <v>1.9666666666666599</v>
      </c>
      <c r="C300" s="51">
        <f t="shared" si="20"/>
        <v>1</v>
      </c>
      <c r="D300" s="51">
        <f t="shared" si="21"/>
        <v>2</v>
      </c>
      <c r="I300" s="53">
        <f t="shared" si="22"/>
        <v>1.9666666666666599</v>
      </c>
      <c r="J300" s="71">
        <f t="shared" si="24"/>
        <v>1.7734685255597809</v>
      </c>
      <c r="K300" s="71">
        <f t="shared" si="23"/>
        <v>3.7325521727153546E-2</v>
      </c>
    </row>
    <row r="301" spans="1:11">
      <c r="A301" s="18" t="s">
        <v>1062</v>
      </c>
      <c r="B301" s="50">
        <v>1.9666666666666599</v>
      </c>
      <c r="C301" s="51">
        <f t="shared" si="20"/>
        <v>1</v>
      </c>
      <c r="D301" s="51">
        <f t="shared" si="21"/>
        <v>2</v>
      </c>
      <c r="I301" s="53">
        <f t="shared" si="22"/>
        <v>1.9666666666666599</v>
      </c>
      <c r="J301" s="71">
        <f t="shared" si="24"/>
        <v>1.7734685255597809</v>
      </c>
      <c r="K301" s="71">
        <f t="shared" si="23"/>
        <v>3.7325521727153546E-2</v>
      </c>
    </row>
    <row r="302" spans="1:11">
      <c r="A302" s="18" t="s">
        <v>1064</v>
      </c>
      <c r="B302" s="50">
        <v>1.9666666666666599</v>
      </c>
      <c r="C302" s="51">
        <f t="shared" si="20"/>
        <v>1</v>
      </c>
      <c r="D302" s="51">
        <f t="shared" si="21"/>
        <v>2</v>
      </c>
      <c r="I302" s="53">
        <f t="shared" si="22"/>
        <v>1.9666666666666599</v>
      </c>
      <c r="J302" s="71">
        <f t="shared" si="24"/>
        <v>1.7734685255597809</v>
      </c>
      <c r="K302" s="71">
        <f t="shared" si="23"/>
        <v>3.7325521727153546E-2</v>
      </c>
    </row>
    <row r="303" spans="1:11">
      <c r="A303" s="18" t="s">
        <v>1065</v>
      </c>
      <c r="B303" s="50">
        <v>1.9666666666666599</v>
      </c>
      <c r="C303" s="51">
        <f t="shared" si="20"/>
        <v>1</v>
      </c>
      <c r="D303" s="51">
        <f t="shared" si="21"/>
        <v>2</v>
      </c>
      <c r="I303" s="53">
        <f t="shared" si="22"/>
        <v>1.9666666666666599</v>
      </c>
      <c r="J303" s="71">
        <f t="shared" si="24"/>
        <v>1.7734685255597809</v>
      </c>
      <c r="K303" s="71">
        <f t="shared" si="23"/>
        <v>3.7325521727153546E-2</v>
      </c>
    </row>
    <row r="304" spans="1:11">
      <c r="A304" s="18" t="s">
        <v>2791</v>
      </c>
      <c r="B304" s="50">
        <v>1.9666666666666599</v>
      </c>
      <c r="C304" s="51">
        <f t="shared" si="20"/>
        <v>1</v>
      </c>
      <c r="D304" s="51">
        <f t="shared" si="21"/>
        <v>2</v>
      </c>
      <c r="I304" s="53">
        <f t="shared" si="22"/>
        <v>1.9666666666666599</v>
      </c>
      <c r="J304" s="71">
        <f t="shared" si="24"/>
        <v>1.7734685255597809</v>
      </c>
      <c r="K304" s="71">
        <f t="shared" si="23"/>
        <v>3.7325521727153546E-2</v>
      </c>
    </row>
    <row r="305" spans="1:11">
      <c r="A305" s="18" t="s">
        <v>2792</v>
      </c>
      <c r="B305" s="50">
        <v>1.9666666666666599</v>
      </c>
      <c r="C305" s="51">
        <f t="shared" si="20"/>
        <v>1</v>
      </c>
      <c r="D305" s="51">
        <f t="shared" si="21"/>
        <v>2</v>
      </c>
      <c r="I305" s="53">
        <f t="shared" si="22"/>
        <v>1.9666666666666599</v>
      </c>
      <c r="J305" s="71">
        <f t="shared" si="24"/>
        <v>1.7734685255597809</v>
      </c>
      <c r="K305" s="71">
        <f t="shared" si="23"/>
        <v>3.7325521727153546E-2</v>
      </c>
    </row>
    <row r="306" spans="1:11">
      <c r="A306" s="18" t="s">
        <v>1067</v>
      </c>
      <c r="B306" s="50">
        <v>1.9666666666666599</v>
      </c>
      <c r="C306" s="51">
        <f t="shared" si="20"/>
        <v>1</v>
      </c>
      <c r="D306" s="51">
        <f t="shared" si="21"/>
        <v>2</v>
      </c>
      <c r="I306" s="53">
        <f t="shared" si="22"/>
        <v>1.9666666666666599</v>
      </c>
      <c r="J306" s="71">
        <f t="shared" si="24"/>
        <v>1.7734685255597809</v>
      </c>
      <c r="K306" s="71">
        <f t="shared" si="23"/>
        <v>3.7325521727153546E-2</v>
      </c>
    </row>
    <row r="307" spans="1:11">
      <c r="A307" s="18" t="s">
        <v>2794</v>
      </c>
      <c r="B307" s="50">
        <v>1.9666666666666599</v>
      </c>
      <c r="C307" s="51">
        <f t="shared" si="20"/>
        <v>1</v>
      </c>
      <c r="D307" s="51">
        <f t="shared" si="21"/>
        <v>2</v>
      </c>
      <c r="I307" s="53">
        <f t="shared" si="22"/>
        <v>1.9666666666666599</v>
      </c>
      <c r="J307" s="71">
        <f t="shared" si="24"/>
        <v>1.7734685255597809</v>
      </c>
      <c r="K307" s="71">
        <f t="shared" si="23"/>
        <v>3.7325521727153546E-2</v>
      </c>
    </row>
    <row r="308" spans="1:11">
      <c r="A308" s="18" t="s">
        <v>1068</v>
      </c>
      <c r="B308" s="50">
        <v>1.9666666666666599</v>
      </c>
      <c r="C308" s="51">
        <f t="shared" si="20"/>
        <v>1</v>
      </c>
      <c r="D308" s="51">
        <f t="shared" si="21"/>
        <v>2</v>
      </c>
      <c r="I308" s="53">
        <f t="shared" si="22"/>
        <v>1.9666666666666599</v>
      </c>
      <c r="J308" s="71">
        <f t="shared" si="24"/>
        <v>1.7734685255597809</v>
      </c>
      <c r="K308" s="71">
        <f t="shared" si="23"/>
        <v>3.7325521727153546E-2</v>
      </c>
    </row>
    <row r="309" spans="1:11">
      <c r="A309" s="18" t="s">
        <v>2795</v>
      </c>
      <c r="B309" s="50">
        <v>1.9666666666666599</v>
      </c>
      <c r="C309" s="51">
        <f t="shared" si="20"/>
        <v>1</v>
      </c>
      <c r="D309" s="51">
        <f t="shared" si="21"/>
        <v>2</v>
      </c>
      <c r="I309" s="53">
        <f t="shared" si="22"/>
        <v>1.9666666666666599</v>
      </c>
      <c r="J309" s="71">
        <f t="shared" si="24"/>
        <v>1.7734685255597809</v>
      </c>
      <c r="K309" s="71">
        <f t="shared" si="23"/>
        <v>3.7325521727153546E-2</v>
      </c>
    </row>
    <row r="310" spans="1:11">
      <c r="A310" s="18" t="s">
        <v>2796</v>
      </c>
      <c r="B310" s="50">
        <v>1.9666666666666599</v>
      </c>
      <c r="C310" s="51">
        <f t="shared" si="20"/>
        <v>1</v>
      </c>
      <c r="D310" s="51">
        <f t="shared" si="21"/>
        <v>2</v>
      </c>
      <c r="I310" s="53">
        <f t="shared" si="22"/>
        <v>1.9666666666666599</v>
      </c>
      <c r="J310" s="71">
        <f t="shared" si="24"/>
        <v>1.7734685255597809</v>
      </c>
      <c r="K310" s="71">
        <f t="shared" si="23"/>
        <v>3.7325521727153546E-2</v>
      </c>
    </row>
    <row r="311" spans="1:11">
      <c r="A311" s="18" t="s">
        <v>2798</v>
      </c>
      <c r="B311" s="50">
        <v>1.9666666666666599</v>
      </c>
      <c r="C311" s="51">
        <f t="shared" si="20"/>
        <v>1</v>
      </c>
      <c r="D311" s="51">
        <f t="shared" si="21"/>
        <v>2</v>
      </c>
      <c r="I311" s="53">
        <f t="shared" si="22"/>
        <v>1.9666666666666599</v>
      </c>
      <c r="J311" s="71">
        <f t="shared" si="24"/>
        <v>1.7734685255597809</v>
      </c>
      <c r="K311" s="71">
        <f t="shared" si="23"/>
        <v>3.7325521727153546E-2</v>
      </c>
    </row>
    <row r="312" spans="1:11">
      <c r="A312" s="18" t="s">
        <v>2800</v>
      </c>
      <c r="B312" s="50">
        <v>1.9666666666666599</v>
      </c>
      <c r="C312" s="51">
        <f t="shared" si="20"/>
        <v>1</v>
      </c>
      <c r="D312" s="51">
        <f t="shared" si="21"/>
        <v>2</v>
      </c>
      <c r="I312" s="53">
        <f t="shared" si="22"/>
        <v>1.9666666666666599</v>
      </c>
      <c r="J312" s="71">
        <f t="shared" si="24"/>
        <v>1.7734685255597809</v>
      </c>
      <c r="K312" s="71">
        <f t="shared" si="23"/>
        <v>3.7325521727153546E-2</v>
      </c>
    </row>
    <row r="313" spans="1:11">
      <c r="A313" s="18" t="s">
        <v>2801</v>
      </c>
      <c r="B313" s="50">
        <v>1.9666666666666599</v>
      </c>
      <c r="C313" s="51">
        <f t="shared" si="20"/>
        <v>1</v>
      </c>
      <c r="D313" s="51">
        <f t="shared" si="21"/>
        <v>2</v>
      </c>
      <c r="I313" s="53">
        <f t="shared" si="22"/>
        <v>1.9666666666666599</v>
      </c>
      <c r="J313" s="71">
        <f t="shared" si="24"/>
        <v>1.7734685255597809</v>
      </c>
      <c r="K313" s="71">
        <f t="shared" si="23"/>
        <v>3.7325521727153546E-2</v>
      </c>
    </row>
    <row r="314" spans="1:11">
      <c r="A314" s="18" t="s">
        <v>2802</v>
      </c>
      <c r="B314" s="50">
        <v>1.9666666666666599</v>
      </c>
      <c r="C314" s="51">
        <f t="shared" si="20"/>
        <v>1</v>
      </c>
      <c r="D314" s="51">
        <f t="shared" si="21"/>
        <v>2</v>
      </c>
      <c r="I314" s="53">
        <f t="shared" si="22"/>
        <v>1.9666666666666599</v>
      </c>
      <c r="J314" s="71">
        <f t="shared" si="24"/>
        <v>1.7734685255597809</v>
      </c>
      <c r="K314" s="71">
        <f t="shared" si="23"/>
        <v>3.7325521727153546E-2</v>
      </c>
    </row>
    <row r="315" spans="1:11">
      <c r="A315" s="18" t="s">
        <v>1071</v>
      </c>
      <c r="B315" s="50">
        <v>1.9666666666666599</v>
      </c>
      <c r="C315" s="51">
        <f t="shared" si="20"/>
        <v>1</v>
      </c>
      <c r="D315" s="51">
        <f t="shared" si="21"/>
        <v>2</v>
      </c>
      <c r="I315" s="53">
        <f t="shared" si="22"/>
        <v>1.9666666666666599</v>
      </c>
      <c r="J315" s="71">
        <f t="shared" si="24"/>
        <v>1.7734685255597809</v>
      </c>
      <c r="K315" s="71">
        <f t="shared" si="23"/>
        <v>3.7325521727153546E-2</v>
      </c>
    </row>
    <row r="316" spans="1:11">
      <c r="A316" s="18" t="s">
        <v>2804</v>
      </c>
      <c r="B316" s="50">
        <v>1.9666666666666599</v>
      </c>
      <c r="C316" s="51">
        <f t="shared" si="20"/>
        <v>1</v>
      </c>
      <c r="D316" s="51">
        <f t="shared" si="21"/>
        <v>2</v>
      </c>
      <c r="I316" s="53">
        <f t="shared" si="22"/>
        <v>1.9666666666666599</v>
      </c>
      <c r="J316" s="71">
        <f t="shared" si="24"/>
        <v>1.7734685255597809</v>
      </c>
      <c r="K316" s="71">
        <f t="shared" si="23"/>
        <v>3.7325521727153546E-2</v>
      </c>
    </row>
    <row r="317" spans="1:11">
      <c r="A317" s="18" t="s">
        <v>1072</v>
      </c>
      <c r="B317" s="50">
        <v>1.9666666666666599</v>
      </c>
      <c r="C317" s="51">
        <f t="shared" si="20"/>
        <v>1</v>
      </c>
      <c r="D317" s="51">
        <f t="shared" si="21"/>
        <v>2</v>
      </c>
      <c r="I317" s="53">
        <f t="shared" si="22"/>
        <v>1.9666666666666599</v>
      </c>
      <c r="J317" s="71">
        <f t="shared" si="24"/>
        <v>1.7734685255597809</v>
      </c>
      <c r="K317" s="71">
        <f t="shared" si="23"/>
        <v>3.7325521727153546E-2</v>
      </c>
    </row>
    <row r="318" spans="1:11">
      <c r="A318" s="18" t="s">
        <v>2805</v>
      </c>
      <c r="B318" s="50">
        <v>1.9666666666666599</v>
      </c>
      <c r="C318" s="51">
        <f t="shared" si="20"/>
        <v>1</v>
      </c>
      <c r="D318" s="51">
        <f t="shared" si="21"/>
        <v>2</v>
      </c>
      <c r="I318" s="53">
        <f t="shared" si="22"/>
        <v>1.9666666666666599</v>
      </c>
      <c r="J318" s="71">
        <f t="shared" si="24"/>
        <v>1.7734685255597809</v>
      </c>
      <c r="K318" s="71">
        <f t="shared" si="23"/>
        <v>3.7325521727153546E-2</v>
      </c>
    </row>
    <row r="319" spans="1:11">
      <c r="A319" s="18" t="s">
        <v>1078</v>
      </c>
      <c r="B319" s="50">
        <v>1.9666666666666599</v>
      </c>
      <c r="C319" s="51">
        <f t="shared" si="20"/>
        <v>1</v>
      </c>
      <c r="D319" s="51">
        <f t="shared" si="21"/>
        <v>2</v>
      </c>
      <c r="I319" s="53">
        <f t="shared" si="22"/>
        <v>1.9666666666666599</v>
      </c>
      <c r="J319" s="71">
        <f t="shared" si="24"/>
        <v>1.7734685255597809</v>
      </c>
      <c r="K319" s="71">
        <f t="shared" si="23"/>
        <v>3.7325521727153546E-2</v>
      </c>
    </row>
    <row r="320" spans="1:11">
      <c r="A320" s="18" t="s">
        <v>1081</v>
      </c>
      <c r="B320" s="50">
        <v>1.9666666666666599</v>
      </c>
      <c r="C320" s="51">
        <f t="shared" si="20"/>
        <v>1</v>
      </c>
      <c r="D320" s="51">
        <f t="shared" si="21"/>
        <v>2</v>
      </c>
      <c r="I320" s="53">
        <f t="shared" si="22"/>
        <v>1.9666666666666599</v>
      </c>
      <c r="J320" s="71">
        <f t="shared" si="24"/>
        <v>1.7734685255597809</v>
      </c>
      <c r="K320" s="71">
        <f t="shared" si="23"/>
        <v>3.7325521727153546E-2</v>
      </c>
    </row>
    <row r="321" spans="1:11">
      <c r="A321" s="18" t="s">
        <v>2810</v>
      </c>
      <c r="B321" s="50">
        <v>1.9666666666666599</v>
      </c>
      <c r="C321" s="51">
        <f t="shared" si="20"/>
        <v>1</v>
      </c>
      <c r="D321" s="51">
        <f t="shared" si="21"/>
        <v>2</v>
      </c>
      <c r="I321" s="53">
        <f t="shared" si="22"/>
        <v>1.9666666666666599</v>
      </c>
      <c r="J321" s="71">
        <f t="shared" si="24"/>
        <v>1.7734685255597809</v>
      </c>
      <c r="K321" s="71">
        <f t="shared" si="23"/>
        <v>3.7325521727153546E-2</v>
      </c>
    </row>
    <row r="322" spans="1:11">
      <c r="A322" s="18" t="s">
        <v>2813</v>
      </c>
      <c r="B322" s="50">
        <v>1.9666666666666599</v>
      </c>
      <c r="C322" s="51">
        <f t="shared" ref="C322:C385" si="25">INT(B322)</f>
        <v>1</v>
      </c>
      <c r="D322" s="51">
        <f t="shared" ref="D322:D385" si="26">C322+1</f>
        <v>2</v>
      </c>
      <c r="I322" s="53">
        <f t="shared" si="22"/>
        <v>1.9666666666666599</v>
      </c>
      <c r="J322" s="71">
        <f t="shared" si="24"/>
        <v>1.7734685255597809</v>
      </c>
      <c r="K322" s="71">
        <f t="shared" si="23"/>
        <v>3.7325521727153546E-2</v>
      </c>
    </row>
    <row r="323" spans="1:11">
      <c r="A323" s="18" t="s">
        <v>1084</v>
      </c>
      <c r="B323" s="50">
        <v>1.9666666666666599</v>
      </c>
      <c r="C323" s="51">
        <f t="shared" si="25"/>
        <v>1</v>
      </c>
      <c r="D323" s="51">
        <f t="shared" si="26"/>
        <v>2</v>
      </c>
      <c r="I323" s="53">
        <f t="shared" ref="I323:I386" si="27">B323</f>
        <v>1.9666666666666599</v>
      </c>
      <c r="J323" s="71">
        <f t="shared" si="24"/>
        <v>1.7734685255597809</v>
      </c>
      <c r="K323" s="71">
        <f t="shared" ref="K323:K386" si="28">(I323-J323)*(I323-J323)</f>
        <v>3.7325521727153546E-2</v>
      </c>
    </row>
    <row r="324" spans="1:11">
      <c r="A324" s="18" t="s">
        <v>1086</v>
      </c>
      <c r="B324" s="50">
        <v>1.9666666666666599</v>
      </c>
      <c r="C324" s="51">
        <f t="shared" si="25"/>
        <v>1</v>
      </c>
      <c r="D324" s="51">
        <f t="shared" si="26"/>
        <v>2</v>
      </c>
      <c r="I324" s="53">
        <f t="shared" si="27"/>
        <v>1.9666666666666599</v>
      </c>
      <c r="J324" s="71">
        <f t="shared" ref="J324:J387" si="29">J323</f>
        <v>1.7734685255597809</v>
      </c>
      <c r="K324" s="71">
        <f t="shared" si="28"/>
        <v>3.7325521727153546E-2</v>
      </c>
    </row>
    <row r="325" spans="1:11">
      <c r="A325" s="18" t="s">
        <v>2814</v>
      </c>
      <c r="B325" s="50">
        <v>1.9666666666666599</v>
      </c>
      <c r="C325" s="51">
        <f t="shared" si="25"/>
        <v>1</v>
      </c>
      <c r="D325" s="51">
        <f t="shared" si="26"/>
        <v>2</v>
      </c>
      <c r="I325" s="53">
        <f t="shared" si="27"/>
        <v>1.9666666666666599</v>
      </c>
      <c r="J325" s="71">
        <f t="shared" si="29"/>
        <v>1.7734685255597809</v>
      </c>
      <c r="K325" s="71">
        <f t="shared" si="28"/>
        <v>3.7325521727153546E-2</v>
      </c>
    </row>
    <row r="326" spans="1:11">
      <c r="A326" s="18" t="s">
        <v>2815</v>
      </c>
      <c r="B326" s="50">
        <v>1.9666666666666599</v>
      </c>
      <c r="C326" s="51">
        <f t="shared" si="25"/>
        <v>1</v>
      </c>
      <c r="D326" s="51">
        <f t="shared" si="26"/>
        <v>2</v>
      </c>
      <c r="I326" s="53">
        <f t="shared" si="27"/>
        <v>1.9666666666666599</v>
      </c>
      <c r="J326" s="71">
        <f t="shared" si="29"/>
        <v>1.7734685255597809</v>
      </c>
      <c r="K326" s="71">
        <f t="shared" si="28"/>
        <v>3.7325521727153546E-2</v>
      </c>
    </row>
    <row r="327" spans="1:11">
      <c r="A327" s="18" t="s">
        <v>1087</v>
      </c>
      <c r="B327" s="50">
        <v>1.9666666666666599</v>
      </c>
      <c r="C327" s="51">
        <f t="shared" si="25"/>
        <v>1</v>
      </c>
      <c r="D327" s="51">
        <f t="shared" si="26"/>
        <v>2</v>
      </c>
      <c r="I327" s="53">
        <f t="shared" si="27"/>
        <v>1.9666666666666599</v>
      </c>
      <c r="J327" s="71">
        <f t="shared" si="29"/>
        <v>1.7734685255597809</v>
      </c>
      <c r="K327" s="71">
        <f t="shared" si="28"/>
        <v>3.7325521727153546E-2</v>
      </c>
    </row>
    <row r="328" spans="1:11">
      <c r="A328" s="18" t="s">
        <v>2816</v>
      </c>
      <c r="B328" s="50">
        <v>1.9666666666666599</v>
      </c>
      <c r="C328" s="51">
        <f t="shared" si="25"/>
        <v>1</v>
      </c>
      <c r="D328" s="51">
        <f t="shared" si="26"/>
        <v>2</v>
      </c>
      <c r="I328" s="53">
        <f t="shared" si="27"/>
        <v>1.9666666666666599</v>
      </c>
      <c r="J328" s="71">
        <f t="shared" si="29"/>
        <v>1.7734685255597809</v>
      </c>
      <c r="K328" s="71">
        <f t="shared" si="28"/>
        <v>3.7325521727153546E-2</v>
      </c>
    </row>
    <row r="329" spans="1:11">
      <c r="A329" s="18" t="s">
        <v>2817</v>
      </c>
      <c r="B329" s="50">
        <v>1.9666666666666599</v>
      </c>
      <c r="C329" s="51">
        <f t="shared" si="25"/>
        <v>1</v>
      </c>
      <c r="D329" s="51">
        <f t="shared" si="26"/>
        <v>2</v>
      </c>
      <c r="I329" s="53">
        <f t="shared" si="27"/>
        <v>1.9666666666666599</v>
      </c>
      <c r="J329" s="71">
        <f t="shared" si="29"/>
        <v>1.7734685255597809</v>
      </c>
      <c r="K329" s="71">
        <f t="shared" si="28"/>
        <v>3.7325521727153546E-2</v>
      </c>
    </row>
    <row r="330" spans="1:11">
      <c r="A330" s="18" t="s">
        <v>2819</v>
      </c>
      <c r="B330" s="50">
        <v>1.9666666666666599</v>
      </c>
      <c r="C330" s="51">
        <f t="shared" si="25"/>
        <v>1</v>
      </c>
      <c r="D330" s="51">
        <f t="shared" si="26"/>
        <v>2</v>
      </c>
      <c r="I330" s="53">
        <f t="shared" si="27"/>
        <v>1.9666666666666599</v>
      </c>
      <c r="J330" s="71">
        <f t="shared" si="29"/>
        <v>1.7734685255597809</v>
      </c>
      <c r="K330" s="71">
        <f t="shared" si="28"/>
        <v>3.7325521727153546E-2</v>
      </c>
    </row>
    <row r="331" spans="1:11">
      <c r="A331" s="18" t="s">
        <v>1090</v>
      </c>
      <c r="B331" s="50">
        <v>1.9666666666666599</v>
      </c>
      <c r="C331" s="51">
        <f t="shared" si="25"/>
        <v>1</v>
      </c>
      <c r="D331" s="51">
        <f t="shared" si="26"/>
        <v>2</v>
      </c>
      <c r="I331" s="53">
        <f t="shared" si="27"/>
        <v>1.9666666666666599</v>
      </c>
      <c r="J331" s="71">
        <f t="shared" si="29"/>
        <v>1.7734685255597809</v>
      </c>
      <c r="K331" s="71">
        <f t="shared" si="28"/>
        <v>3.7325521727153546E-2</v>
      </c>
    </row>
    <row r="332" spans="1:11">
      <c r="A332" s="18" t="s">
        <v>1091</v>
      </c>
      <c r="B332" s="50">
        <v>1.9666666666666599</v>
      </c>
      <c r="C332" s="51">
        <f t="shared" si="25"/>
        <v>1</v>
      </c>
      <c r="D332" s="51">
        <f t="shared" si="26"/>
        <v>2</v>
      </c>
      <c r="I332" s="53">
        <f t="shared" si="27"/>
        <v>1.9666666666666599</v>
      </c>
      <c r="J332" s="71">
        <f t="shared" si="29"/>
        <v>1.7734685255597809</v>
      </c>
      <c r="K332" s="71">
        <f t="shared" si="28"/>
        <v>3.7325521727153546E-2</v>
      </c>
    </row>
    <row r="333" spans="1:11">
      <c r="A333" s="18" t="s">
        <v>2820</v>
      </c>
      <c r="B333" s="50">
        <v>1.9666666666666599</v>
      </c>
      <c r="C333" s="51">
        <f t="shared" si="25"/>
        <v>1</v>
      </c>
      <c r="D333" s="51">
        <f t="shared" si="26"/>
        <v>2</v>
      </c>
      <c r="I333" s="53">
        <f t="shared" si="27"/>
        <v>1.9666666666666599</v>
      </c>
      <c r="J333" s="71">
        <f t="shared" si="29"/>
        <v>1.7734685255597809</v>
      </c>
      <c r="K333" s="71">
        <f t="shared" si="28"/>
        <v>3.7325521727153546E-2</v>
      </c>
    </row>
    <row r="334" spans="1:11">
      <c r="A334" s="18" t="s">
        <v>1093</v>
      </c>
      <c r="B334" s="50">
        <v>1.9666666666666599</v>
      </c>
      <c r="C334" s="51">
        <f t="shared" si="25"/>
        <v>1</v>
      </c>
      <c r="D334" s="51">
        <f t="shared" si="26"/>
        <v>2</v>
      </c>
      <c r="I334" s="53">
        <f t="shared" si="27"/>
        <v>1.9666666666666599</v>
      </c>
      <c r="J334" s="71">
        <f t="shared" si="29"/>
        <v>1.7734685255597809</v>
      </c>
      <c r="K334" s="71">
        <f t="shared" si="28"/>
        <v>3.7325521727153546E-2</v>
      </c>
    </row>
    <row r="335" spans="1:11">
      <c r="A335" s="18" t="s">
        <v>1094</v>
      </c>
      <c r="B335" s="50">
        <v>1.9666666666666599</v>
      </c>
      <c r="C335" s="51">
        <f t="shared" si="25"/>
        <v>1</v>
      </c>
      <c r="D335" s="51">
        <f t="shared" si="26"/>
        <v>2</v>
      </c>
      <c r="I335" s="53">
        <f t="shared" si="27"/>
        <v>1.9666666666666599</v>
      </c>
      <c r="J335" s="71">
        <f t="shared" si="29"/>
        <v>1.7734685255597809</v>
      </c>
      <c r="K335" s="71">
        <f t="shared" si="28"/>
        <v>3.7325521727153546E-2</v>
      </c>
    </row>
    <row r="336" spans="1:11">
      <c r="A336" s="18" t="s">
        <v>2825</v>
      </c>
      <c r="B336" s="50">
        <v>1.9666666666666599</v>
      </c>
      <c r="C336" s="51">
        <f t="shared" si="25"/>
        <v>1</v>
      </c>
      <c r="D336" s="51">
        <f t="shared" si="26"/>
        <v>2</v>
      </c>
      <c r="I336" s="53">
        <f t="shared" si="27"/>
        <v>1.9666666666666599</v>
      </c>
      <c r="J336" s="71">
        <f t="shared" si="29"/>
        <v>1.7734685255597809</v>
      </c>
      <c r="K336" s="71">
        <f t="shared" si="28"/>
        <v>3.7325521727153546E-2</v>
      </c>
    </row>
    <row r="337" spans="1:11">
      <c r="A337" s="18" t="s">
        <v>1096</v>
      </c>
      <c r="B337" s="50">
        <v>1.9666666666666599</v>
      </c>
      <c r="C337" s="51">
        <f t="shared" si="25"/>
        <v>1</v>
      </c>
      <c r="D337" s="51">
        <f t="shared" si="26"/>
        <v>2</v>
      </c>
      <c r="I337" s="53">
        <f t="shared" si="27"/>
        <v>1.9666666666666599</v>
      </c>
      <c r="J337" s="71">
        <f t="shared" si="29"/>
        <v>1.7734685255597809</v>
      </c>
      <c r="K337" s="71">
        <f t="shared" si="28"/>
        <v>3.7325521727153546E-2</v>
      </c>
    </row>
    <row r="338" spans="1:11">
      <c r="A338" s="18" t="s">
        <v>2827</v>
      </c>
      <c r="B338" s="50">
        <v>1.9666666666666599</v>
      </c>
      <c r="C338" s="51">
        <f t="shared" si="25"/>
        <v>1</v>
      </c>
      <c r="D338" s="51">
        <f t="shared" si="26"/>
        <v>2</v>
      </c>
      <c r="I338" s="53">
        <f t="shared" si="27"/>
        <v>1.9666666666666599</v>
      </c>
      <c r="J338" s="71">
        <f t="shared" si="29"/>
        <v>1.7734685255597809</v>
      </c>
      <c r="K338" s="71">
        <f t="shared" si="28"/>
        <v>3.7325521727153546E-2</v>
      </c>
    </row>
    <row r="339" spans="1:11">
      <c r="A339" s="18" t="s">
        <v>2828</v>
      </c>
      <c r="B339" s="50">
        <v>1.9666666666666599</v>
      </c>
      <c r="C339" s="51">
        <f t="shared" si="25"/>
        <v>1</v>
      </c>
      <c r="D339" s="51">
        <f t="shared" si="26"/>
        <v>2</v>
      </c>
      <c r="I339" s="53">
        <f t="shared" si="27"/>
        <v>1.9666666666666599</v>
      </c>
      <c r="J339" s="71">
        <f t="shared" si="29"/>
        <v>1.7734685255597809</v>
      </c>
      <c r="K339" s="71">
        <f t="shared" si="28"/>
        <v>3.7325521727153546E-2</v>
      </c>
    </row>
    <row r="340" spans="1:11">
      <c r="A340" s="18" t="s">
        <v>1098</v>
      </c>
      <c r="B340" s="50">
        <v>1.9666666666666599</v>
      </c>
      <c r="C340" s="51">
        <f t="shared" si="25"/>
        <v>1</v>
      </c>
      <c r="D340" s="51">
        <f t="shared" si="26"/>
        <v>2</v>
      </c>
      <c r="I340" s="53">
        <f t="shared" si="27"/>
        <v>1.9666666666666599</v>
      </c>
      <c r="J340" s="71">
        <f t="shared" si="29"/>
        <v>1.7734685255597809</v>
      </c>
      <c r="K340" s="71">
        <f t="shared" si="28"/>
        <v>3.7325521727153546E-2</v>
      </c>
    </row>
    <row r="341" spans="1:11">
      <c r="A341" s="18" t="s">
        <v>2830</v>
      </c>
      <c r="B341" s="50">
        <v>1.9666666666666599</v>
      </c>
      <c r="C341" s="51">
        <f t="shared" si="25"/>
        <v>1</v>
      </c>
      <c r="D341" s="51">
        <f t="shared" si="26"/>
        <v>2</v>
      </c>
      <c r="I341" s="53">
        <f t="shared" si="27"/>
        <v>1.9666666666666599</v>
      </c>
      <c r="J341" s="71">
        <f t="shared" si="29"/>
        <v>1.7734685255597809</v>
      </c>
      <c r="K341" s="71">
        <f t="shared" si="28"/>
        <v>3.7325521727153546E-2</v>
      </c>
    </row>
    <row r="342" spans="1:11">
      <c r="A342" s="18" t="s">
        <v>2831</v>
      </c>
      <c r="B342" s="50">
        <v>1.9666666666666599</v>
      </c>
      <c r="C342" s="51">
        <f t="shared" si="25"/>
        <v>1</v>
      </c>
      <c r="D342" s="51">
        <f t="shared" si="26"/>
        <v>2</v>
      </c>
      <c r="I342" s="53">
        <f t="shared" si="27"/>
        <v>1.9666666666666599</v>
      </c>
      <c r="J342" s="71">
        <f t="shared" si="29"/>
        <v>1.7734685255597809</v>
      </c>
      <c r="K342" s="71">
        <f t="shared" si="28"/>
        <v>3.7325521727153546E-2</v>
      </c>
    </row>
    <row r="343" spans="1:11">
      <c r="A343" s="18" t="s">
        <v>2834</v>
      </c>
      <c r="B343" s="50">
        <v>1.9666666666666599</v>
      </c>
      <c r="C343" s="51">
        <f t="shared" si="25"/>
        <v>1</v>
      </c>
      <c r="D343" s="51">
        <f t="shared" si="26"/>
        <v>2</v>
      </c>
      <c r="I343" s="53">
        <f t="shared" si="27"/>
        <v>1.9666666666666599</v>
      </c>
      <c r="J343" s="71">
        <f t="shared" si="29"/>
        <v>1.7734685255597809</v>
      </c>
      <c r="K343" s="71">
        <f t="shared" si="28"/>
        <v>3.7325521727153546E-2</v>
      </c>
    </row>
    <row r="344" spans="1:11">
      <c r="A344" s="18" t="s">
        <v>2836</v>
      </c>
      <c r="B344" s="50">
        <v>1.9666666666666599</v>
      </c>
      <c r="C344" s="51">
        <f t="shared" si="25"/>
        <v>1</v>
      </c>
      <c r="D344" s="51">
        <f t="shared" si="26"/>
        <v>2</v>
      </c>
      <c r="I344" s="53">
        <f t="shared" si="27"/>
        <v>1.9666666666666599</v>
      </c>
      <c r="J344" s="71">
        <f t="shared" si="29"/>
        <v>1.7734685255597809</v>
      </c>
      <c r="K344" s="71">
        <f t="shared" si="28"/>
        <v>3.7325521727153546E-2</v>
      </c>
    </row>
    <row r="345" spans="1:11">
      <c r="A345" s="18" t="s">
        <v>2840</v>
      </c>
      <c r="B345" s="50">
        <v>1.9666666666666599</v>
      </c>
      <c r="C345" s="51">
        <f t="shared" si="25"/>
        <v>1</v>
      </c>
      <c r="D345" s="51">
        <f t="shared" si="26"/>
        <v>2</v>
      </c>
      <c r="I345" s="53">
        <f t="shared" si="27"/>
        <v>1.9666666666666599</v>
      </c>
      <c r="J345" s="71">
        <f t="shared" si="29"/>
        <v>1.7734685255597809</v>
      </c>
      <c r="K345" s="71">
        <f t="shared" si="28"/>
        <v>3.7325521727153546E-2</v>
      </c>
    </row>
    <row r="346" spans="1:11">
      <c r="A346" s="18" t="s">
        <v>2850</v>
      </c>
      <c r="B346" s="50">
        <v>1.9666666666666599</v>
      </c>
      <c r="C346" s="51">
        <f t="shared" si="25"/>
        <v>1</v>
      </c>
      <c r="D346" s="51">
        <f t="shared" si="26"/>
        <v>2</v>
      </c>
      <c r="I346" s="53">
        <f t="shared" si="27"/>
        <v>1.9666666666666599</v>
      </c>
      <c r="J346" s="71">
        <f t="shared" si="29"/>
        <v>1.7734685255597809</v>
      </c>
      <c r="K346" s="71">
        <f t="shared" si="28"/>
        <v>3.7325521727153546E-2</v>
      </c>
    </row>
    <row r="347" spans="1:11">
      <c r="A347" s="18" t="s">
        <v>2852</v>
      </c>
      <c r="B347" s="50">
        <v>1.9666666666666599</v>
      </c>
      <c r="C347" s="51">
        <f t="shared" si="25"/>
        <v>1</v>
      </c>
      <c r="D347" s="51">
        <f t="shared" si="26"/>
        <v>2</v>
      </c>
      <c r="I347" s="53">
        <f t="shared" si="27"/>
        <v>1.9666666666666599</v>
      </c>
      <c r="J347" s="71">
        <f t="shared" si="29"/>
        <v>1.7734685255597809</v>
      </c>
      <c r="K347" s="71">
        <f t="shared" si="28"/>
        <v>3.7325521727153546E-2</v>
      </c>
    </row>
    <row r="348" spans="1:11">
      <c r="A348" s="18" t="s">
        <v>2857</v>
      </c>
      <c r="B348" s="50">
        <v>1.9666666666666599</v>
      </c>
      <c r="C348" s="51">
        <f t="shared" si="25"/>
        <v>1</v>
      </c>
      <c r="D348" s="51">
        <f t="shared" si="26"/>
        <v>2</v>
      </c>
      <c r="I348" s="53">
        <f t="shared" si="27"/>
        <v>1.9666666666666599</v>
      </c>
      <c r="J348" s="71">
        <f t="shared" si="29"/>
        <v>1.7734685255597809</v>
      </c>
      <c r="K348" s="71">
        <f t="shared" si="28"/>
        <v>3.7325521727153546E-2</v>
      </c>
    </row>
    <row r="349" spans="1:11">
      <c r="A349" s="18">
        <v>19950720</v>
      </c>
      <c r="B349" s="50">
        <v>1.9666666666666599</v>
      </c>
      <c r="C349" s="51">
        <f t="shared" si="25"/>
        <v>1</v>
      </c>
      <c r="D349" s="51">
        <f t="shared" si="26"/>
        <v>2</v>
      </c>
      <c r="I349" s="53">
        <f t="shared" si="27"/>
        <v>1.9666666666666599</v>
      </c>
      <c r="J349" s="71">
        <f t="shared" si="29"/>
        <v>1.7734685255597809</v>
      </c>
      <c r="K349" s="71">
        <f t="shared" si="28"/>
        <v>3.7325521727153546E-2</v>
      </c>
    </row>
    <row r="350" spans="1:11">
      <c r="A350" s="18">
        <v>19950721</v>
      </c>
      <c r="B350" s="50">
        <v>1.9666666666666599</v>
      </c>
      <c r="C350" s="51">
        <f t="shared" si="25"/>
        <v>1</v>
      </c>
      <c r="D350" s="51">
        <f t="shared" si="26"/>
        <v>2</v>
      </c>
      <c r="I350" s="53">
        <f t="shared" si="27"/>
        <v>1.9666666666666599</v>
      </c>
      <c r="J350" s="71">
        <f t="shared" si="29"/>
        <v>1.7734685255597809</v>
      </c>
      <c r="K350" s="71">
        <f t="shared" si="28"/>
        <v>3.7325521727153546E-2</v>
      </c>
    </row>
    <row r="351" spans="1:11">
      <c r="A351" s="18">
        <v>19950729</v>
      </c>
      <c r="B351" s="50">
        <v>1.9666666666666599</v>
      </c>
      <c r="C351" s="51">
        <f t="shared" si="25"/>
        <v>1</v>
      </c>
      <c r="D351" s="51">
        <f t="shared" si="26"/>
        <v>2</v>
      </c>
      <c r="I351" s="53">
        <f t="shared" si="27"/>
        <v>1.9666666666666599</v>
      </c>
      <c r="J351" s="71">
        <f t="shared" si="29"/>
        <v>1.7734685255597809</v>
      </c>
      <c r="K351" s="71">
        <f t="shared" si="28"/>
        <v>3.7325521727153546E-2</v>
      </c>
    </row>
    <row r="352" spans="1:11">
      <c r="A352" s="6">
        <v>19940704</v>
      </c>
      <c r="B352" s="50">
        <v>1.9666666666666599</v>
      </c>
      <c r="C352" s="52">
        <f t="shared" si="25"/>
        <v>1</v>
      </c>
      <c r="D352" s="52">
        <f t="shared" si="26"/>
        <v>2</v>
      </c>
      <c r="I352" s="53">
        <f t="shared" si="27"/>
        <v>1.9666666666666599</v>
      </c>
      <c r="J352" s="71">
        <f t="shared" si="29"/>
        <v>1.7734685255597809</v>
      </c>
      <c r="K352" s="71">
        <f t="shared" si="28"/>
        <v>3.7325521727153546E-2</v>
      </c>
    </row>
    <row r="353" spans="1:11">
      <c r="A353" s="6">
        <v>19940705</v>
      </c>
      <c r="B353" s="50">
        <v>1.9666666666666599</v>
      </c>
      <c r="C353" s="52">
        <f t="shared" si="25"/>
        <v>1</v>
      </c>
      <c r="D353" s="52">
        <f t="shared" si="26"/>
        <v>2</v>
      </c>
      <c r="I353" s="53">
        <f t="shared" si="27"/>
        <v>1.9666666666666599</v>
      </c>
      <c r="J353" s="71">
        <f t="shared" si="29"/>
        <v>1.7734685255597809</v>
      </c>
      <c r="K353" s="71">
        <f t="shared" si="28"/>
        <v>3.7325521727153546E-2</v>
      </c>
    </row>
    <row r="354" spans="1:11">
      <c r="A354" s="6">
        <v>19940706</v>
      </c>
      <c r="B354" s="50">
        <v>1.9666666666666599</v>
      </c>
      <c r="C354" s="52">
        <f t="shared" si="25"/>
        <v>1</v>
      </c>
      <c r="D354" s="52">
        <f t="shared" si="26"/>
        <v>2</v>
      </c>
      <c r="I354" s="53">
        <f t="shared" si="27"/>
        <v>1.9666666666666599</v>
      </c>
      <c r="J354" s="71">
        <f t="shared" si="29"/>
        <v>1.7734685255597809</v>
      </c>
      <c r="K354" s="71">
        <f t="shared" si="28"/>
        <v>3.7325521727153546E-2</v>
      </c>
    </row>
    <row r="355" spans="1:11">
      <c r="A355" s="6">
        <v>19940711</v>
      </c>
      <c r="B355" s="50">
        <v>1.9666666666666599</v>
      </c>
      <c r="C355" s="52">
        <f t="shared" si="25"/>
        <v>1</v>
      </c>
      <c r="D355" s="52">
        <f t="shared" si="26"/>
        <v>2</v>
      </c>
      <c r="I355" s="53">
        <f t="shared" si="27"/>
        <v>1.9666666666666599</v>
      </c>
      <c r="J355" s="71">
        <f t="shared" si="29"/>
        <v>1.7734685255597809</v>
      </c>
      <c r="K355" s="71">
        <f t="shared" si="28"/>
        <v>3.7325521727153546E-2</v>
      </c>
    </row>
    <row r="356" spans="1:11">
      <c r="A356" s="6">
        <v>19940716</v>
      </c>
      <c r="B356" s="50">
        <v>1.9666666666666599</v>
      </c>
      <c r="C356" s="52">
        <f t="shared" si="25"/>
        <v>1</v>
      </c>
      <c r="D356" s="52">
        <f t="shared" si="26"/>
        <v>2</v>
      </c>
      <c r="I356" s="53">
        <f t="shared" si="27"/>
        <v>1.9666666666666599</v>
      </c>
      <c r="J356" s="71">
        <f t="shared" si="29"/>
        <v>1.7734685255597809</v>
      </c>
      <c r="K356" s="71">
        <f t="shared" si="28"/>
        <v>3.7325521727153546E-2</v>
      </c>
    </row>
    <row r="357" spans="1:11">
      <c r="A357" s="6">
        <v>19940717</v>
      </c>
      <c r="B357" s="50">
        <v>1.9666666666666599</v>
      </c>
      <c r="C357" s="52">
        <f t="shared" si="25"/>
        <v>1</v>
      </c>
      <c r="D357" s="52">
        <f t="shared" si="26"/>
        <v>2</v>
      </c>
      <c r="I357" s="53">
        <f t="shared" si="27"/>
        <v>1.9666666666666599</v>
      </c>
      <c r="J357" s="71">
        <f t="shared" si="29"/>
        <v>1.7734685255597809</v>
      </c>
      <c r="K357" s="71">
        <f t="shared" si="28"/>
        <v>3.7325521727153546E-2</v>
      </c>
    </row>
    <row r="358" spans="1:11">
      <c r="A358" s="6">
        <v>19940724</v>
      </c>
      <c r="B358" s="50">
        <v>1.9666666666666599</v>
      </c>
      <c r="C358" s="52">
        <f t="shared" si="25"/>
        <v>1</v>
      </c>
      <c r="D358" s="52">
        <f t="shared" si="26"/>
        <v>2</v>
      </c>
      <c r="I358" s="53">
        <f t="shared" si="27"/>
        <v>1.9666666666666599</v>
      </c>
      <c r="J358" s="71">
        <f t="shared" si="29"/>
        <v>1.7734685255597809</v>
      </c>
      <c r="K358" s="71">
        <f t="shared" si="28"/>
        <v>3.7325521727153546E-2</v>
      </c>
    </row>
    <row r="359" spans="1:11">
      <c r="A359" s="6">
        <v>19940726</v>
      </c>
      <c r="B359" s="50">
        <v>1.9666666666666599</v>
      </c>
      <c r="C359" s="52">
        <f t="shared" si="25"/>
        <v>1</v>
      </c>
      <c r="D359" s="52">
        <f t="shared" si="26"/>
        <v>2</v>
      </c>
      <c r="I359" s="53">
        <f t="shared" si="27"/>
        <v>1.9666666666666599</v>
      </c>
      <c r="J359" s="71">
        <f t="shared" si="29"/>
        <v>1.7734685255597809</v>
      </c>
      <c r="K359" s="71">
        <f t="shared" si="28"/>
        <v>3.7325521727153546E-2</v>
      </c>
    </row>
    <row r="360" spans="1:11">
      <c r="A360" s="18">
        <v>19930702</v>
      </c>
      <c r="B360" s="50">
        <v>1.9666666666666599</v>
      </c>
      <c r="C360" s="51">
        <f t="shared" si="25"/>
        <v>1</v>
      </c>
      <c r="D360" s="51">
        <f t="shared" si="26"/>
        <v>2</v>
      </c>
      <c r="I360" s="53">
        <f t="shared" si="27"/>
        <v>1.9666666666666599</v>
      </c>
      <c r="J360" s="71">
        <f t="shared" si="29"/>
        <v>1.7734685255597809</v>
      </c>
      <c r="K360" s="71">
        <f t="shared" si="28"/>
        <v>3.7325521727153546E-2</v>
      </c>
    </row>
    <row r="361" spans="1:11">
      <c r="A361" s="18">
        <v>19930703</v>
      </c>
      <c r="B361" s="50">
        <v>1.9666666666666599</v>
      </c>
      <c r="C361" s="51">
        <f t="shared" si="25"/>
        <v>1</v>
      </c>
      <c r="D361" s="51">
        <f t="shared" si="26"/>
        <v>2</v>
      </c>
      <c r="I361" s="53">
        <f t="shared" si="27"/>
        <v>1.9666666666666599</v>
      </c>
      <c r="J361" s="71">
        <f t="shared" si="29"/>
        <v>1.7734685255597809</v>
      </c>
      <c r="K361" s="71">
        <f t="shared" si="28"/>
        <v>3.7325521727153546E-2</v>
      </c>
    </row>
    <row r="362" spans="1:11">
      <c r="A362" s="18">
        <v>19930706</v>
      </c>
      <c r="B362" s="50">
        <v>1.9666666666666599</v>
      </c>
      <c r="C362" s="51">
        <f t="shared" si="25"/>
        <v>1</v>
      </c>
      <c r="D362" s="51">
        <f t="shared" si="26"/>
        <v>2</v>
      </c>
      <c r="I362" s="53">
        <f t="shared" si="27"/>
        <v>1.9666666666666599</v>
      </c>
      <c r="J362" s="71">
        <f t="shared" si="29"/>
        <v>1.7734685255597809</v>
      </c>
      <c r="K362" s="71">
        <f t="shared" si="28"/>
        <v>3.7325521727153546E-2</v>
      </c>
    </row>
    <row r="363" spans="1:11">
      <c r="A363" s="18">
        <v>19930708</v>
      </c>
      <c r="B363" s="50">
        <v>1.9666666666666599</v>
      </c>
      <c r="C363" s="51">
        <f t="shared" si="25"/>
        <v>1</v>
      </c>
      <c r="D363" s="51">
        <f t="shared" si="26"/>
        <v>2</v>
      </c>
      <c r="I363" s="53">
        <f t="shared" si="27"/>
        <v>1.9666666666666599</v>
      </c>
      <c r="J363" s="71">
        <f t="shared" si="29"/>
        <v>1.7734685255597809</v>
      </c>
      <c r="K363" s="71">
        <f t="shared" si="28"/>
        <v>3.7325521727153546E-2</v>
      </c>
    </row>
    <row r="364" spans="1:11">
      <c r="A364" s="18">
        <v>19930712</v>
      </c>
      <c r="B364" s="50">
        <v>1.9666666666666599</v>
      </c>
      <c r="C364" s="51">
        <f t="shared" si="25"/>
        <v>1</v>
      </c>
      <c r="D364" s="51">
        <f t="shared" si="26"/>
        <v>2</v>
      </c>
      <c r="I364" s="53">
        <f t="shared" si="27"/>
        <v>1.9666666666666599</v>
      </c>
      <c r="J364" s="71">
        <f t="shared" si="29"/>
        <v>1.7734685255597809</v>
      </c>
      <c r="K364" s="71">
        <f t="shared" si="28"/>
        <v>3.7325521727153546E-2</v>
      </c>
    </row>
    <row r="365" spans="1:11">
      <c r="A365" s="18">
        <v>19930713</v>
      </c>
      <c r="B365" s="50">
        <v>1.9666666666666599</v>
      </c>
      <c r="C365" s="51">
        <f t="shared" si="25"/>
        <v>1</v>
      </c>
      <c r="D365" s="51">
        <f t="shared" si="26"/>
        <v>2</v>
      </c>
      <c r="I365" s="53">
        <f t="shared" si="27"/>
        <v>1.9666666666666599</v>
      </c>
      <c r="J365" s="71">
        <f t="shared" si="29"/>
        <v>1.7734685255597809</v>
      </c>
      <c r="K365" s="71">
        <f t="shared" si="28"/>
        <v>3.7325521727153546E-2</v>
      </c>
    </row>
    <row r="366" spans="1:11">
      <c r="A366" s="18">
        <v>19930714</v>
      </c>
      <c r="B366" s="50">
        <v>1.9666666666666599</v>
      </c>
      <c r="C366" s="51">
        <f t="shared" si="25"/>
        <v>1</v>
      </c>
      <c r="D366" s="51">
        <f t="shared" si="26"/>
        <v>2</v>
      </c>
      <c r="I366" s="53">
        <f t="shared" si="27"/>
        <v>1.9666666666666599</v>
      </c>
      <c r="J366" s="71">
        <f t="shared" si="29"/>
        <v>1.7734685255597809</v>
      </c>
      <c r="K366" s="71">
        <f t="shared" si="28"/>
        <v>3.7325521727153546E-2</v>
      </c>
    </row>
    <row r="367" spans="1:11">
      <c r="A367" s="18">
        <v>19930716</v>
      </c>
      <c r="B367" s="50">
        <v>1.9666666666666599</v>
      </c>
      <c r="C367" s="51">
        <f t="shared" si="25"/>
        <v>1</v>
      </c>
      <c r="D367" s="51">
        <f t="shared" si="26"/>
        <v>2</v>
      </c>
      <c r="I367" s="53">
        <f t="shared" si="27"/>
        <v>1.9666666666666599</v>
      </c>
      <c r="J367" s="71">
        <f t="shared" si="29"/>
        <v>1.7734685255597809</v>
      </c>
      <c r="K367" s="71">
        <f t="shared" si="28"/>
        <v>3.7325521727153546E-2</v>
      </c>
    </row>
    <row r="368" spans="1:11">
      <c r="A368" s="18">
        <v>19930719</v>
      </c>
      <c r="B368" s="50">
        <v>1.9666666666666599</v>
      </c>
      <c r="C368" s="51">
        <f t="shared" si="25"/>
        <v>1</v>
      </c>
      <c r="D368" s="51">
        <f t="shared" si="26"/>
        <v>2</v>
      </c>
      <c r="I368" s="53">
        <f t="shared" si="27"/>
        <v>1.9666666666666599</v>
      </c>
      <c r="J368" s="71">
        <f t="shared" si="29"/>
        <v>1.7734685255597809</v>
      </c>
      <c r="K368" s="71">
        <f t="shared" si="28"/>
        <v>3.7325521727153546E-2</v>
      </c>
    </row>
    <row r="369" spans="1:11">
      <c r="A369" s="18">
        <v>19930720</v>
      </c>
      <c r="B369" s="50">
        <v>1.9666666666666599</v>
      </c>
      <c r="C369" s="51">
        <f t="shared" si="25"/>
        <v>1</v>
      </c>
      <c r="D369" s="51">
        <f t="shared" si="26"/>
        <v>2</v>
      </c>
      <c r="I369" s="53">
        <f t="shared" si="27"/>
        <v>1.9666666666666599</v>
      </c>
      <c r="J369" s="71">
        <f t="shared" si="29"/>
        <v>1.7734685255597809</v>
      </c>
      <c r="K369" s="71">
        <f t="shared" si="28"/>
        <v>3.7325521727153546E-2</v>
      </c>
    </row>
    <row r="370" spans="1:11">
      <c r="A370" s="18">
        <v>19930721</v>
      </c>
      <c r="B370" s="50">
        <v>1.9666666666666599</v>
      </c>
      <c r="C370" s="51">
        <f t="shared" si="25"/>
        <v>1</v>
      </c>
      <c r="D370" s="51">
        <f t="shared" si="26"/>
        <v>2</v>
      </c>
      <c r="I370" s="53">
        <f t="shared" si="27"/>
        <v>1.9666666666666599</v>
      </c>
      <c r="J370" s="71">
        <f t="shared" si="29"/>
        <v>1.7734685255597809</v>
      </c>
      <c r="K370" s="71">
        <f t="shared" si="28"/>
        <v>3.7325521727153546E-2</v>
      </c>
    </row>
    <row r="371" spans="1:11">
      <c r="A371" s="18">
        <v>19930722</v>
      </c>
      <c r="B371" s="50">
        <v>1.9666666666666599</v>
      </c>
      <c r="C371" s="51">
        <f t="shared" si="25"/>
        <v>1</v>
      </c>
      <c r="D371" s="51">
        <f t="shared" si="26"/>
        <v>2</v>
      </c>
      <c r="I371" s="53">
        <f t="shared" si="27"/>
        <v>1.9666666666666599</v>
      </c>
      <c r="J371" s="71">
        <f t="shared" si="29"/>
        <v>1.7734685255597809</v>
      </c>
      <c r="K371" s="71">
        <f t="shared" si="28"/>
        <v>3.7325521727153546E-2</v>
      </c>
    </row>
    <row r="372" spans="1:11">
      <c r="A372" s="18">
        <v>19930724</v>
      </c>
      <c r="B372" s="50">
        <v>1.9666666666666599</v>
      </c>
      <c r="C372" s="51">
        <f t="shared" si="25"/>
        <v>1</v>
      </c>
      <c r="D372" s="51">
        <f t="shared" si="26"/>
        <v>2</v>
      </c>
      <c r="I372" s="53">
        <f t="shared" si="27"/>
        <v>1.9666666666666599</v>
      </c>
      <c r="J372" s="71">
        <f t="shared" si="29"/>
        <v>1.7734685255597809</v>
      </c>
      <c r="K372" s="71">
        <f t="shared" si="28"/>
        <v>3.7325521727153546E-2</v>
      </c>
    </row>
    <row r="373" spans="1:11">
      <c r="A373" s="18">
        <v>19930726</v>
      </c>
      <c r="B373" s="50">
        <v>1.9666666666666599</v>
      </c>
      <c r="C373" s="51">
        <f t="shared" si="25"/>
        <v>1</v>
      </c>
      <c r="D373" s="51">
        <f t="shared" si="26"/>
        <v>2</v>
      </c>
      <c r="I373" s="53">
        <f t="shared" si="27"/>
        <v>1.9666666666666599</v>
      </c>
      <c r="J373" s="71">
        <f t="shared" si="29"/>
        <v>1.7734685255597809</v>
      </c>
      <c r="K373" s="71">
        <f t="shared" si="28"/>
        <v>3.7325521727153546E-2</v>
      </c>
    </row>
    <row r="374" spans="1:11">
      <c r="A374" s="18">
        <v>19930727</v>
      </c>
      <c r="B374" s="50">
        <v>1.9666666666666599</v>
      </c>
      <c r="C374" s="51">
        <f t="shared" si="25"/>
        <v>1</v>
      </c>
      <c r="D374" s="51">
        <f t="shared" si="26"/>
        <v>2</v>
      </c>
      <c r="I374" s="53">
        <f t="shared" si="27"/>
        <v>1.9666666666666599</v>
      </c>
      <c r="J374" s="71">
        <f t="shared" si="29"/>
        <v>1.7734685255597809</v>
      </c>
      <c r="K374" s="71">
        <f t="shared" si="28"/>
        <v>3.7325521727153546E-2</v>
      </c>
    </row>
    <row r="375" spans="1:11">
      <c r="A375" s="18">
        <v>19930728</v>
      </c>
      <c r="B375" s="50">
        <v>1.9666666666666599</v>
      </c>
      <c r="C375" s="51">
        <f t="shared" si="25"/>
        <v>1</v>
      </c>
      <c r="D375" s="51">
        <f t="shared" si="26"/>
        <v>2</v>
      </c>
      <c r="I375" s="53">
        <f t="shared" si="27"/>
        <v>1.9666666666666599</v>
      </c>
      <c r="J375" s="71">
        <f t="shared" si="29"/>
        <v>1.7734685255597809</v>
      </c>
      <c r="K375" s="71">
        <f t="shared" si="28"/>
        <v>3.7325521727153546E-2</v>
      </c>
    </row>
    <row r="376" spans="1:11">
      <c r="A376" s="18">
        <v>19930731</v>
      </c>
      <c r="B376" s="50">
        <v>1.9666666666666599</v>
      </c>
      <c r="C376" s="51">
        <f t="shared" si="25"/>
        <v>1</v>
      </c>
      <c r="D376" s="51">
        <f t="shared" si="26"/>
        <v>2</v>
      </c>
      <c r="I376" s="53">
        <f t="shared" si="27"/>
        <v>1.9666666666666599</v>
      </c>
      <c r="J376" s="71">
        <f t="shared" si="29"/>
        <v>1.7734685255597809</v>
      </c>
      <c r="K376" s="71">
        <f t="shared" si="28"/>
        <v>3.7325521727153546E-2</v>
      </c>
    </row>
    <row r="377" spans="1:11">
      <c r="A377" s="54">
        <v>19920706</v>
      </c>
      <c r="B377" s="50">
        <v>1.9666666666666599</v>
      </c>
      <c r="C377" s="56">
        <f t="shared" si="25"/>
        <v>1</v>
      </c>
      <c r="D377" s="56">
        <f t="shared" si="26"/>
        <v>2</v>
      </c>
      <c r="I377" s="53">
        <f t="shared" si="27"/>
        <v>1.9666666666666599</v>
      </c>
      <c r="J377" s="71">
        <f t="shared" si="29"/>
        <v>1.7734685255597809</v>
      </c>
      <c r="K377" s="71">
        <f t="shared" si="28"/>
        <v>3.7325521727153546E-2</v>
      </c>
    </row>
    <row r="378" spans="1:11">
      <c r="A378" s="54">
        <v>19920707</v>
      </c>
      <c r="B378" s="50">
        <v>1.9666666666666599</v>
      </c>
      <c r="C378" s="56">
        <f t="shared" si="25"/>
        <v>1</v>
      </c>
      <c r="D378" s="56">
        <f t="shared" si="26"/>
        <v>2</v>
      </c>
      <c r="I378" s="53">
        <f t="shared" si="27"/>
        <v>1.9666666666666599</v>
      </c>
      <c r="J378" s="71">
        <f t="shared" si="29"/>
        <v>1.7734685255597809</v>
      </c>
      <c r="K378" s="71">
        <f t="shared" si="28"/>
        <v>3.7325521727153546E-2</v>
      </c>
    </row>
    <row r="379" spans="1:11">
      <c r="A379" s="54">
        <v>19920714</v>
      </c>
      <c r="B379" s="50">
        <v>1.9666666666666599</v>
      </c>
      <c r="C379" s="56">
        <f t="shared" si="25"/>
        <v>1</v>
      </c>
      <c r="D379" s="56">
        <f t="shared" si="26"/>
        <v>2</v>
      </c>
      <c r="I379" s="53">
        <f t="shared" si="27"/>
        <v>1.9666666666666599</v>
      </c>
      <c r="J379" s="71">
        <f t="shared" si="29"/>
        <v>1.7734685255597809</v>
      </c>
      <c r="K379" s="71">
        <f t="shared" si="28"/>
        <v>3.7325521727153546E-2</v>
      </c>
    </row>
    <row r="380" spans="1:11">
      <c r="A380" s="54">
        <v>19920716</v>
      </c>
      <c r="B380" s="50">
        <v>1.9666666666666599</v>
      </c>
      <c r="C380" s="56">
        <f t="shared" si="25"/>
        <v>1</v>
      </c>
      <c r="D380" s="56">
        <f t="shared" si="26"/>
        <v>2</v>
      </c>
      <c r="I380" s="53">
        <f t="shared" si="27"/>
        <v>1.9666666666666599</v>
      </c>
      <c r="J380" s="71">
        <f t="shared" si="29"/>
        <v>1.7734685255597809</v>
      </c>
      <c r="K380" s="71">
        <f t="shared" si="28"/>
        <v>3.7325521727153546E-2</v>
      </c>
    </row>
    <row r="381" spans="1:11">
      <c r="A381" s="54">
        <v>19920718</v>
      </c>
      <c r="B381" s="50">
        <v>1.9666666666666599</v>
      </c>
      <c r="C381" s="56">
        <f t="shared" si="25"/>
        <v>1</v>
      </c>
      <c r="D381" s="56">
        <f t="shared" si="26"/>
        <v>2</v>
      </c>
      <c r="I381" s="53">
        <f t="shared" si="27"/>
        <v>1.9666666666666599</v>
      </c>
      <c r="J381" s="71">
        <f t="shared" si="29"/>
        <v>1.7734685255597809</v>
      </c>
      <c r="K381" s="71">
        <f t="shared" si="28"/>
        <v>3.7325521727153546E-2</v>
      </c>
    </row>
    <row r="382" spans="1:11">
      <c r="A382" s="54">
        <v>19920719</v>
      </c>
      <c r="B382" s="50">
        <v>1.9666666666666599</v>
      </c>
      <c r="C382" s="56">
        <f t="shared" si="25"/>
        <v>1</v>
      </c>
      <c r="D382" s="56">
        <f t="shared" si="26"/>
        <v>2</v>
      </c>
      <c r="I382" s="53">
        <f t="shared" si="27"/>
        <v>1.9666666666666599</v>
      </c>
      <c r="J382" s="71">
        <f t="shared" si="29"/>
        <v>1.7734685255597809</v>
      </c>
      <c r="K382" s="71">
        <f t="shared" si="28"/>
        <v>3.7325521727153546E-2</v>
      </c>
    </row>
    <row r="383" spans="1:11">
      <c r="A383" s="54">
        <v>19920721</v>
      </c>
      <c r="B383" s="50">
        <v>1.9666666666666599</v>
      </c>
      <c r="C383" s="56">
        <f t="shared" si="25"/>
        <v>1</v>
      </c>
      <c r="D383" s="56">
        <f t="shared" si="26"/>
        <v>2</v>
      </c>
      <c r="I383" s="53">
        <f t="shared" si="27"/>
        <v>1.9666666666666599</v>
      </c>
      <c r="J383" s="71">
        <f t="shared" si="29"/>
        <v>1.7734685255597809</v>
      </c>
      <c r="K383" s="71">
        <f t="shared" si="28"/>
        <v>3.7325521727153546E-2</v>
      </c>
    </row>
    <row r="384" spans="1:11">
      <c r="A384" s="54">
        <v>19920725</v>
      </c>
      <c r="B384" s="50">
        <v>1.9666666666666599</v>
      </c>
      <c r="C384" s="56">
        <f t="shared" si="25"/>
        <v>1</v>
      </c>
      <c r="D384" s="56">
        <f t="shared" si="26"/>
        <v>2</v>
      </c>
      <c r="I384" s="53">
        <f t="shared" si="27"/>
        <v>1.9666666666666599</v>
      </c>
      <c r="J384" s="71">
        <f t="shared" si="29"/>
        <v>1.7734685255597809</v>
      </c>
      <c r="K384" s="71">
        <f t="shared" si="28"/>
        <v>3.7325521727153546E-2</v>
      </c>
    </row>
    <row r="385" spans="1:11">
      <c r="A385" s="54">
        <v>19920727</v>
      </c>
      <c r="B385" s="50">
        <v>1.9666666666666599</v>
      </c>
      <c r="C385" s="56">
        <f t="shared" si="25"/>
        <v>1</v>
      </c>
      <c r="D385" s="56">
        <f t="shared" si="26"/>
        <v>2</v>
      </c>
      <c r="I385" s="53">
        <f t="shared" si="27"/>
        <v>1.9666666666666599</v>
      </c>
      <c r="J385" s="71">
        <f t="shared" si="29"/>
        <v>1.7734685255597809</v>
      </c>
      <c r="K385" s="71">
        <f t="shared" si="28"/>
        <v>3.7325521727153546E-2</v>
      </c>
    </row>
    <row r="386" spans="1:11">
      <c r="A386" s="54">
        <v>19920728</v>
      </c>
      <c r="B386" s="50">
        <v>1.9666666666666599</v>
      </c>
      <c r="C386" s="56">
        <f t="shared" ref="C386:C449" si="30">INT(B386)</f>
        <v>1</v>
      </c>
      <c r="D386" s="56">
        <f t="shared" ref="D386:D449" si="31">C386+1</f>
        <v>2</v>
      </c>
      <c r="I386" s="53">
        <f t="shared" si="27"/>
        <v>1.9666666666666599</v>
      </c>
      <c r="J386" s="71">
        <f t="shared" si="29"/>
        <v>1.7734685255597809</v>
      </c>
      <c r="K386" s="71">
        <f t="shared" si="28"/>
        <v>3.7325521727153546E-2</v>
      </c>
    </row>
    <row r="387" spans="1:11">
      <c r="A387" s="54">
        <v>19920730</v>
      </c>
      <c r="B387" s="50">
        <v>1.9666666666666599</v>
      </c>
      <c r="C387" s="56">
        <f t="shared" si="30"/>
        <v>1</v>
      </c>
      <c r="D387" s="56">
        <f t="shared" si="31"/>
        <v>2</v>
      </c>
      <c r="I387" s="53">
        <f t="shared" ref="I387:I388" si="32">B387</f>
        <v>1.9666666666666599</v>
      </c>
      <c r="J387" s="71">
        <f t="shared" si="29"/>
        <v>1.7734685255597809</v>
      </c>
      <c r="K387" s="71">
        <f t="shared" ref="K387:K388" si="33">(I387-J387)*(I387-J387)</f>
        <v>3.7325521727153546E-2</v>
      </c>
    </row>
    <row r="388" spans="1:11">
      <c r="A388" s="18">
        <v>19890714</v>
      </c>
      <c r="B388" s="50">
        <v>1.9666666666666599</v>
      </c>
      <c r="C388" s="51">
        <f t="shared" si="30"/>
        <v>1</v>
      </c>
      <c r="D388" s="51">
        <f t="shared" si="31"/>
        <v>2</v>
      </c>
      <c r="I388" s="53">
        <f t="shared" si="32"/>
        <v>1.9666666666666599</v>
      </c>
      <c r="J388" s="71">
        <f t="shared" ref="J388:J451" si="34">J387</f>
        <v>1.7734685255597809</v>
      </c>
      <c r="K388" s="71">
        <f t="shared" si="33"/>
        <v>3.7325521727153546E-2</v>
      </c>
    </row>
    <row r="389" spans="1:11">
      <c r="A389" s="18">
        <v>19890715</v>
      </c>
      <c r="B389" s="50">
        <v>1.9666666666666599</v>
      </c>
      <c r="C389" s="51">
        <f t="shared" si="30"/>
        <v>1</v>
      </c>
      <c r="D389" s="51">
        <f t="shared" si="31"/>
        <v>2</v>
      </c>
      <c r="I389" s="53">
        <f t="shared" ref="I389:I452" si="35">B389</f>
        <v>1.9666666666666599</v>
      </c>
      <c r="J389" s="71">
        <f t="shared" si="34"/>
        <v>1.7734685255597809</v>
      </c>
      <c r="K389" s="71">
        <f t="shared" ref="K389:K452" si="36">(I389-J389)*(I389-J389)</f>
        <v>3.7325521727153546E-2</v>
      </c>
    </row>
    <row r="390" spans="1:11">
      <c r="A390" s="18">
        <v>19890723</v>
      </c>
      <c r="B390" s="50">
        <v>1.9666666666666599</v>
      </c>
      <c r="C390" s="51">
        <f t="shared" si="30"/>
        <v>1</v>
      </c>
      <c r="D390" s="51">
        <f t="shared" si="31"/>
        <v>2</v>
      </c>
      <c r="I390" s="53">
        <f t="shared" si="35"/>
        <v>1.9666666666666599</v>
      </c>
      <c r="J390" s="71">
        <f t="shared" si="34"/>
        <v>1.7734685255597809</v>
      </c>
      <c r="K390" s="71">
        <f t="shared" si="36"/>
        <v>3.7325521727153546E-2</v>
      </c>
    </row>
    <row r="391" spans="1:11">
      <c r="A391" s="18">
        <v>19880707</v>
      </c>
      <c r="B391" s="50">
        <v>1.9666666666666599</v>
      </c>
      <c r="C391" s="51">
        <f t="shared" si="30"/>
        <v>1</v>
      </c>
      <c r="D391" s="51">
        <f t="shared" si="31"/>
        <v>2</v>
      </c>
      <c r="I391" s="53">
        <f t="shared" si="35"/>
        <v>1.9666666666666599</v>
      </c>
      <c r="J391" s="71">
        <f t="shared" si="34"/>
        <v>1.7734685255597809</v>
      </c>
      <c r="K391" s="71">
        <f t="shared" si="36"/>
        <v>3.7325521727153546E-2</v>
      </c>
    </row>
    <row r="392" spans="1:11">
      <c r="A392" s="18">
        <v>19880710</v>
      </c>
      <c r="B392" s="50">
        <v>1.9666666666666599</v>
      </c>
      <c r="C392" s="51">
        <f t="shared" si="30"/>
        <v>1</v>
      </c>
      <c r="D392" s="51">
        <f t="shared" si="31"/>
        <v>2</v>
      </c>
      <c r="I392" s="53">
        <f t="shared" si="35"/>
        <v>1.9666666666666599</v>
      </c>
      <c r="J392" s="71">
        <f t="shared" si="34"/>
        <v>1.7734685255597809</v>
      </c>
      <c r="K392" s="71">
        <f t="shared" si="36"/>
        <v>3.7325521727153546E-2</v>
      </c>
    </row>
    <row r="393" spans="1:11">
      <c r="A393" s="18">
        <v>19880714</v>
      </c>
      <c r="B393" s="50">
        <v>1.9666666666666599</v>
      </c>
      <c r="C393" s="51">
        <f t="shared" si="30"/>
        <v>1</v>
      </c>
      <c r="D393" s="51">
        <f t="shared" si="31"/>
        <v>2</v>
      </c>
      <c r="I393" s="53">
        <f t="shared" si="35"/>
        <v>1.9666666666666599</v>
      </c>
      <c r="J393" s="71">
        <f t="shared" si="34"/>
        <v>1.7734685255597809</v>
      </c>
      <c r="K393" s="71">
        <f t="shared" si="36"/>
        <v>3.7325521727153546E-2</v>
      </c>
    </row>
    <row r="394" spans="1:11">
      <c r="A394" s="18">
        <v>19880718</v>
      </c>
      <c r="B394" s="50">
        <v>1.9666666666666599</v>
      </c>
      <c r="C394" s="51">
        <f t="shared" si="30"/>
        <v>1</v>
      </c>
      <c r="D394" s="51">
        <f t="shared" si="31"/>
        <v>2</v>
      </c>
      <c r="I394" s="53">
        <f t="shared" si="35"/>
        <v>1.9666666666666599</v>
      </c>
      <c r="J394" s="71">
        <f t="shared" si="34"/>
        <v>1.7734685255597809</v>
      </c>
      <c r="K394" s="71">
        <f t="shared" si="36"/>
        <v>3.7325521727153546E-2</v>
      </c>
    </row>
    <row r="395" spans="1:11">
      <c r="A395" s="6">
        <v>19870706</v>
      </c>
      <c r="B395" s="50">
        <v>1.9666666666666599</v>
      </c>
      <c r="C395" s="52">
        <f t="shared" si="30"/>
        <v>1</v>
      </c>
      <c r="D395" s="52">
        <f t="shared" si="31"/>
        <v>2</v>
      </c>
      <c r="I395" s="53">
        <f t="shared" si="35"/>
        <v>1.9666666666666599</v>
      </c>
      <c r="J395" s="71">
        <f t="shared" si="34"/>
        <v>1.7734685255597809</v>
      </c>
      <c r="K395" s="71">
        <f t="shared" si="36"/>
        <v>3.7325521727153546E-2</v>
      </c>
    </row>
    <row r="396" spans="1:11">
      <c r="A396" s="6">
        <v>19870715</v>
      </c>
      <c r="B396" s="50">
        <v>1.9666666666666599</v>
      </c>
      <c r="C396" s="52">
        <f t="shared" si="30"/>
        <v>1</v>
      </c>
      <c r="D396" s="52">
        <f t="shared" si="31"/>
        <v>2</v>
      </c>
      <c r="I396" s="53">
        <f t="shared" si="35"/>
        <v>1.9666666666666599</v>
      </c>
      <c r="J396" s="71">
        <f t="shared" si="34"/>
        <v>1.7734685255597809</v>
      </c>
      <c r="K396" s="71">
        <f t="shared" si="36"/>
        <v>3.7325521727153546E-2</v>
      </c>
    </row>
    <row r="397" spans="1:11">
      <c r="A397" s="6">
        <v>19870724</v>
      </c>
      <c r="B397" s="50">
        <v>1.9666666666666599</v>
      </c>
      <c r="C397" s="52">
        <f t="shared" si="30"/>
        <v>1</v>
      </c>
      <c r="D397" s="52">
        <f t="shared" si="31"/>
        <v>2</v>
      </c>
      <c r="I397" s="53">
        <f t="shared" si="35"/>
        <v>1.9666666666666599</v>
      </c>
      <c r="J397" s="71">
        <f t="shared" si="34"/>
        <v>1.7734685255597809</v>
      </c>
      <c r="K397" s="71">
        <f t="shared" si="36"/>
        <v>3.7325521727153546E-2</v>
      </c>
    </row>
    <row r="398" spans="1:11">
      <c r="A398" s="18">
        <v>19860704</v>
      </c>
      <c r="B398" s="50">
        <v>1.9666666666666599</v>
      </c>
      <c r="C398" s="51">
        <f t="shared" si="30"/>
        <v>1</v>
      </c>
      <c r="D398" s="51">
        <f t="shared" si="31"/>
        <v>2</v>
      </c>
      <c r="I398" s="53">
        <f t="shared" si="35"/>
        <v>1.9666666666666599</v>
      </c>
      <c r="J398" s="71">
        <f t="shared" si="34"/>
        <v>1.7734685255597809</v>
      </c>
      <c r="K398" s="71">
        <f t="shared" si="36"/>
        <v>3.7325521727153546E-2</v>
      </c>
    </row>
    <row r="399" spans="1:11">
      <c r="A399" s="18">
        <v>19860730</v>
      </c>
      <c r="B399" s="50">
        <v>1.9666666666666599</v>
      </c>
      <c r="C399" s="51">
        <f t="shared" si="30"/>
        <v>1</v>
      </c>
      <c r="D399" s="51">
        <f t="shared" si="31"/>
        <v>2</v>
      </c>
      <c r="I399" s="53">
        <f t="shared" si="35"/>
        <v>1.9666666666666599</v>
      </c>
      <c r="J399" s="71">
        <f t="shared" si="34"/>
        <v>1.7734685255597809</v>
      </c>
      <c r="K399" s="71">
        <f t="shared" si="36"/>
        <v>3.7325521727153546E-2</v>
      </c>
    </row>
    <row r="400" spans="1:11">
      <c r="A400" s="18">
        <v>19850726</v>
      </c>
      <c r="B400" s="50">
        <v>1.9666666666666599</v>
      </c>
      <c r="C400" s="51">
        <f t="shared" si="30"/>
        <v>1</v>
      </c>
      <c r="D400" s="51">
        <f t="shared" si="31"/>
        <v>2</v>
      </c>
      <c r="I400" s="53">
        <f t="shared" si="35"/>
        <v>1.9666666666666599</v>
      </c>
      <c r="J400" s="71">
        <f t="shared" si="34"/>
        <v>1.7734685255597809</v>
      </c>
      <c r="K400" s="71">
        <f t="shared" si="36"/>
        <v>3.7325521727153546E-2</v>
      </c>
    </row>
    <row r="401" spans="1:11">
      <c r="A401" s="18">
        <v>19850730</v>
      </c>
      <c r="B401" s="50">
        <v>1.9666666666666599</v>
      </c>
      <c r="C401" s="51">
        <f t="shared" si="30"/>
        <v>1</v>
      </c>
      <c r="D401" s="51">
        <f t="shared" si="31"/>
        <v>2</v>
      </c>
      <c r="I401" s="53">
        <f t="shared" si="35"/>
        <v>1.9666666666666599</v>
      </c>
      <c r="J401" s="71">
        <f t="shared" si="34"/>
        <v>1.7734685255597809</v>
      </c>
      <c r="K401" s="71">
        <f t="shared" si="36"/>
        <v>3.7325521727153546E-2</v>
      </c>
    </row>
    <row r="402" spans="1:11">
      <c r="A402" s="18">
        <v>19830712</v>
      </c>
      <c r="B402" s="50">
        <v>1.9666666666666599</v>
      </c>
      <c r="C402" s="51">
        <f t="shared" si="30"/>
        <v>1</v>
      </c>
      <c r="D402" s="51">
        <f t="shared" si="31"/>
        <v>2</v>
      </c>
      <c r="I402" s="53">
        <f t="shared" si="35"/>
        <v>1.9666666666666599</v>
      </c>
      <c r="J402" s="71">
        <f t="shared" si="34"/>
        <v>1.7734685255597809</v>
      </c>
      <c r="K402" s="71">
        <f t="shared" si="36"/>
        <v>3.7325521727153546E-2</v>
      </c>
    </row>
    <row r="403" spans="1:11">
      <c r="A403" s="18">
        <v>19830715</v>
      </c>
      <c r="B403" s="50">
        <v>1.9666666666666599</v>
      </c>
      <c r="C403" s="51">
        <f t="shared" si="30"/>
        <v>1</v>
      </c>
      <c r="D403" s="51">
        <f t="shared" si="31"/>
        <v>2</v>
      </c>
      <c r="I403" s="53">
        <f t="shared" si="35"/>
        <v>1.9666666666666599</v>
      </c>
      <c r="J403" s="71">
        <f t="shared" si="34"/>
        <v>1.7734685255597809</v>
      </c>
      <c r="K403" s="71">
        <f t="shared" si="36"/>
        <v>3.7325521727153546E-2</v>
      </c>
    </row>
    <row r="404" spans="1:11">
      <c r="A404" s="18">
        <v>19830726</v>
      </c>
      <c r="B404" s="50">
        <v>1.9666666666666599</v>
      </c>
      <c r="C404" s="51">
        <f t="shared" si="30"/>
        <v>1</v>
      </c>
      <c r="D404" s="51">
        <f t="shared" si="31"/>
        <v>2</v>
      </c>
      <c r="I404" s="53">
        <f t="shared" si="35"/>
        <v>1.9666666666666599</v>
      </c>
      <c r="J404" s="71">
        <f t="shared" si="34"/>
        <v>1.7734685255597809</v>
      </c>
      <c r="K404" s="71">
        <f t="shared" si="36"/>
        <v>3.7325521727153546E-2</v>
      </c>
    </row>
    <row r="405" spans="1:11">
      <c r="A405" s="69">
        <v>19800704</v>
      </c>
      <c r="B405" s="50">
        <v>1.9666666666666599</v>
      </c>
      <c r="C405" s="70">
        <f t="shared" si="30"/>
        <v>1</v>
      </c>
      <c r="D405" s="70">
        <f t="shared" si="31"/>
        <v>2</v>
      </c>
      <c r="I405" s="53">
        <f t="shared" si="35"/>
        <v>1.9666666666666599</v>
      </c>
      <c r="J405" s="71">
        <f t="shared" si="34"/>
        <v>1.7734685255597809</v>
      </c>
      <c r="K405" s="71">
        <f t="shared" si="36"/>
        <v>3.7325521727153546E-2</v>
      </c>
    </row>
    <row r="406" spans="1:11">
      <c r="A406" s="69">
        <v>19800705</v>
      </c>
      <c r="B406" s="50">
        <v>1.9666666666666599</v>
      </c>
      <c r="C406" s="70">
        <f t="shared" si="30"/>
        <v>1</v>
      </c>
      <c r="D406" s="70">
        <f t="shared" si="31"/>
        <v>2</v>
      </c>
      <c r="I406" s="53">
        <f t="shared" si="35"/>
        <v>1.9666666666666599</v>
      </c>
      <c r="J406" s="71">
        <f t="shared" si="34"/>
        <v>1.7734685255597809</v>
      </c>
      <c r="K406" s="71">
        <f t="shared" si="36"/>
        <v>3.7325521727153546E-2</v>
      </c>
    </row>
    <row r="407" spans="1:11">
      <c r="A407" s="69">
        <v>19800708</v>
      </c>
      <c r="B407" s="50">
        <v>1.9666666666666599</v>
      </c>
      <c r="C407" s="70">
        <f t="shared" si="30"/>
        <v>1</v>
      </c>
      <c r="D407" s="70">
        <f t="shared" si="31"/>
        <v>2</v>
      </c>
      <c r="I407" s="53">
        <f t="shared" si="35"/>
        <v>1.9666666666666599</v>
      </c>
      <c r="J407" s="71">
        <f t="shared" si="34"/>
        <v>1.7734685255597809</v>
      </c>
      <c r="K407" s="71">
        <f t="shared" si="36"/>
        <v>3.7325521727153546E-2</v>
      </c>
    </row>
    <row r="408" spans="1:11">
      <c r="A408" s="69">
        <v>19800711</v>
      </c>
      <c r="B408" s="50">
        <v>1.9666666666666599</v>
      </c>
      <c r="C408" s="70">
        <f t="shared" si="30"/>
        <v>1</v>
      </c>
      <c r="D408" s="70">
        <f t="shared" si="31"/>
        <v>2</v>
      </c>
      <c r="I408" s="53">
        <f t="shared" si="35"/>
        <v>1.9666666666666599</v>
      </c>
      <c r="J408" s="71">
        <f t="shared" si="34"/>
        <v>1.7734685255597809</v>
      </c>
      <c r="K408" s="71">
        <f t="shared" si="36"/>
        <v>3.7325521727153546E-2</v>
      </c>
    </row>
    <row r="409" spans="1:11">
      <c r="A409" s="69">
        <v>19800712</v>
      </c>
      <c r="B409" s="50">
        <v>1.9666666666666599</v>
      </c>
      <c r="C409" s="70">
        <f t="shared" si="30"/>
        <v>1</v>
      </c>
      <c r="D409" s="70">
        <f t="shared" si="31"/>
        <v>2</v>
      </c>
      <c r="I409" s="53">
        <f t="shared" si="35"/>
        <v>1.9666666666666599</v>
      </c>
      <c r="J409" s="71">
        <f t="shared" si="34"/>
        <v>1.7734685255597809</v>
      </c>
      <c r="K409" s="71">
        <f t="shared" si="36"/>
        <v>3.7325521727153546E-2</v>
      </c>
    </row>
    <row r="410" spans="1:11">
      <c r="A410" s="69">
        <v>19800713</v>
      </c>
      <c r="B410" s="50">
        <v>1.9666666666666599</v>
      </c>
      <c r="C410" s="70">
        <f t="shared" si="30"/>
        <v>1</v>
      </c>
      <c r="D410" s="70">
        <f t="shared" si="31"/>
        <v>2</v>
      </c>
      <c r="I410" s="53">
        <f t="shared" si="35"/>
        <v>1.9666666666666599</v>
      </c>
      <c r="J410" s="71">
        <f t="shared" si="34"/>
        <v>1.7734685255597809</v>
      </c>
      <c r="K410" s="71">
        <f t="shared" si="36"/>
        <v>3.7325521727153546E-2</v>
      </c>
    </row>
    <row r="411" spans="1:11">
      <c r="A411" s="69">
        <v>19800715</v>
      </c>
      <c r="B411" s="50">
        <v>1.9666666666666599</v>
      </c>
      <c r="C411" s="70">
        <f t="shared" si="30"/>
        <v>1</v>
      </c>
      <c r="D411" s="70">
        <f t="shared" si="31"/>
        <v>2</v>
      </c>
      <c r="I411" s="53">
        <f t="shared" si="35"/>
        <v>1.9666666666666599</v>
      </c>
      <c r="J411" s="71">
        <f t="shared" si="34"/>
        <v>1.7734685255597809</v>
      </c>
      <c r="K411" s="71">
        <f t="shared" si="36"/>
        <v>3.7325521727153546E-2</v>
      </c>
    </row>
    <row r="412" spans="1:11">
      <c r="A412" s="69">
        <v>19800723</v>
      </c>
      <c r="B412" s="50">
        <v>1.9666666666666599</v>
      </c>
      <c r="C412" s="70">
        <f t="shared" si="30"/>
        <v>1</v>
      </c>
      <c r="D412" s="70">
        <f t="shared" si="31"/>
        <v>2</v>
      </c>
      <c r="I412" s="53">
        <f t="shared" si="35"/>
        <v>1.9666666666666599</v>
      </c>
      <c r="J412" s="71">
        <f t="shared" si="34"/>
        <v>1.7734685255597809</v>
      </c>
      <c r="K412" s="71">
        <f t="shared" si="36"/>
        <v>3.7325521727153546E-2</v>
      </c>
    </row>
    <row r="413" spans="1:11">
      <c r="A413" s="69">
        <v>19800729</v>
      </c>
      <c r="B413" s="50">
        <v>1.9666666666666599</v>
      </c>
      <c r="C413" s="70">
        <f t="shared" si="30"/>
        <v>1</v>
      </c>
      <c r="D413" s="70">
        <f t="shared" si="31"/>
        <v>2</v>
      </c>
      <c r="I413" s="53">
        <f t="shared" si="35"/>
        <v>1.9666666666666599</v>
      </c>
      <c r="J413" s="71">
        <f t="shared" si="34"/>
        <v>1.7734685255597809</v>
      </c>
      <c r="K413" s="71">
        <f t="shared" si="36"/>
        <v>3.7325521727153546E-2</v>
      </c>
    </row>
    <row r="414" spans="1:11">
      <c r="A414" s="18">
        <v>19790707</v>
      </c>
      <c r="B414" s="50">
        <v>1.9666666666666599</v>
      </c>
      <c r="C414" s="51">
        <f t="shared" si="30"/>
        <v>1</v>
      </c>
      <c r="D414" s="51">
        <f t="shared" si="31"/>
        <v>2</v>
      </c>
      <c r="I414" s="53">
        <f t="shared" si="35"/>
        <v>1.9666666666666599</v>
      </c>
      <c r="J414" s="71">
        <f t="shared" si="34"/>
        <v>1.7734685255597809</v>
      </c>
      <c r="K414" s="71">
        <f t="shared" si="36"/>
        <v>3.7325521727153546E-2</v>
      </c>
    </row>
    <row r="415" spans="1:11">
      <c r="A415" s="6">
        <v>19780709</v>
      </c>
      <c r="B415" s="50">
        <v>1.9666666666666599</v>
      </c>
      <c r="C415" s="52">
        <f t="shared" si="30"/>
        <v>1</v>
      </c>
      <c r="D415" s="52">
        <f t="shared" si="31"/>
        <v>2</v>
      </c>
      <c r="I415" s="53">
        <f t="shared" si="35"/>
        <v>1.9666666666666599</v>
      </c>
      <c r="J415" s="71">
        <f t="shared" si="34"/>
        <v>1.7734685255597809</v>
      </c>
      <c r="K415" s="71">
        <f t="shared" si="36"/>
        <v>3.7325521727153546E-2</v>
      </c>
    </row>
    <row r="416" spans="1:11">
      <c r="A416" s="6">
        <v>19780714</v>
      </c>
      <c r="B416" s="50">
        <v>1.9666666666666599</v>
      </c>
      <c r="C416" s="52">
        <f t="shared" si="30"/>
        <v>1</v>
      </c>
      <c r="D416" s="52">
        <f t="shared" si="31"/>
        <v>2</v>
      </c>
      <c r="I416" s="53">
        <f t="shared" si="35"/>
        <v>1.9666666666666599</v>
      </c>
      <c r="J416" s="71">
        <f t="shared" si="34"/>
        <v>1.7734685255597809</v>
      </c>
      <c r="K416" s="71">
        <f t="shared" si="36"/>
        <v>3.7325521727153546E-2</v>
      </c>
    </row>
    <row r="417" spans="1:11">
      <c r="A417" s="6">
        <v>19780717</v>
      </c>
      <c r="B417" s="50">
        <v>1.9666666666666599</v>
      </c>
      <c r="C417" s="52">
        <f t="shared" si="30"/>
        <v>1</v>
      </c>
      <c r="D417" s="52">
        <f t="shared" si="31"/>
        <v>2</v>
      </c>
      <c r="I417" s="53">
        <f t="shared" si="35"/>
        <v>1.9666666666666599</v>
      </c>
      <c r="J417" s="71">
        <f t="shared" si="34"/>
        <v>1.7734685255597809</v>
      </c>
      <c r="K417" s="71">
        <f t="shared" si="36"/>
        <v>3.7325521727153546E-2</v>
      </c>
    </row>
    <row r="418" spans="1:11">
      <c r="A418" s="6">
        <v>19780722</v>
      </c>
      <c r="B418" s="50">
        <v>1.9666666666666599</v>
      </c>
      <c r="C418" s="52">
        <f t="shared" si="30"/>
        <v>1</v>
      </c>
      <c r="D418" s="52">
        <f t="shared" si="31"/>
        <v>2</v>
      </c>
      <c r="I418" s="53">
        <f t="shared" si="35"/>
        <v>1.9666666666666599</v>
      </c>
      <c r="J418" s="71">
        <f t="shared" si="34"/>
        <v>1.7734685255597809</v>
      </c>
      <c r="K418" s="71">
        <f t="shared" si="36"/>
        <v>3.7325521727153546E-2</v>
      </c>
    </row>
    <row r="419" spans="1:11">
      <c r="A419" s="6">
        <v>19780725</v>
      </c>
      <c r="B419" s="50">
        <v>1.9666666666666599</v>
      </c>
      <c r="C419" s="52">
        <f t="shared" si="30"/>
        <v>1</v>
      </c>
      <c r="D419" s="52">
        <f t="shared" si="31"/>
        <v>2</v>
      </c>
      <c r="I419" s="53">
        <f t="shared" si="35"/>
        <v>1.9666666666666599</v>
      </c>
      <c r="J419" s="71">
        <f t="shared" si="34"/>
        <v>1.7734685255597809</v>
      </c>
      <c r="K419" s="71">
        <f t="shared" si="36"/>
        <v>3.7325521727153546E-2</v>
      </c>
    </row>
    <row r="420" spans="1:11">
      <c r="A420" s="6">
        <v>19770701</v>
      </c>
      <c r="B420" s="50">
        <v>1.9666666666666599</v>
      </c>
      <c r="C420" s="52">
        <f t="shared" si="30"/>
        <v>1</v>
      </c>
      <c r="D420" s="52">
        <f t="shared" si="31"/>
        <v>2</v>
      </c>
      <c r="I420" s="53">
        <f t="shared" si="35"/>
        <v>1.9666666666666599</v>
      </c>
      <c r="J420" s="71">
        <f t="shared" si="34"/>
        <v>1.7734685255597809</v>
      </c>
      <c r="K420" s="71">
        <f t="shared" si="36"/>
        <v>3.7325521727153546E-2</v>
      </c>
    </row>
    <row r="421" spans="1:11">
      <c r="A421" s="6">
        <v>19770704</v>
      </c>
      <c r="B421" s="50">
        <v>1.9666666666666599</v>
      </c>
      <c r="C421" s="52">
        <f t="shared" si="30"/>
        <v>1</v>
      </c>
      <c r="D421" s="52">
        <f t="shared" si="31"/>
        <v>2</v>
      </c>
      <c r="I421" s="53">
        <f t="shared" si="35"/>
        <v>1.9666666666666599</v>
      </c>
      <c r="J421" s="71">
        <f t="shared" si="34"/>
        <v>1.7734685255597809</v>
      </c>
      <c r="K421" s="71">
        <f t="shared" si="36"/>
        <v>3.7325521727153546E-2</v>
      </c>
    </row>
    <row r="422" spans="1:11">
      <c r="A422" s="6">
        <v>19770710</v>
      </c>
      <c r="B422" s="50">
        <v>1.9666666666666599</v>
      </c>
      <c r="C422" s="52">
        <f t="shared" si="30"/>
        <v>1</v>
      </c>
      <c r="D422" s="52">
        <f t="shared" si="31"/>
        <v>2</v>
      </c>
      <c r="I422" s="53">
        <f t="shared" si="35"/>
        <v>1.9666666666666599</v>
      </c>
      <c r="J422" s="71">
        <f t="shared" si="34"/>
        <v>1.7734685255597809</v>
      </c>
      <c r="K422" s="71">
        <f t="shared" si="36"/>
        <v>3.7325521727153546E-2</v>
      </c>
    </row>
    <row r="423" spans="1:11">
      <c r="A423" s="6">
        <v>19770711</v>
      </c>
      <c r="B423" s="50">
        <v>1.9666666666666599</v>
      </c>
      <c r="C423" s="52">
        <f t="shared" si="30"/>
        <v>1</v>
      </c>
      <c r="D423" s="52">
        <f t="shared" si="31"/>
        <v>2</v>
      </c>
      <c r="I423" s="53">
        <f t="shared" si="35"/>
        <v>1.9666666666666599</v>
      </c>
      <c r="J423" s="71">
        <f t="shared" si="34"/>
        <v>1.7734685255597809</v>
      </c>
      <c r="K423" s="71">
        <f t="shared" si="36"/>
        <v>3.7325521727153546E-2</v>
      </c>
    </row>
    <row r="424" spans="1:11">
      <c r="A424" s="6">
        <v>19770713</v>
      </c>
      <c r="B424" s="50">
        <v>1.9666666666666599</v>
      </c>
      <c r="C424" s="52">
        <f t="shared" si="30"/>
        <v>1</v>
      </c>
      <c r="D424" s="52">
        <f t="shared" si="31"/>
        <v>2</v>
      </c>
      <c r="I424" s="53">
        <f t="shared" si="35"/>
        <v>1.9666666666666599</v>
      </c>
      <c r="J424" s="71">
        <f t="shared" si="34"/>
        <v>1.7734685255597809</v>
      </c>
      <c r="K424" s="71">
        <f t="shared" si="36"/>
        <v>3.7325521727153546E-2</v>
      </c>
    </row>
    <row r="425" spans="1:11">
      <c r="A425" s="6">
        <v>19770714</v>
      </c>
      <c r="B425" s="50">
        <v>1.9666666666666599</v>
      </c>
      <c r="C425" s="52">
        <f t="shared" si="30"/>
        <v>1</v>
      </c>
      <c r="D425" s="52">
        <f t="shared" si="31"/>
        <v>2</v>
      </c>
      <c r="I425" s="53">
        <f t="shared" si="35"/>
        <v>1.9666666666666599</v>
      </c>
      <c r="J425" s="71">
        <f t="shared" si="34"/>
        <v>1.7734685255597809</v>
      </c>
      <c r="K425" s="71">
        <f t="shared" si="36"/>
        <v>3.7325521727153546E-2</v>
      </c>
    </row>
    <row r="426" spans="1:11">
      <c r="A426" s="6">
        <v>19770719</v>
      </c>
      <c r="B426" s="50">
        <v>1.9666666666666599</v>
      </c>
      <c r="C426" s="52">
        <f t="shared" si="30"/>
        <v>1</v>
      </c>
      <c r="D426" s="52">
        <f t="shared" si="31"/>
        <v>2</v>
      </c>
      <c r="I426" s="53">
        <f t="shared" si="35"/>
        <v>1.9666666666666599</v>
      </c>
      <c r="J426" s="71">
        <f t="shared" si="34"/>
        <v>1.7734685255597809</v>
      </c>
      <c r="K426" s="71">
        <f t="shared" si="36"/>
        <v>3.7325521727153546E-2</v>
      </c>
    </row>
    <row r="427" spans="1:11">
      <c r="A427" s="6">
        <v>19770722</v>
      </c>
      <c r="B427" s="50">
        <v>1.9666666666666599</v>
      </c>
      <c r="C427" s="52">
        <f t="shared" si="30"/>
        <v>1</v>
      </c>
      <c r="D427" s="52">
        <f t="shared" si="31"/>
        <v>2</v>
      </c>
      <c r="I427" s="53">
        <f t="shared" si="35"/>
        <v>1.9666666666666599</v>
      </c>
      <c r="J427" s="71">
        <f t="shared" si="34"/>
        <v>1.7734685255597809</v>
      </c>
      <c r="K427" s="71">
        <f t="shared" si="36"/>
        <v>3.7325521727153546E-2</v>
      </c>
    </row>
    <row r="428" spans="1:11">
      <c r="A428" s="6">
        <v>19770725</v>
      </c>
      <c r="B428" s="50">
        <v>1.9666666666666599</v>
      </c>
      <c r="C428" s="52">
        <f t="shared" si="30"/>
        <v>1</v>
      </c>
      <c r="D428" s="52">
        <f t="shared" si="31"/>
        <v>2</v>
      </c>
      <c r="I428" s="53">
        <f t="shared" si="35"/>
        <v>1.9666666666666599</v>
      </c>
      <c r="J428" s="71">
        <f t="shared" si="34"/>
        <v>1.7734685255597809</v>
      </c>
      <c r="K428" s="71">
        <f t="shared" si="36"/>
        <v>3.7325521727153546E-2</v>
      </c>
    </row>
    <row r="429" spans="1:11">
      <c r="A429" s="6">
        <v>19770726</v>
      </c>
      <c r="B429" s="50">
        <v>1.9666666666666599</v>
      </c>
      <c r="C429" s="52">
        <f t="shared" si="30"/>
        <v>1</v>
      </c>
      <c r="D429" s="52">
        <f t="shared" si="31"/>
        <v>2</v>
      </c>
      <c r="I429" s="53">
        <f t="shared" si="35"/>
        <v>1.9666666666666599</v>
      </c>
      <c r="J429" s="71">
        <f t="shared" si="34"/>
        <v>1.7734685255597809</v>
      </c>
      <c r="K429" s="71">
        <f t="shared" si="36"/>
        <v>3.7325521727153546E-2</v>
      </c>
    </row>
    <row r="430" spans="1:11">
      <c r="A430" s="6">
        <v>19770727</v>
      </c>
      <c r="B430" s="50">
        <v>1.9666666666666599</v>
      </c>
      <c r="C430" s="52">
        <f t="shared" si="30"/>
        <v>1</v>
      </c>
      <c r="D430" s="52">
        <f t="shared" si="31"/>
        <v>2</v>
      </c>
      <c r="I430" s="53">
        <f t="shared" si="35"/>
        <v>1.9666666666666599</v>
      </c>
      <c r="J430" s="71">
        <f t="shared" si="34"/>
        <v>1.7734685255597809</v>
      </c>
      <c r="K430" s="71">
        <f t="shared" si="36"/>
        <v>3.7325521727153546E-2</v>
      </c>
    </row>
    <row r="431" spans="1:11">
      <c r="A431" s="6">
        <v>19770728</v>
      </c>
      <c r="B431" s="50">
        <v>1.9666666666666599</v>
      </c>
      <c r="C431" s="52">
        <f t="shared" si="30"/>
        <v>1</v>
      </c>
      <c r="D431" s="52">
        <f t="shared" si="31"/>
        <v>2</v>
      </c>
      <c r="I431" s="53">
        <f t="shared" si="35"/>
        <v>1.9666666666666599</v>
      </c>
      <c r="J431" s="71">
        <f t="shared" si="34"/>
        <v>1.7734685255597809</v>
      </c>
      <c r="K431" s="71">
        <f t="shared" si="36"/>
        <v>3.7325521727153546E-2</v>
      </c>
    </row>
    <row r="432" spans="1:11">
      <c r="A432" s="6">
        <v>19770730</v>
      </c>
      <c r="B432" s="50">
        <v>1.9666666666666599</v>
      </c>
      <c r="C432" s="52">
        <f t="shared" si="30"/>
        <v>1</v>
      </c>
      <c r="D432" s="52">
        <f t="shared" si="31"/>
        <v>2</v>
      </c>
      <c r="I432" s="53">
        <f t="shared" si="35"/>
        <v>1.9666666666666599</v>
      </c>
      <c r="J432" s="71">
        <f t="shared" si="34"/>
        <v>1.7734685255597809</v>
      </c>
      <c r="K432" s="71">
        <f t="shared" si="36"/>
        <v>3.7325521727153546E-2</v>
      </c>
    </row>
    <row r="433" spans="1:11">
      <c r="A433" s="6">
        <v>19770731</v>
      </c>
      <c r="B433" s="50">
        <v>1.9666666666666599</v>
      </c>
      <c r="C433" s="52">
        <f t="shared" si="30"/>
        <v>1</v>
      </c>
      <c r="D433" s="52">
        <f t="shared" si="31"/>
        <v>2</v>
      </c>
      <c r="I433" s="53">
        <f t="shared" si="35"/>
        <v>1.9666666666666599</v>
      </c>
      <c r="J433" s="71">
        <f t="shared" si="34"/>
        <v>1.7734685255597809</v>
      </c>
      <c r="K433" s="71">
        <f t="shared" si="36"/>
        <v>3.7325521727153546E-2</v>
      </c>
    </row>
    <row r="434" spans="1:11">
      <c r="A434" s="18">
        <v>19760714</v>
      </c>
      <c r="B434" s="50">
        <v>1.9666666666666599</v>
      </c>
      <c r="C434" s="51">
        <f t="shared" si="30"/>
        <v>1</v>
      </c>
      <c r="D434" s="51">
        <f t="shared" si="31"/>
        <v>2</v>
      </c>
      <c r="I434" s="53">
        <f t="shared" si="35"/>
        <v>1.9666666666666599</v>
      </c>
      <c r="J434" s="71">
        <f t="shared" si="34"/>
        <v>1.7734685255597809</v>
      </c>
      <c r="K434" s="71">
        <f t="shared" si="36"/>
        <v>3.7325521727153546E-2</v>
      </c>
    </row>
    <row r="435" spans="1:11">
      <c r="A435" s="18">
        <v>19760718</v>
      </c>
      <c r="B435" s="50">
        <v>1.9666666666666599</v>
      </c>
      <c r="C435" s="51">
        <f t="shared" si="30"/>
        <v>1</v>
      </c>
      <c r="D435" s="51">
        <f t="shared" si="31"/>
        <v>2</v>
      </c>
      <c r="I435" s="53">
        <f t="shared" si="35"/>
        <v>1.9666666666666599</v>
      </c>
      <c r="J435" s="71">
        <f t="shared" si="34"/>
        <v>1.7734685255597809</v>
      </c>
      <c r="K435" s="71">
        <f t="shared" si="36"/>
        <v>3.7325521727153546E-2</v>
      </c>
    </row>
    <row r="436" spans="1:11">
      <c r="A436" s="18">
        <v>19750711</v>
      </c>
      <c r="B436" s="50">
        <v>1.9666666666666599</v>
      </c>
      <c r="C436" s="51">
        <f t="shared" si="30"/>
        <v>1</v>
      </c>
      <c r="D436" s="51">
        <f t="shared" si="31"/>
        <v>2</v>
      </c>
      <c r="I436" s="53">
        <f t="shared" si="35"/>
        <v>1.9666666666666599</v>
      </c>
      <c r="J436" s="71">
        <f t="shared" si="34"/>
        <v>1.7734685255597809</v>
      </c>
      <c r="K436" s="71">
        <f t="shared" si="36"/>
        <v>3.7325521727153546E-2</v>
      </c>
    </row>
    <row r="437" spans="1:11">
      <c r="A437" s="6">
        <v>19730702</v>
      </c>
      <c r="B437" s="50">
        <v>1.9666666666666599</v>
      </c>
      <c r="C437" s="52">
        <f t="shared" si="30"/>
        <v>1</v>
      </c>
      <c r="D437" s="52">
        <f t="shared" si="31"/>
        <v>2</v>
      </c>
      <c r="I437" s="53">
        <f t="shared" si="35"/>
        <v>1.9666666666666599</v>
      </c>
      <c r="J437" s="71">
        <f t="shared" si="34"/>
        <v>1.7734685255597809</v>
      </c>
      <c r="K437" s="71">
        <f t="shared" si="36"/>
        <v>3.7325521727153546E-2</v>
      </c>
    </row>
    <row r="438" spans="1:11">
      <c r="A438" s="6">
        <v>19730706</v>
      </c>
      <c r="B438" s="50">
        <v>1.9666666666666599</v>
      </c>
      <c r="C438" s="52">
        <f t="shared" si="30"/>
        <v>1</v>
      </c>
      <c r="D438" s="52">
        <f t="shared" si="31"/>
        <v>2</v>
      </c>
      <c r="I438" s="53">
        <f t="shared" si="35"/>
        <v>1.9666666666666599</v>
      </c>
      <c r="J438" s="71">
        <f t="shared" si="34"/>
        <v>1.7734685255597809</v>
      </c>
      <c r="K438" s="71">
        <f t="shared" si="36"/>
        <v>3.7325521727153546E-2</v>
      </c>
    </row>
    <row r="439" spans="1:11">
      <c r="A439" s="6">
        <v>19730725</v>
      </c>
      <c r="B439" s="50">
        <v>1.9666666666666599</v>
      </c>
      <c r="C439" s="52">
        <f t="shared" si="30"/>
        <v>1</v>
      </c>
      <c r="D439" s="52">
        <f t="shared" si="31"/>
        <v>2</v>
      </c>
      <c r="I439" s="53">
        <f t="shared" si="35"/>
        <v>1.9666666666666599</v>
      </c>
      <c r="J439" s="71">
        <f t="shared" si="34"/>
        <v>1.7734685255597809</v>
      </c>
      <c r="K439" s="71">
        <f t="shared" si="36"/>
        <v>3.7325521727153546E-2</v>
      </c>
    </row>
    <row r="440" spans="1:11">
      <c r="A440" s="18" t="s">
        <v>972</v>
      </c>
      <c r="B440" s="50">
        <v>2.2222222222222223</v>
      </c>
      <c r="C440" s="51">
        <f t="shared" si="30"/>
        <v>2</v>
      </c>
      <c r="D440" s="51">
        <f t="shared" si="31"/>
        <v>3</v>
      </c>
      <c r="I440" s="53">
        <f t="shared" si="35"/>
        <v>2.2222222222222223</v>
      </c>
      <c r="J440" s="71">
        <f t="shared" si="34"/>
        <v>1.7734685255597809</v>
      </c>
      <c r="K440" s="71">
        <f t="shared" si="36"/>
        <v>0.20137988026820652</v>
      </c>
    </row>
    <row r="441" spans="1:11">
      <c r="A441" s="18" t="s">
        <v>2679</v>
      </c>
      <c r="B441" s="50">
        <v>2.2222222222222223</v>
      </c>
      <c r="C441" s="51">
        <f t="shared" si="30"/>
        <v>2</v>
      </c>
      <c r="D441" s="51">
        <f t="shared" si="31"/>
        <v>3</v>
      </c>
      <c r="I441" s="53">
        <f t="shared" si="35"/>
        <v>2.2222222222222223</v>
      </c>
      <c r="J441" s="71">
        <f t="shared" si="34"/>
        <v>1.7734685255597809</v>
      </c>
      <c r="K441" s="71">
        <f t="shared" si="36"/>
        <v>0.20137988026820652</v>
      </c>
    </row>
    <row r="442" spans="1:11">
      <c r="A442" s="18" t="s">
        <v>2680</v>
      </c>
      <c r="B442" s="50">
        <v>2.2222222222222223</v>
      </c>
      <c r="C442" s="51">
        <f t="shared" si="30"/>
        <v>2</v>
      </c>
      <c r="D442" s="51">
        <f t="shared" si="31"/>
        <v>3</v>
      </c>
      <c r="I442" s="53">
        <f t="shared" si="35"/>
        <v>2.2222222222222223</v>
      </c>
      <c r="J442" s="71">
        <f t="shared" si="34"/>
        <v>1.7734685255597809</v>
      </c>
      <c r="K442" s="71">
        <f t="shared" si="36"/>
        <v>0.20137988026820652</v>
      </c>
    </row>
    <row r="443" spans="1:11">
      <c r="A443" s="18" t="s">
        <v>2684</v>
      </c>
      <c r="B443" s="50">
        <v>2.2222222222222223</v>
      </c>
      <c r="C443" s="51">
        <f t="shared" si="30"/>
        <v>2</v>
      </c>
      <c r="D443" s="51">
        <f t="shared" si="31"/>
        <v>3</v>
      </c>
      <c r="I443" s="53">
        <f t="shared" si="35"/>
        <v>2.2222222222222223</v>
      </c>
      <c r="J443" s="71">
        <f t="shared" si="34"/>
        <v>1.7734685255597809</v>
      </c>
      <c r="K443" s="71">
        <f t="shared" si="36"/>
        <v>0.20137988026820652</v>
      </c>
    </row>
    <row r="444" spans="1:11">
      <c r="A444" s="18" t="s">
        <v>2688</v>
      </c>
      <c r="B444" s="50">
        <v>2.2222222222222223</v>
      </c>
      <c r="C444" s="51">
        <f t="shared" si="30"/>
        <v>2</v>
      </c>
      <c r="D444" s="51">
        <f t="shared" si="31"/>
        <v>3</v>
      </c>
      <c r="I444" s="53">
        <f t="shared" si="35"/>
        <v>2.2222222222222223</v>
      </c>
      <c r="J444" s="71">
        <f t="shared" si="34"/>
        <v>1.7734685255597809</v>
      </c>
      <c r="K444" s="71">
        <f t="shared" si="36"/>
        <v>0.20137988026820652</v>
      </c>
    </row>
    <row r="445" spans="1:11">
      <c r="A445" s="18" t="s">
        <v>2689</v>
      </c>
      <c r="B445" s="50">
        <v>2.2222222222222223</v>
      </c>
      <c r="C445" s="51">
        <f t="shared" si="30"/>
        <v>2</v>
      </c>
      <c r="D445" s="51">
        <f t="shared" si="31"/>
        <v>3</v>
      </c>
      <c r="I445" s="53">
        <f t="shared" si="35"/>
        <v>2.2222222222222223</v>
      </c>
      <c r="J445" s="71">
        <f t="shared" si="34"/>
        <v>1.7734685255597809</v>
      </c>
      <c r="K445" s="71">
        <f t="shared" si="36"/>
        <v>0.20137988026820652</v>
      </c>
    </row>
    <row r="446" spans="1:11">
      <c r="A446" s="18" t="s">
        <v>996</v>
      </c>
      <c r="B446" s="50">
        <v>2.2222222222222223</v>
      </c>
      <c r="C446" s="51">
        <f t="shared" si="30"/>
        <v>2</v>
      </c>
      <c r="D446" s="51">
        <f t="shared" si="31"/>
        <v>3</v>
      </c>
      <c r="I446" s="53">
        <f t="shared" si="35"/>
        <v>2.2222222222222223</v>
      </c>
      <c r="J446" s="71">
        <f t="shared" si="34"/>
        <v>1.7734685255597809</v>
      </c>
      <c r="K446" s="71">
        <f t="shared" si="36"/>
        <v>0.20137988026820652</v>
      </c>
    </row>
    <row r="447" spans="1:11">
      <c r="A447" s="18" t="s">
        <v>2705</v>
      </c>
      <c r="B447" s="50">
        <v>2.2222222222222223</v>
      </c>
      <c r="C447" s="51">
        <f t="shared" si="30"/>
        <v>2</v>
      </c>
      <c r="D447" s="51">
        <f t="shared" si="31"/>
        <v>3</v>
      </c>
      <c r="I447" s="53">
        <f t="shared" si="35"/>
        <v>2.2222222222222223</v>
      </c>
      <c r="J447" s="71">
        <f t="shared" si="34"/>
        <v>1.7734685255597809</v>
      </c>
      <c r="K447" s="71">
        <f t="shared" si="36"/>
        <v>0.20137988026820652</v>
      </c>
    </row>
    <row r="448" spans="1:11">
      <c r="A448" s="18" t="s">
        <v>1008</v>
      </c>
      <c r="B448" s="50">
        <v>2.2222222222222223</v>
      </c>
      <c r="C448" s="51">
        <f t="shared" si="30"/>
        <v>2</v>
      </c>
      <c r="D448" s="51">
        <f t="shared" si="31"/>
        <v>3</v>
      </c>
      <c r="I448" s="53">
        <f t="shared" si="35"/>
        <v>2.2222222222222223</v>
      </c>
      <c r="J448" s="71">
        <f t="shared" si="34"/>
        <v>1.7734685255597809</v>
      </c>
      <c r="K448" s="71">
        <f t="shared" si="36"/>
        <v>0.20137988026820652</v>
      </c>
    </row>
    <row r="449" spans="1:11">
      <c r="A449" s="18" t="s">
        <v>1010</v>
      </c>
      <c r="B449" s="50">
        <v>2.2222222222222223</v>
      </c>
      <c r="C449" s="51">
        <f t="shared" si="30"/>
        <v>2</v>
      </c>
      <c r="D449" s="51">
        <f t="shared" si="31"/>
        <v>3</v>
      </c>
      <c r="I449" s="53">
        <f t="shared" si="35"/>
        <v>2.2222222222222223</v>
      </c>
      <c r="J449" s="71">
        <f t="shared" si="34"/>
        <v>1.7734685255597809</v>
      </c>
      <c r="K449" s="71">
        <f t="shared" si="36"/>
        <v>0.20137988026820652</v>
      </c>
    </row>
    <row r="450" spans="1:11">
      <c r="A450" s="18" t="s">
        <v>1011</v>
      </c>
      <c r="B450" s="50">
        <v>2.2222222222222223</v>
      </c>
      <c r="C450" s="51">
        <f t="shared" ref="C450:C513" si="37">INT(B450)</f>
        <v>2</v>
      </c>
      <c r="D450" s="51">
        <f t="shared" ref="D450:D513" si="38">C450+1</f>
        <v>3</v>
      </c>
      <c r="I450" s="53">
        <f t="shared" si="35"/>
        <v>2.2222222222222223</v>
      </c>
      <c r="J450" s="71">
        <f t="shared" si="34"/>
        <v>1.7734685255597809</v>
      </c>
      <c r="K450" s="71">
        <f t="shared" si="36"/>
        <v>0.20137988026820652</v>
      </c>
    </row>
    <row r="451" spans="1:11">
      <c r="A451" s="18" t="s">
        <v>2718</v>
      </c>
      <c r="B451" s="50">
        <v>2.2222222222222223</v>
      </c>
      <c r="C451" s="51">
        <f t="shared" si="37"/>
        <v>2</v>
      </c>
      <c r="D451" s="51">
        <f t="shared" si="38"/>
        <v>3</v>
      </c>
      <c r="I451" s="53">
        <f t="shared" si="35"/>
        <v>2.2222222222222223</v>
      </c>
      <c r="J451" s="71">
        <f t="shared" si="34"/>
        <v>1.7734685255597809</v>
      </c>
      <c r="K451" s="71">
        <f t="shared" si="36"/>
        <v>0.20137988026820652</v>
      </c>
    </row>
    <row r="452" spans="1:11">
      <c r="A452" s="18" t="s">
        <v>2723</v>
      </c>
      <c r="B452" s="50">
        <v>2.2222222222222223</v>
      </c>
      <c r="C452" s="51">
        <f t="shared" si="37"/>
        <v>2</v>
      </c>
      <c r="D452" s="51">
        <f t="shared" si="38"/>
        <v>3</v>
      </c>
      <c r="I452" s="53">
        <f t="shared" si="35"/>
        <v>2.2222222222222223</v>
      </c>
      <c r="J452" s="71">
        <f t="shared" ref="J452:J515" si="39">J451</f>
        <v>1.7734685255597809</v>
      </c>
      <c r="K452" s="71">
        <f t="shared" si="36"/>
        <v>0.20137988026820652</v>
      </c>
    </row>
    <row r="453" spans="1:11">
      <c r="A453" s="18" t="s">
        <v>2729</v>
      </c>
      <c r="B453" s="50">
        <v>2.2222222222222223</v>
      </c>
      <c r="C453" s="51">
        <f t="shared" si="37"/>
        <v>2</v>
      </c>
      <c r="D453" s="51">
        <f t="shared" si="38"/>
        <v>3</v>
      </c>
      <c r="I453" s="53">
        <f t="shared" ref="I453:I516" si="40">B453</f>
        <v>2.2222222222222223</v>
      </c>
      <c r="J453" s="71">
        <f t="shared" si="39"/>
        <v>1.7734685255597809</v>
      </c>
      <c r="K453" s="71">
        <f t="shared" ref="K453:K516" si="41">(I453-J453)*(I453-J453)</f>
        <v>0.20137988026820652</v>
      </c>
    </row>
    <row r="454" spans="1:11">
      <c r="A454" s="18" t="s">
        <v>2730</v>
      </c>
      <c r="B454" s="50">
        <v>2.2222222222222223</v>
      </c>
      <c r="C454" s="51">
        <f t="shared" si="37"/>
        <v>2</v>
      </c>
      <c r="D454" s="51">
        <f t="shared" si="38"/>
        <v>3</v>
      </c>
      <c r="I454" s="53">
        <f t="shared" si="40"/>
        <v>2.2222222222222223</v>
      </c>
      <c r="J454" s="71">
        <f t="shared" si="39"/>
        <v>1.7734685255597809</v>
      </c>
      <c r="K454" s="71">
        <f t="shared" si="41"/>
        <v>0.20137988026820652</v>
      </c>
    </row>
    <row r="455" spans="1:11">
      <c r="A455" s="18" t="s">
        <v>1021</v>
      </c>
      <c r="B455" s="50">
        <v>2.2222222222222223</v>
      </c>
      <c r="C455" s="51">
        <f t="shared" si="37"/>
        <v>2</v>
      </c>
      <c r="D455" s="51">
        <f t="shared" si="38"/>
        <v>3</v>
      </c>
      <c r="I455" s="53">
        <f t="shared" si="40"/>
        <v>2.2222222222222223</v>
      </c>
      <c r="J455" s="71">
        <f t="shared" si="39"/>
        <v>1.7734685255597809</v>
      </c>
      <c r="K455" s="71">
        <f t="shared" si="41"/>
        <v>0.20137988026820652</v>
      </c>
    </row>
    <row r="456" spans="1:11">
      <c r="A456" s="18" t="s">
        <v>2731</v>
      </c>
      <c r="B456" s="50">
        <v>2.2222222222222223</v>
      </c>
      <c r="C456" s="51">
        <f t="shared" si="37"/>
        <v>2</v>
      </c>
      <c r="D456" s="51">
        <f t="shared" si="38"/>
        <v>3</v>
      </c>
      <c r="I456" s="53">
        <f t="shared" si="40"/>
        <v>2.2222222222222223</v>
      </c>
      <c r="J456" s="71">
        <f t="shared" si="39"/>
        <v>1.7734685255597809</v>
      </c>
      <c r="K456" s="71">
        <f t="shared" si="41"/>
        <v>0.20137988026820652</v>
      </c>
    </row>
    <row r="457" spans="1:11">
      <c r="A457" s="18" t="s">
        <v>1025</v>
      </c>
      <c r="B457" s="50">
        <v>2.2222222222222223</v>
      </c>
      <c r="C457" s="51">
        <f t="shared" si="37"/>
        <v>2</v>
      </c>
      <c r="D457" s="51">
        <f t="shared" si="38"/>
        <v>3</v>
      </c>
      <c r="I457" s="53">
        <f t="shared" si="40"/>
        <v>2.2222222222222223</v>
      </c>
      <c r="J457" s="71">
        <f t="shared" si="39"/>
        <v>1.7734685255597809</v>
      </c>
      <c r="K457" s="71">
        <f t="shared" si="41"/>
        <v>0.20137988026820652</v>
      </c>
    </row>
    <row r="458" spans="1:11">
      <c r="A458" s="18" t="s">
        <v>2733</v>
      </c>
      <c r="B458" s="50">
        <v>2.2222222222222223</v>
      </c>
      <c r="C458" s="51">
        <f t="shared" si="37"/>
        <v>2</v>
      </c>
      <c r="D458" s="51">
        <f t="shared" si="38"/>
        <v>3</v>
      </c>
      <c r="I458" s="53">
        <f t="shared" si="40"/>
        <v>2.2222222222222223</v>
      </c>
      <c r="J458" s="71">
        <f t="shared" si="39"/>
        <v>1.7734685255597809</v>
      </c>
      <c r="K458" s="71">
        <f t="shared" si="41"/>
        <v>0.20137988026820652</v>
      </c>
    </row>
    <row r="459" spans="1:11">
      <c r="A459" s="18" t="s">
        <v>1029</v>
      </c>
      <c r="B459" s="50">
        <v>2.2222222222222223</v>
      </c>
      <c r="C459" s="51">
        <f t="shared" si="37"/>
        <v>2</v>
      </c>
      <c r="D459" s="51">
        <f t="shared" si="38"/>
        <v>3</v>
      </c>
      <c r="I459" s="53">
        <f t="shared" si="40"/>
        <v>2.2222222222222223</v>
      </c>
      <c r="J459" s="71">
        <f t="shared" si="39"/>
        <v>1.7734685255597809</v>
      </c>
      <c r="K459" s="71">
        <f t="shared" si="41"/>
        <v>0.20137988026820652</v>
      </c>
    </row>
    <row r="460" spans="1:11">
      <c r="A460" s="18" t="s">
        <v>1037</v>
      </c>
      <c r="B460" s="50">
        <v>2.2222222222222223</v>
      </c>
      <c r="C460" s="51">
        <f t="shared" si="37"/>
        <v>2</v>
      </c>
      <c r="D460" s="51">
        <f t="shared" si="38"/>
        <v>3</v>
      </c>
      <c r="I460" s="53">
        <f t="shared" si="40"/>
        <v>2.2222222222222223</v>
      </c>
      <c r="J460" s="71">
        <f t="shared" si="39"/>
        <v>1.7734685255597809</v>
      </c>
      <c r="K460" s="71">
        <f t="shared" si="41"/>
        <v>0.20137988026820652</v>
      </c>
    </row>
    <row r="461" spans="1:11">
      <c r="A461" s="18" t="s">
        <v>1040</v>
      </c>
      <c r="B461" s="50">
        <v>2.2222222222222223</v>
      </c>
      <c r="C461" s="51">
        <f t="shared" si="37"/>
        <v>2</v>
      </c>
      <c r="D461" s="51">
        <f t="shared" si="38"/>
        <v>3</v>
      </c>
      <c r="I461" s="53">
        <f t="shared" si="40"/>
        <v>2.2222222222222223</v>
      </c>
      <c r="J461" s="71">
        <f t="shared" si="39"/>
        <v>1.7734685255597809</v>
      </c>
      <c r="K461" s="71">
        <f t="shared" si="41"/>
        <v>0.20137988026820652</v>
      </c>
    </row>
    <row r="462" spans="1:11">
      <c r="A462" s="18" t="s">
        <v>2765</v>
      </c>
      <c r="B462" s="50">
        <v>2.2222222222222223</v>
      </c>
      <c r="C462" s="51">
        <f t="shared" si="37"/>
        <v>2</v>
      </c>
      <c r="D462" s="51">
        <f t="shared" si="38"/>
        <v>3</v>
      </c>
      <c r="I462" s="53">
        <f t="shared" si="40"/>
        <v>2.2222222222222223</v>
      </c>
      <c r="J462" s="71">
        <f t="shared" si="39"/>
        <v>1.7734685255597809</v>
      </c>
      <c r="K462" s="71">
        <f t="shared" si="41"/>
        <v>0.20137988026820652</v>
      </c>
    </row>
    <row r="463" spans="1:11">
      <c r="A463" s="18" t="s">
        <v>1058</v>
      </c>
      <c r="B463" s="50">
        <v>2.2222222222222223</v>
      </c>
      <c r="C463" s="51">
        <f t="shared" si="37"/>
        <v>2</v>
      </c>
      <c r="D463" s="51">
        <f t="shared" si="38"/>
        <v>3</v>
      </c>
      <c r="I463" s="53">
        <f t="shared" si="40"/>
        <v>2.2222222222222223</v>
      </c>
      <c r="J463" s="71">
        <f t="shared" si="39"/>
        <v>1.7734685255597809</v>
      </c>
      <c r="K463" s="71">
        <f t="shared" si="41"/>
        <v>0.20137988026820652</v>
      </c>
    </row>
    <row r="464" spans="1:11">
      <c r="A464" s="18" t="s">
        <v>2793</v>
      </c>
      <c r="B464" s="50">
        <v>2.2222222222222223</v>
      </c>
      <c r="C464" s="51">
        <f t="shared" si="37"/>
        <v>2</v>
      </c>
      <c r="D464" s="51">
        <f t="shared" si="38"/>
        <v>3</v>
      </c>
      <c r="I464" s="53">
        <f t="shared" si="40"/>
        <v>2.2222222222222223</v>
      </c>
      <c r="J464" s="71">
        <f t="shared" si="39"/>
        <v>1.7734685255597809</v>
      </c>
      <c r="K464" s="71">
        <f t="shared" si="41"/>
        <v>0.20137988026820652</v>
      </c>
    </row>
    <row r="465" spans="1:11">
      <c r="A465" s="18" t="s">
        <v>1082</v>
      </c>
      <c r="B465" s="50">
        <v>2.2222222222222223</v>
      </c>
      <c r="C465" s="51">
        <f t="shared" si="37"/>
        <v>2</v>
      </c>
      <c r="D465" s="51">
        <f t="shared" si="38"/>
        <v>3</v>
      </c>
      <c r="I465" s="53">
        <f t="shared" si="40"/>
        <v>2.2222222222222223</v>
      </c>
      <c r="J465" s="71">
        <f t="shared" si="39"/>
        <v>1.7734685255597809</v>
      </c>
      <c r="K465" s="71">
        <f t="shared" si="41"/>
        <v>0.20137988026820652</v>
      </c>
    </row>
    <row r="466" spans="1:11">
      <c r="A466" s="18" t="s">
        <v>2821</v>
      </c>
      <c r="B466" s="50">
        <v>2.2222222222222223</v>
      </c>
      <c r="C466" s="51">
        <f t="shared" si="37"/>
        <v>2</v>
      </c>
      <c r="D466" s="51">
        <f t="shared" si="38"/>
        <v>3</v>
      </c>
      <c r="I466" s="53">
        <f t="shared" si="40"/>
        <v>2.2222222222222223</v>
      </c>
      <c r="J466" s="71">
        <f t="shared" si="39"/>
        <v>1.7734685255597809</v>
      </c>
      <c r="K466" s="71">
        <f t="shared" si="41"/>
        <v>0.20137988026820652</v>
      </c>
    </row>
    <row r="467" spans="1:11">
      <c r="A467" s="18" t="s">
        <v>1095</v>
      </c>
      <c r="B467" s="50">
        <v>2.2222222222222223</v>
      </c>
      <c r="C467" s="51">
        <f t="shared" si="37"/>
        <v>2</v>
      </c>
      <c r="D467" s="51">
        <f t="shared" si="38"/>
        <v>3</v>
      </c>
      <c r="I467" s="53">
        <f t="shared" si="40"/>
        <v>2.2222222222222223</v>
      </c>
      <c r="J467" s="71">
        <f t="shared" si="39"/>
        <v>1.7734685255597809</v>
      </c>
      <c r="K467" s="71">
        <f t="shared" si="41"/>
        <v>0.20137988026820652</v>
      </c>
    </row>
    <row r="468" spans="1:11">
      <c r="A468" s="18" t="s">
        <v>2832</v>
      </c>
      <c r="B468" s="50">
        <v>2.2222222222222223</v>
      </c>
      <c r="C468" s="51">
        <f t="shared" si="37"/>
        <v>2</v>
      </c>
      <c r="D468" s="51">
        <f t="shared" si="38"/>
        <v>3</v>
      </c>
      <c r="I468" s="53">
        <f t="shared" si="40"/>
        <v>2.2222222222222223</v>
      </c>
      <c r="J468" s="71">
        <f t="shared" si="39"/>
        <v>1.7734685255597809</v>
      </c>
      <c r="K468" s="71">
        <f t="shared" si="41"/>
        <v>0.20137988026820652</v>
      </c>
    </row>
    <row r="469" spans="1:11">
      <c r="A469" s="18" t="s">
        <v>1099</v>
      </c>
      <c r="B469" s="50">
        <v>2.2222222222222223</v>
      </c>
      <c r="C469" s="51">
        <f t="shared" si="37"/>
        <v>2</v>
      </c>
      <c r="D469" s="51">
        <f t="shared" si="38"/>
        <v>3</v>
      </c>
      <c r="I469" s="53">
        <f t="shared" si="40"/>
        <v>2.2222222222222223</v>
      </c>
      <c r="J469" s="71">
        <f t="shared" si="39"/>
        <v>1.7734685255597809</v>
      </c>
      <c r="K469" s="71">
        <f t="shared" si="41"/>
        <v>0.20137988026820652</v>
      </c>
    </row>
    <row r="470" spans="1:11">
      <c r="A470" s="18" t="s">
        <v>2856</v>
      </c>
      <c r="B470" s="50">
        <v>2.2222222222222223</v>
      </c>
      <c r="C470" s="51">
        <f t="shared" si="37"/>
        <v>2</v>
      </c>
      <c r="D470" s="51">
        <f t="shared" si="38"/>
        <v>3</v>
      </c>
      <c r="I470" s="53">
        <f t="shared" si="40"/>
        <v>2.2222222222222223</v>
      </c>
      <c r="J470" s="71">
        <f t="shared" si="39"/>
        <v>1.7734685255597809</v>
      </c>
      <c r="K470" s="71">
        <f t="shared" si="41"/>
        <v>0.20137988026820652</v>
      </c>
    </row>
    <row r="471" spans="1:11">
      <c r="A471" s="18">
        <v>19950728</v>
      </c>
      <c r="B471" s="50">
        <v>2.2222222222222223</v>
      </c>
      <c r="C471" s="51">
        <f t="shared" si="37"/>
        <v>2</v>
      </c>
      <c r="D471" s="51">
        <f t="shared" si="38"/>
        <v>3</v>
      </c>
      <c r="I471" s="53">
        <f t="shared" si="40"/>
        <v>2.2222222222222223</v>
      </c>
      <c r="J471" s="71">
        <f t="shared" si="39"/>
        <v>1.7734685255597809</v>
      </c>
      <c r="K471" s="71">
        <f t="shared" si="41"/>
        <v>0.20137988026820652</v>
      </c>
    </row>
    <row r="472" spans="1:11">
      <c r="A472" s="6">
        <v>19940722</v>
      </c>
      <c r="B472" s="8">
        <v>2.2222222222222223</v>
      </c>
      <c r="C472" s="52">
        <f t="shared" si="37"/>
        <v>2</v>
      </c>
      <c r="D472" s="52">
        <f t="shared" si="38"/>
        <v>3</v>
      </c>
      <c r="I472" s="53">
        <f t="shared" si="40"/>
        <v>2.2222222222222223</v>
      </c>
      <c r="J472" s="71">
        <f t="shared" si="39"/>
        <v>1.7734685255597809</v>
      </c>
      <c r="K472" s="71">
        <f t="shared" si="41"/>
        <v>0.20137988026820652</v>
      </c>
    </row>
    <row r="473" spans="1:11">
      <c r="A473" s="6">
        <v>19940731</v>
      </c>
      <c r="B473" s="8">
        <v>2.2222222222222223</v>
      </c>
      <c r="C473" s="52">
        <f t="shared" si="37"/>
        <v>2</v>
      </c>
      <c r="D473" s="52">
        <f t="shared" si="38"/>
        <v>3</v>
      </c>
      <c r="I473" s="53">
        <f t="shared" si="40"/>
        <v>2.2222222222222223</v>
      </c>
      <c r="J473" s="71">
        <f t="shared" si="39"/>
        <v>1.7734685255597809</v>
      </c>
      <c r="K473" s="71">
        <f t="shared" si="41"/>
        <v>0.20137988026820652</v>
      </c>
    </row>
    <row r="474" spans="1:11">
      <c r="A474" s="18">
        <v>19930704</v>
      </c>
      <c r="B474" s="50">
        <v>2.2222222222222223</v>
      </c>
      <c r="C474" s="51">
        <f t="shared" si="37"/>
        <v>2</v>
      </c>
      <c r="D474" s="51">
        <f t="shared" si="38"/>
        <v>3</v>
      </c>
      <c r="I474" s="53">
        <f t="shared" si="40"/>
        <v>2.2222222222222223</v>
      </c>
      <c r="J474" s="71">
        <f t="shared" si="39"/>
        <v>1.7734685255597809</v>
      </c>
      <c r="K474" s="71">
        <f t="shared" si="41"/>
        <v>0.20137988026820652</v>
      </c>
    </row>
    <row r="475" spans="1:11">
      <c r="A475" s="18">
        <v>19930723</v>
      </c>
      <c r="B475" s="50">
        <v>2.2222222222222223</v>
      </c>
      <c r="C475" s="51">
        <f t="shared" si="37"/>
        <v>2</v>
      </c>
      <c r="D475" s="51">
        <f t="shared" si="38"/>
        <v>3</v>
      </c>
      <c r="I475" s="53">
        <f t="shared" si="40"/>
        <v>2.2222222222222223</v>
      </c>
      <c r="J475" s="71">
        <f t="shared" si="39"/>
        <v>1.7734685255597809</v>
      </c>
      <c r="K475" s="71">
        <f t="shared" si="41"/>
        <v>0.20137988026820652</v>
      </c>
    </row>
    <row r="476" spans="1:11">
      <c r="A476" s="54">
        <v>19920713</v>
      </c>
      <c r="B476" s="55">
        <v>2.2222222222222223</v>
      </c>
      <c r="C476" s="56">
        <f t="shared" si="37"/>
        <v>2</v>
      </c>
      <c r="D476" s="56">
        <f t="shared" si="38"/>
        <v>3</v>
      </c>
      <c r="I476" s="53">
        <f t="shared" si="40"/>
        <v>2.2222222222222223</v>
      </c>
      <c r="J476" s="71">
        <f t="shared" si="39"/>
        <v>1.7734685255597809</v>
      </c>
      <c r="K476" s="71">
        <f t="shared" si="41"/>
        <v>0.20137988026820652</v>
      </c>
    </row>
    <row r="477" spans="1:11">
      <c r="A477" s="54">
        <v>19920724</v>
      </c>
      <c r="B477" s="55">
        <v>2.2222222222222223</v>
      </c>
      <c r="C477" s="56">
        <f t="shared" si="37"/>
        <v>2</v>
      </c>
      <c r="D477" s="56">
        <f t="shared" si="38"/>
        <v>3</v>
      </c>
      <c r="I477" s="53">
        <f t="shared" si="40"/>
        <v>2.2222222222222223</v>
      </c>
      <c r="J477" s="71">
        <f t="shared" si="39"/>
        <v>1.7734685255597809</v>
      </c>
      <c r="K477" s="71">
        <f t="shared" si="41"/>
        <v>0.20137988026820652</v>
      </c>
    </row>
    <row r="478" spans="1:11">
      <c r="A478" s="54">
        <v>19920726</v>
      </c>
      <c r="B478" s="55">
        <v>2.2222222222222223</v>
      </c>
      <c r="C478" s="56">
        <f t="shared" si="37"/>
        <v>2</v>
      </c>
      <c r="D478" s="56">
        <f t="shared" si="38"/>
        <v>3</v>
      </c>
      <c r="I478" s="53">
        <f t="shared" si="40"/>
        <v>2.2222222222222223</v>
      </c>
      <c r="J478" s="71">
        <f t="shared" si="39"/>
        <v>1.7734685255597809</v>
      </c>
      <c r="K478" s="71">
        <f t="shared" si="41"/>
        <v>0.20137988026820652</v>
      </c>
    </row>
    <row r="479" spans="1:11">
      <c r="A479" s="54">
        <v>19920729</v>
      </c>
      <c r="B479" s="55">
        <v>2.2222222222222223</v>
      </c>
      <c r="C479" s="56">
        <f t="shared" si="37"/>
        <v>2</v>
      </c>
      <c r="D479" s="56">
        <f t="shared" si="38"/>
        <v>3</v>
      </c>
      <c r="I479" s="53">
        <f t="shared" si="40"/>
        <v>2.2222222222222223</v>
      </c>
      <c r="J479" s="71">
        <f t="shared" si="39"/>
        <v>1.7734685255597809</v>
      </c>
      <c r="K479" s="71">
        <f t="shared" si="41"/>
        <v>0.20137988026820652</v>
      </c>
    </row>
    <row r="480" spans="1:11">
      <c r="A480" s="54">
        <v>19920731</v>
      </c>
      <c r="B480" s="55">
        <v>2.2222222222222223</v>
      </c>
      <c r="C480" s="56">
        <f t="shared" si="37"/>
        <v>2</v>
      </c>
      <c r="D480" s="56">
        <f t="shared" si="38"/>
        <v>3</v>
      </c>
      <c r="I480" s="53">
        <f t="shared" si="40"/>
        <v>2.2222222222222223</v>
      </c>
      <c r="J480" s="71">
        <f t="shared" si="39"/>
        <v>1.7734685255597809</v>
      </c>
      <c r="K480" s="71">
        <f t="shared" si="41"/>
        <v>0.20137988026820652</v>
      </c>
    </row>
    <row r="481" spans="1:11">
      <c r="A481" s="18">
        <v>19890701</v>
      </c>
      <c r="B481" s="50">
        <v>2.2222222222222223</v>
      </c>
      <c r="C481" s="51">
        <f t="shared" si="37"/>
        <v>2</v>
      </c>
      <c r="D481" s="51">
        <f t="shared" si="38"/>
        <v>3</v>
      </c>
      <c r="I481" s="53">
        <f t="shared" si="40"/>
        <v>2.2222222222222223</v>
      </c>
      <c r="J481" s="71">
        <f t="shared" si="39"/>
        <v>1.7734685255597809</v>
      </c>
      <c r="K481" s="71">
        <f t="shared" si="41"/>
        <v>0.20137988026820652</v>
      </c>
    </row>
    <row r="482" spans="1:11">
      <c r="A482" s="18">
        <v>19890703</v>
      </c>
      <c r="B482" s="50">
        <v>2.2222222222222223</v>
      </c>
      <c r="C482" s="51">
        <f t="shared" si="37"/>
        <v>2</v>
      </c>
      <c r="D482" s="51">
        <f t="shared" si="38"/>
        <v>3</v>
      </c>
      <c r="I482" s="53">
        <f t="shared" si="40"/>
        <v>2.2222222222222223</v>
      </c>
      <c r="J482" s="71">
        <f t="shared" si="39"/>
        <v>1.7734685255597809</v>
      </c>
      <c r="K482" s="71">
        <f t="shared" si="41"/>
        <v>0.20137988026820652</v>
      </c>
    </row>
    <row r="483" spans="1:11">
      <c r="A483" s="18">
        <v>19890706</v>
      </c>
      <c r="B483" s="50">
        <v>2.2222222222222223</v>
      </c>
      <c r="C483" s="51">
        <f t="shared" si="37"/>
        <v>2</v>
      </c>
      <c r="D483" s="51">
        <f t="shared" si="38"/>
        <v>3</v>
      </c>
      <c r="I483" s="53">
        <f t="shared" si="40"/>
        <v>2.2222222222222223</v>
      </c>
      <c r="J483" s="71">
        <f t="shared" si="39"/>
        <v>1.7734685255597809</v>
      </c>
      <c r="K483" s="71">
        <f t="shared" si="41"/>
        <v>0.20137988026820652</v>
      </c>
    </row>
    <row r="484" spans="1:11">
      <c r="A484" s="18">
        <v>19890707</v>
      </c>
      <c r="B484" s="50">
        <v>2.2222222222222223</v>
      </c>
      <c r="C484" s="51">
        <f t="shared" si="37"/>
        <v>2</v>
      </c>
      <c r="D484" s="51">
        <f t="shared" si="38"/>
        <v>3</v>
      </c>
      <c r="I484" s="53">
        <f t="shared" si="40"/>
        <v>2.2222222222222223</v>
      </c>
      <c r="J484" s="71">
        <f t="shared" si="39"/>
        <v>1.7734685255597809</v>
      </c>
      <c r="K484" s="71">
        <f t="shared" si="41"/>
        <v>0.20137988026820652</v>
      </c>
    </row>
    <row r="485" spans="1:11">
      <c r="A485" s="18">
        <v>19890712</v>
      </c>
      <c r="B485" s="50">
        <v>2.2222222222222223</v>
      </c>
      <c r="C485" s="51">
        <f t="shared" si="37"/>
        <v>2</v>
      </c>
      <c r="D485" s="51">
        <f t="shared" si="38"/>
        <v>3</v>
      </c>
      <c r="I485" s="53">
        <f t="shared" si="40"/>
        <v>2.2222222222222223</v>
      </c>
      <c r="J485" s="71">
        <f t="shared" si="39"/>
        <v>1.7734685255597809</v>
      </c>
      <c r="K485" s="71">
        <f t="shared" si="41"/>
        <v>0.20137988026820652</v>
      </c>
    </row>
    <row r="486" spans="1:11">
      <c r="A486" s="18">
        <v>19890720</v>
      </c>
      <c r="B486" s="50">
        <v>2.2222222222222223</v>
      </c>
      <c r="C486" s="51">
        <f t="shared" si="37"/>
        <v>2</v>
      </c>
      <c r="D486" s="51">
        <f t="shared" si="38"/>
        <v>3</v>
      </c>
      <c r="I486" s="53">
        <f t="shared" si="40"/>
        <v>2.2222222222222223</v>
      </c>
      <c r="J486" s="71">
        <f t="shared" si="39"/>
        <v>1.7734685255597809</v>
      </c>
      <c r="K486" s="71">
        <f t="shared" si="41"/>
        <v>0.20137988026820652</v>
      </c>
    </row>
    <row r="487" spans="1:11">
      <c r="A487" s="18">
        <v>19890721</v>
      </c>
      <c r="B487" s="50">
        <v>2.2222222222222223</v>
      </c>
      <c r="C487" s="51">
        <f t="shared" si="37"/>
        <v>2</v>
      </c>
      <c r="D487" s="51">
        <f t="shared" si="38"/>
        <v>3</v>
      </c>
      <c r="I487" s="53">
        <f t="shared" si="40"/>
        <v>2.2222222222222223</v>
      </c>
      <c r="J487" s="71">
        <f t="shared" si="39"/>
        <v>1.7734685255597809</v>
      </c>
      <c r="K487" s="71">
        <f t="shared" si="41"/>
        <v>0.20137988026820652</v>
      </c>
    </row>
    <row r="488" spans="1:11">
      <c r="A488" s="18">
        <v>19890722</v>
      </c>
      <c r="B488" s="50">
        <v>2.2222222222222223</v>
      </c>
      <c r="C488" s="51">
        <f t="shared" si="37"/>
        <v>2</v>
      </c>
      <c r="D488" s="51">
        <f t="shared" si="38"/>
        <v>3</v>
      </c>
      <c r="I488" s="53">
        <f t="shared" si="40"/>
        <v>2.2222222222222223</v>
      </c>
      <c r="J488" s="71">
        <f t="shared" si="39"/>
        <v>1.7734685255597809</v>
      </c>
      <c r="K488" s="71">
        <f t="shared" si="41"/>
        <v>0.20137988026820652</v>
      </c>
    </row>
    <row r="489" spans="1:11">
      <c r="A489" s="18">
        <v>19890726</v>
      </c>
      <c r="B489" s="50">
        <v>2.5222222222222199</v>
      </c>
      <c r="C489" s="51">
        <f t="shared" si="37"/>
        <v>2</v>
      </c>
      <c r="D489" s="51">
        <f t="shared" si="38"/>
        <v>3</v>
      </c>
      <c r="I489" s="53">
        <f t="shared" si="40"/>
        <v>2.5222222222222199</v>
      </c>
      <c r="J489" s="71">
        <f t="shared" si="39"/>
        <v>1.7734685255597809</v>
      </c>
      <c r="K489" s="71">
        <f t="shared" si="41"/>
        <v>0.56063209826566784</v>
      </c>
    </row>
    <row r="490" spans="1:11">
      <c r="A490" s="6">
        <v>19870707</v>
      </c>
      <c r="B490" s="50">
        <v>2.5222222222222199</v>
      </c>
      <c r="C490" s="52">
        <f t="shared" si="37"/>
        <v>2</v>
      </c>
      <c r="D490" s="52">
        <f t="shared" si="38"/>
        <v>3</v>
      </c>
      <c r="I490" s="53">
        <f t="shared" si="40"/>
        <v>2.5222222222222199</v>
      </c>
      <c r="J490" s="71">
        <f t="shared" si="39"/>
        <v>1.7734685255597809</v>
      </c>
      <c r="K490" s="71">
        <f t="shared" si="41"/>
        <v>0.56063209826566784</v>
      </c>
    </row>
    <row r="491" spans="1:11">
      <c r="A491" s="18">
        <v>19860731</v>
      </c>
      <c r="B491" s="50">
        <v>2.5222222222222199</v>
      </c>
      <c r="C491" s="51">
        <f t="shared" si="37"/>
        <v>2</v>
      </c>
      <c r="D491" s="51">
        <f t="shared" si="38"/>
        <v>3</v>
      </c>
      <c r="I491" s="53">
        <f t="shared" si="40"/>
        <v>2.5222222222222199</v>
      </c>
      <c r="J491" s="71">
        <f t="shared" si="39"/>
        <v>1.7734685255597809</v>
      </c>
      <c r="K491" s="71">
        <f t="shared" si="41"/>
        <v>0.56063209826566784</v>
      </c>
    </row>
    <row r="492" spans="1:11">
      <c r="A492" s="69">
        <v>19800703</v>
      </c>
      <c r="B492" s="50">
        <v>2.5222222222222199</v>
      </c>
      <c r="C492" s="70">
        <f t="shared" si="37"/>
        <v>2</v>
      </c>
      <c r="D492" s="70">
        <f t="shared" si="38"/>
        <v>3</v>
      </c>
      <c r="I492" s="53">
        <f t="shared" si="40"/>
        <v>2.5222222222222199</v>
      </c>
      <c r="J492" s="71">
        <f t="shared" si="39"/>
        <v>1.7734685255597809</v>
      </c>
      <c r="K492" s="71">
        <f t="shared" si="41"/>
        <v>0.56063209826566784</v>
      </c>
    </row>
    <row r="493" spans="1:11">
      <c r="A493" s="69">
        <v>19800706</v>
      </c>
      <c r="B493" s="50">
        <v>2.5222222222222199</v>
      </c>
      <c r="C493" s="70">
        <f t="shared" si="37"/>
        <v>2</v>
      </c>
      <c r="D493" s="70">
        <f t="shared" si="38"/>
        <v>3</v>
      </c>
      <c r="I493" s="53">
        <f t="shared" si="40"/>
        <v>2.5222222222222199</v>
      </c>
      <c r="J493" s="71">
        <f t="shared" si="39"/>
        <v>1.7734685255597809</v>
      </c>
      <c r="K493" s="71">
        <f t="shared" si="41"/>
        <v>0.56063209826566784</v>
      </c>
    </row>
    <row r="494" spans="1:11">
      <c r="A494" s="69">
        <v>19800716</v>
      </c>
      <c r="B494" s="50">
        <v>2.5222222222222199</v>
      </c>
      <c r="C494" s="70">
        <f t="shared" si="37"/>
        <v>2</v>
      </c>
      <c r="D494" s="70">
        <f t="shared" si="38"/>
        <v>3</v>
      </c>
      <c r="I494" s="53">
        <f t="shared" si="40"/>
        <v>2.5222222222222199</v>
      </c>
      <c r="J494" s="71">
        <f t="shared" si="39"/>
        <v>1.7734685255597809</v>
      </c>
      <c r="K494" s="71">
        <f t="shared" si="41"/>
        <v>0.56063209826566784</v>
      </c>
    </row>
    <row r="495" spans="1:11">
      <c r="A495" s="69">
        <v>19800720</v>
      </c>
      <c r="B495" s="50">
        <v>2.5222222222222199</v>
      </c>
      <c r="C495" s="70">
        <f t="shared" si="37"/>
        <v>2</v>
      </c>
      <c r="D495" s="70">
        <f t="shared" si="38"/>
        <v>3</v>
      </c>
      <c r="I495" s="53">
        <f t="shared" si="40"/>
        <v>2.5222222222222199</v>
      </c>
      <c r="J495" s="71">
        <f t="shared" si="39"/>
        <v>1.7734685255597809</v>
      </c>
      <c r="K495" s="71">
        <f t="shared" si="41"/>
        <v>0.56063209826566784</v>
      </c>
    </row>
    <row r="496" spans="1:11">
      <c r="A496" s="18">
        <v>19790702</v>
      </c>
      <c r="B496" s="50">
        <v>2.5222222222222199</v>
      </c>
      <c r="C496" s="51">
        <f t="shared" si="37"/>
        <v>2</v>
      </c>
      <c r="D496" s="51">
        <f t="shared" si="38"/>
        <v>3</v>
      </c>
      <c r="I496" s="53">
        <f t="shared" si="40"/>
        <v>2.5222222222222199</v>
      </c>
      <c r="J496" s="71">
        <f t="shared" si="39"/>
        <v>1.7734685255597809</v>
      </c>
      <c r="K496" s="71">
        <f t="shared" si="41"/>
        <v>0.56063209826566784</v>
      </c>
    </row>
    <row r="497" spans="1:11">
      <c r="A497" s="6">
        <v>19780710</v>
      </c>
      <c r="B497" s="50">
        <v>2.5222222222222199</v>
      </c>
      <c r="C497" s="52">
        <f t="shared" si="37"/>
        <v>2</v>
      </c>
      <c r="D497" s="52">
        <f t="shared" si="38"/>
        <v>3</v>
      </c>
      <c r="I497" s="53">
        <f t="shared" si="40"/>
        <v>2.5222222222222199</v>
      </c>
      <c r="J497" s="71">
        <f t="shared" si="39"/>
        <v>1.7734685255597809</v>
      </c>
      <c r="K497" s="71">
        <f t="shared" si="41"/>
        <v>0.56063209826566784</v>
      </c>
    </row>
    <row r="498" spans="1:11">
      <c r="A498" s="6">
        <v>19780721</v>
      </c>
      <c r="B498" s="50">
        <v>2.5222222222222199</v>
      </c>
      <c r="C498" s="52">
        <f t="shared" si="37"/>
        <v>2</v>
      </c>
      <c r="D498" s="52">
        <f t="shared" si="38"/>
        <v>3</v>
      </c>
      <c r="I498" s="53">
        <f t="shared" si="40"/>
        <v>2.5222222222222199</v>
      </c>
      <c r="J498" s="71">
        <f t="shared" si="39"/>
        <v>1.7734685255597809</v>
      </c>
      <c r="K498" s="71">
        <f t="shared" si="41"/>
        <v>0.56063209826566784</v>
      </c>
    </row>
    <row r="499" spans="1:11">
      <c r="A499" s="6">
        <v>19770702</v>
      </c>
      <c r="B499" s="50">
        <v>2.5222222222222199</v>
      </c>
      <c r="C499" s="52">
        <f t="shared" si="37"/>
        <v>2</v>
      </c>
      <c r="D499" s="52">
        <f t="shared" si="38"/>
        <v>3</v>
      </c>
      <c r="I499" s="53">
        <f t="shared" si="40"/>
        <v>2.5222222222222199</v>
      </c>
      <c r="J499" s="71">
        <f t="shared" si="39"/>
        <v>1.7734685255597809</v>
      </c>
      <c r="K499" s="71">
        <f t="shared" si="41"/>
        <v>0.56063209826566784</v>
      </c>
    </row>
    <row r="500" spans="1:11">
      <c r="A500" s="6">
        <v>19770703</v>
      </c>
      <c r="B500" s="50">
        <v>2.5222222222222199</v>
      </c>
      <c r="C500" s="52">
        <f t="shared" si="37"/>
        <v>2</v>
      </c>
      <c r="D500" s="52">
        <f t="shared" si="38"/>
        <v>3</v>
      </c>
      <c r="I500" s="53">
        <f t="shared" si="40"/>
        <v>2.5222222222222199</v>
      </c>
      <c r="J500" s="71">
        <f t="shared" si="39"/>
        <v>1.7734685255597809</v>
      </c>
      <c r="K500" s="71">
        <f t="shared" si="41"/>
        <v>0.56063209826566784</v>
      </c>
    </row>
    <row r="501" spans="1:11">
      <c r="A501" s="6">
        <v>19770723</v>
      </c>
      <c r="B501" s="50">
        <v>2.5222222222222199</v>
      </c>
      <c r="C501" s="52">
        <f t="shared" si="37"/>
        <v>2</v>
      </c>
      <c r="D501" s="52">
        <f t="shared" si="38"/>
        <v>3</v>
      </c>
      <c r="I501" s="53">
        <f t="shared" si="40"/>
        <v>2.5222222222222199</v>
      </c>
      <c r="J501" s="71">
        <f t="shared" si="39"/>
        <v>1.7734685255597809</v>
      </c>
      <c r="K501" s="71">
        <f t="shared" si="41"/>
        <v>0.56063209826566784</v>
      </c>
    </row>
    <row r="502" spans="1:11">
      <c r="A502" s="6">
        <v>19770729</v>
      </c>
      <c r="B502" s="50">
        <v>2.5222222222222199</v>
      </c>
      <c r="C502" s="52">
        <f t="shared" si="37"/>
        <v>2</v>
      </c>
      <c r="D502" s="52">
        <f t="shared" si="38"/>
        <v>3</v>
      </c>
      <c r="I502" s="53">
        <f t="shared" si="40"/>
        <v>2.5222222222222199</v>
      </c>
      <c r="J502" s="71">
        <f t="shared" si="39"/>
        <v>1.7734685255597809</v>
      </c>
      <c r="K502" s="71">
        <f t="shared" si="41"/>
        <v>0.56063209826566784</v>
      </c>
    </row>
    <row r="503" spans="1:11">
      <c r="A503" s="18">
        <v>19760704</v>
      </c>
      <c r="B503" s="50">
        <v>2.5222222222222199</v>
      </c>
      <c r="C503" s="51">
        <f t="shared" si="37"/>
        <v>2</v>
      </c>
      <c r="D503" s="51">
        <f t="shared" si="38"/>
        <v>3</v>
      </c>
      <c r="I503" s="53">
        <f t="shared" si="40"/>
        <v>2.5222222222222199</v>
      </c>
      <c r="J503" s="71">
        <f t="shared" si="39"/>
        <v>1.7734685255597809</v>
      </c>
      <c r="K503" s="71">
        <f t="shared" si="41"/>
        <v>0.56063209826566784</v>
      </c>
    </row>
    <row r="504" spans="1:11">
      <c r="A504" s="18">
        <v>19760722</v>
      </c>
      <c r="B504" s="50">
        <v>2.5222222222222199</v>
      </c>
      <c r="C504" s="51">
        <f t="shared" si="37"/>
        <v>2</v>
      </c>
      <c r="D504" s="51">
        <f t="shared" si="38"/>
        <v>3</v>
      </c>
      <c r="I504" s="53">
        <f t="shared" si="40"/>
        <v>2.5222222222222199</v>
      </c>
      <c r="J504" s="71">
        <f t="shared" si="39"/>
        <v>1.7734685255597809</v>
      </c>
      <c r="K504" s="71">
        <f t="shared" si="41"/>
        <v>0.56063209826566784</v>
      </c>
    </row>
    <row r="505" spans="1:11">
      <c r="A505" s="18">
        <v>19750710</v>
      </c>
      <c r="B505" s="50">
        <v>2.5222222222222199</v>
      </c>
      <c r="C505" s="51">
        <f t="shared" si="37"/>
        <v>2</v>
      </c>
      <c r="D505" s="51">
        <f t="shared" si="38"/>
        <v>3</v>
      </c>
      <c r="I505" s="53">
        <f t="shared" si="40"/>
        <v>2.5222222222222199</v>
      </c>
      <c r="J505" s="71">
        <f t="shared" si="39"/>
        <v>1.7734685255597809</v>
      </c>
      <c r="K505" s="71">
        <f t="shared" si="41"/>
        <v>0.56063209826566784</v>
      </c>
    </row>
    <row r="506" spans="1:11">
      <c r="A506" s="18">
        <v>19750721</v>
      </c>
      <c r="B506" s="50">
        <v>2.5222222222222199</v>
      </c>
      <c r="C506" s="51">
        <f t="shared" si="37"/>
        <v>2</v>
      </c>
      <c r="D506" s="51">
        <f t="shared" si="38"/>
        <v>3</v>
      </c>
      <c r="I506" s="53">
        <f t="shared" si="40"/>
        <v>2.5222222222222199</v>
      </c>
      <c r="J506" s="71">
        <f t="shared" si="39"/>
        <v>1.7734685255597809</v>
      </c>
      <c r="K506" s="71">
        <f t="shared" si="41"/>
        <v>0.56063209826566784</v>
      </c>
    </row>
    <row r="507" spans="1:11">
      <c r="A507" s="18">
        <v>19750722</v>
      </c>
      <c r="B507" s="50">
        <v>2.5222222222222199</v>
      </c>
      <c r="C507" s="51">
        <f t="shared" si="37"/>
        <v>2</v>
      </c>
      <c r="D507" s="51">
        <f t="shared" si="38"/>
        <v>3</v>
      </c>
      <c r="I507" s="53">
        <f t="shared" si="40"/>
        <v>2.5222222222222199</v>
      </c>
      <c r="J507" s="71">
        <f t="shared" si="39"/>
        <v>1.7734685255597809</v>
      </c>
      <c r="K507" s="71">
        <f t="shared" si="41"/>
        <v>0.56063209826566784</v>
      </c>
    </row>
    <row r="508" spans="1:11">
      <c r="A508" s="6">
        <v>19730712</v>
      </c>
      <c r="B508" s="50">
        <v>2.5222222222222199</v>
      </c>
      <c r="C508" s="52">
        <f t="shared" si="37"/>
        <v>2</v>
      </c>
      <c r="D508" s="52">
        <f t="shared" si="38"/>
        <v>3</v>
      </c>
      <c r="I508" s="53">
        <f t="shared" si="40"/>
        <v>2.5222222222222199</v>
      </c>
      <c r="J508" s="71">
        <f t="shared" si="39"/>
        <v>1.7734685255597809</v>
      </c>
      <c r="K508" s="71">
        <f t="shared" si="41"/>
        <v>0.56063209826566784</v>
      </c>
    </row>
    <row r="509" spans="1:11">
      <c r="A509" s="6">
        <v>19730731</v>
      </c>
      <c r="B509" s="50">
        <v>2.5222222222222199</v>
      </c>
      <c r="C509" s="52">
        <f t="shared" si="37"/>
        <v>2</v>
      </c>
      <c r="D509" s="52">
        <f t="shared" si="38"/>
        <v>3</v>
      </c>
      <c r="I509" s="53">
        <f t="shared" si="40"/>
        <v>2.5222222222222199</v>
      </c>
      <c r="J509" s="71">
        <f t="shared" si="39"/>
        <v>1.7734685255597809</v>
      </c>
      <c r="K509" s="71">
        <f t="shared" si="41"/>
        <v>0.56063209826566784</v>
      </c>
    </row>
    <row r="510" spans="1:11">
      <c r="A510" s="18" t="s">
        <v>2678</v>
      </c>
      <c r="B510" s="50">
        <v>2.5222222222222199</v>
      </c>
      <c r="C510" s="51">
        <f t="shared" si="37"/>
        <v>2</v>
      </c>
      <c r="D510" s="51">
        <f t="shared" si="38"/>
        <v>3</v>
      </c>
      <c r="I510" s="53">
        <f t="shared" si="40"/>
        <v>2.5222222222222199</v>
      </c>
      <c r="J510" s="71">
        <f t="shared" si="39"/>
        <v>1.7734685255597809</v>
      </c>
      <c r="K510" s="71">
        <f t="shared" si="41"/>
        <v>0.56063209826566784</v>
      </c>
    </row>
    <row r="511" spans="1:11">
      <c r="A511" s="18" t="s">
        <v>2697</v>
      </c>
      <c r="B511" s="50">
        <v>2.5222222222222199</v>
      </c>
      <c r="C511" s="51">
        <f t="shared" si="37"/>
        <v>2</v>
      </c>
      <c r="D511" s="51">
        <f t="shared" si="38"/>
        <v>3</v>
      </c>
      <c r="I511" s="53">
        <f t="shared" si="40"/>
        <v>2.5222222222222199</v>
      </c>
      <c r="J511" s="71">
        <f t="shared" si="39"/>
        <v>1.7734685255597809</v>
      </c>
      <c r="K511" s="71">
        <f t="shared" si="41"/>
        <v>0.56063209826566784</v>
      </c>
    </row>
    <row r="512" spans="1:11">
      <c r="A512" s="54">
        <v>19920717</v>
      </c>
      <c r="B512" s="55">
        <v>2.75</v>
      </c>
      <c r="C512" s="56">
        <f t="shared" si="37"/>
        <v>2</v>
      </c>
      <c r="D512" s="56">
        <f t="shared" si="38"/>
        <v>3</v>
      </c>
      <c r="I512" s="53">
        <f t="shared" si="40"/>
        <v>2.75</v>
      </c>
      <c r="J512" s="71">
        <f t="shared" si="39"/>
        <v>1.7734685255597809</v>
      </c>
      <c r="K512" s="71">
        <f t="shared" si="41"/>
        <v>0.95361372057238836</v>
      </c>
    </row>
    <row r="513" spans="1:11">
      <c r="A513" s="18">
        <v>19890717</v>
      </c>
      <c r="B513" s="50">
        <v>2.75</v>
      </c>
      <c r="C513" s="51">
        <f t="shared" si="37"/>
        <v>2</v>
      </c>
      <c r="D513" s="51">
        <f t="shared" si="38"/>
        <v>3</v>
      </c>
      <c r="I513" s="53">
        <f t="shared" si="40"/>
        <v>2.75</v>
      </c>
      <c r="J513" s="71">
        <f t="shared" si="39"/>
        <v>1.7734685255597809</v>
      </c>
      <c r="K513" s="71">
        <f t="shared" si="41"/>
        <v>0.95361372057238836</v>
      </c>
    </row>
    <row r="514" spans="1:11">
      <c r="A514" s="18">
        <v>19890719</v>
      </c>
      <c r="B514" s="50">
        <v>2.75</v>
      </c>
      <c r="C514" s="51">
        <f t="shared" ref="C514:C527" si="42">INT(B514)</f>
        <v>2</v>
      </c>
      <c r="D514" s="51">
        <f t="shared" ref="D514:D527" si="43">C514+1</f>
        <v>3</v>
      </c>
      <c r="I514" s="53">
        <f t="shared" si="40"/>
        <v>2.75</v>
      </c>
      <c r="J514" s="71">
        <f t="shared" si="39"/>
        <v>1.7734685255597809</v>
      </c>
      <c r="K514" s="71">
        <f t="shared" si="41"/>
        <v>0.95361372057238836</v>
      </c>
    </row>
    <row r="515" spans="1:11">
      <c r="A515" s="18" t="s">
        <v>2724</v>
      </c>
      <c r="B515" s="50">
        <v>2.7777777777777777</v>
      </c>
      <c r="C515" s="51">
        <f t="shared" si="42"/>
        <v>2</v>
      </c>
      <c r="D515" s="51">
        <f t="shared" si="43"/>
        <v>3</v>
      </c>
      <c r="I515" s="53">
        <f t="shared" si="40"/>
        <v>2.7777777777777777</v>
      </c>
      <c r="J515" s="71">
        <f t="shared" si="39"/>
        <v>1.7734685255597809</v>
      </c>
      <c r="K515" s="71">
        <f t="shared" si="41"/>
        <v>1.008637074090672</v>
      </c>
    </row>
    <row r="516" spans="1:11">
      <c r="A516" s="18" t="s">
        <v>2725</v>
      </c>
      <c r="B516" s="50">
        <v>2.7777777777777777</v>
      </c>
      <c r="C516" s="51">
        <f t="shared" si="42"/>
        <v>2</v>
      </c>
      <c r="D516" s="51">
        <f t="shared" si="43"/>
        <v>3</v>
      </c>
      <c r="I516" s="53">
        <f t="shared" si="40"/>
        <v>2.7777777777777777</v>
      </c>
      <c r="J516" s="71">
        <f t="shared" ref="J516:J527" si="44">J515</f>
        <v>1.7734685255597809</v>
      </c>
      <c r="K516" s="71">
        <f t="shared" si="41"/>
        <v>1.008637074090672</v>
      </c>
    </row>
    <row r="517" spans="1:11">
      <c r="A517" s="18" t="s">
        <v>971</v>
      </c>
      <c r="B517" s="50">
        <v>3.3333333333333335</v>
      </c>
      <c r="C517" s="51">
        <f t="shared" si="42"/>
        <v>3</v>
      </c>
      <c r="D517" s="51">
        <f t="shared" si="43"/>
        <v>4</v>
      </c>
      <c r="I517" s="53">
        <f t="shared" ref="I517:I527" si="45">B517</f>
        <v>3.3333333333333335</v>
      </c>
      <c r="J517" s="71">
        <f t="shared" si="44"/>
        <v>1.7734685255597809</v>
      </c>
      <c r="K517" s="71">
        <f t="shared" ref="K517:K527" si="46">(I517-J517)*(I517-J517)</f>
        <v>2.4331782185304225</v>
      </c>
    </row>
    <row r="518" spans="1:11">
      <c r="A518" s="18" t="s">
        <v>974</v>
      </c>
      <c r="B518" s="50">
        <v>3.3333333333333335</v>
      </c>
      <c r="C518" s="51">
        <f t="shared" si="42"/>
        <v>3</v>
      </c>
      <c r="D518" s="51">
        <f t="shared" si="43"/>
        <v>4</v>
      </c>
      <c r="I518" s="53">
        <f t="shared" si="45"/>
        <v>3.3333333333333335</v>
      </c>
      <c r="J518" s="71">
        <f t="shared" si="44"/>
        <v>1.7734685255597809</v>
      </c>
      <c r="K518" s="71">
        <f t="shared" si="46"/>
        <v>2.4331782185304225</v>
      </c>
    </row>
    <row r="519" spans="1:11">
      <c r="A519" s="18" t="s">
        <v>2702</v>
      </c>
      <c r="B519" s="50">
        <v>3.3333333333333335</v>
      </c>
      <c r="C519" s="51">
        <f t="shared" si="42"/>
        <v>3</v>
      </c>
      <c r="D519" s="51">
        <f t="shared" si="43"/>
        <v>4</v>
      </c>
      <c r="I519" s="53">
        <f t="shared" si="45"/>
        <v>3.3333333333333335</v>
      </c>
      <c r="J519" s="71">
        <f t="shared" si="44"/>
        <v>1.7734685255597809</v>
      </c>
      <c r="K519" s="71">
        <f t="shared" si="46"/>
        <v>2.4331782185304225</v>
      </c>
    </row>
    <row r="520" spans="1:11">
      <c r="A520" s="18">
        <v>19750709</v>
      </c>
      <c r="B520" s="50">
        <v>3.3333333333333335</v>
      </c>
      <c r="C520" s="51">
        <f t="shared" si="42"/>
        <v>3</v>
      </c>
      <c r="D520" s="51">
        <f t="shared" si="43"/>
        <v>4</v>
      </c>
      <c r="I520" s="53">
        <f t="shared" si="45"/>
        <v>3.3333333333333335</v>
      </c>
      <c r="J520" s="71">
        <f t="shared" si="44"/>
        <v>1.7734685255597809</v>
      </c>
      <c r="K520" s="71">
        <f t="shared" si="46"/>
        <v>2.4331782185304225</v>
      </c>
    </row>
    <row r="521" spans="1:11">
      <c r="A521" s="18">
        <v>19750713</v>
      </c>
      <c r="B521" s="50">
        <v>3.3333333333333335</v>
      </c>
      <c r="C521" s="51">
        <f t="shared" si="42"/>
        <v>3</v>
      </c>
      <c r="D521" s="51">
        <f t="shared" si="43"/>
        <v>4</v>
      </c>
      <c r="I521" s="53">
        <f t="shared" si="45"/>
        <v>3.3333333333333335</v>
      </c>
      <c r="J521" s="71">
        <f t="shared" si="44"/>
        <v>1.7734685255597809</v>
      </c>
      <c r="K521" s="71">
        <f t="shared" si="46"/>
        <v>2.4331782185304225</v>
      </c>
    </row>
    <row r="522" spans="1:11">
      <c r="A522" s="6">
        <v>19780723</v>
      </c>
      <c r="B522" s="8">
        <v>3.8888888888888888</v>
      </c>
      <c r="C522" s="52">
        <f t="shared" si="42"/>
        <v>3</v>
      </c>
      <c r="D522" s="52">
        <f t="shared" si="43"/>
        <v>4</v>
      </c>
      <c r="I522" s="53">
        <f t="shared" si="45"/>
        <v>3.8888888888888888</v>
      </c>
      <c r="J522" s="71">
        <f t="shared" si="44"/>
        <v>1.7734685255597809</v>
      </c>
      <c r="K522" s="71">
        <f t="shared" si="46"/>
        <v>4.4750033135874556</v>
      </c>
    </row>
    <row r="523" spans="1:11">
      <c r="A523" s="18" t="s">
        <v>2698</v>
      </c>
      <c r="B523" s="50">
        <v>4.4444444444444446</v>
      </c>
      <c r="C523" s="51">
        <f t="shared" si="42"/>
        <v>4</v>
      </c>
      <c r="D523" s="51">
        <f t="shared" si="43"/>
        <v>5</v>
      </c>
      <c r="I523" s="53">
        <f t="shared" si="45"/>
        <v>4.4444444444444446</v>
      </c>
      <c r="J523" s="71">
        <f t="shared" si="44"/>
        <v>1.7734685255597809</v>
      </c>
      <c r="K523" s="71">
        <f t="shared" si="46"/>
        <v>7.1341123592617741</v>
      </c>
    </row>
    <row r="524" spans="1:11">
      <c r="A524" s="18" t="s">
        <v>1018</v>
      </c>
      <c r="B524" s="50">
        <v>4.4444444444444446</v>
      </c>
      <c r="C524" s="51">
        <f t="shared" si="42"/>
        <v>4</v>
      </c>
      <c r="D524" s="51">
        <f t="shared" si="43"/>
        <v>5</v>
      </c>
      <c r="I524" s="53">
        <f t="shared" si="45"/>
        <v>4.4444444444444446</v>
      </c>
      <c r="J524" s="71">
        <f t="shared" si="44"/>
        <v>1.7734685255597809</v>
      </c>
      <c r="K524" s="71">
        <f t="shared" si="46"/>
        <v>7.1341123592617741</v>
      </c>
    </row>
    <row r="525" spans="1:11">
      <c r="A525" s="18" t="s">
        <v>2822</v>
      </c>
      <c r="B525" s="50">
        <v>4.4444444444444446</v>
      </c>
      <c r="C525" s="51">
        <f t="shared" si="42"/>
        <v>4</v>
      </c>
      <c r="D525" s="51">
        <f t="shared" si="43"/>
        <v>5</v>
      </c>
      <c r="I525" s="53">
        <f t="shared" si="45"/>
        <v>4.4444444444444446</v>
      </c>
      <c r="J525" s="71">
        <f t="shared" si="44"/>
        <v>1.7734685255597809</v>
      </c>
      <c r="K525" s="71">
        <f t="shared" si="46"/>
        <v>7.1341123592617741</v>
      </c>
    </row>
    <row r="526" spans="1:11">
      <c r="A526" s="18" t="s">
        <v>2853</v>
      </c>
      <c r="B526" s="50">
        <v>4.4444444444444446</v>
      </c>
      <c r="C526" s="51">
        <f t="shared" si="42"/>
        <v>4</v>
      </c>
      <c r="D526" s="51">
        <f t="shared" si="43"/>
        <v>5</v>
      </c>
      <c r="I526" s="53">
        <f t="shared" si="45"/>
        <v>4.4444444444444446</v>
      </c>
      <c r="J526" s="71">
        <f t="shared" si="44"/>
        <v>1.7734685255597809</v>
      </c>
      <c r="K526" s="71">
        <f t="shared" si="46"/>
        <v>7.1341123592617741</v>
      </c>
    </row>
    <row r="527" spans="1:11">
      <c r="A527" s="18">
        <v>19950724</v>
      </c>
      <c r="B527" s="50">
        <v>5.5555555555555554</v>
      </c>
      <c r="C527" s="51">
        <f t="shared" si="42"/>
        <v>5</v>
      </c>
      <c r="D527" s="51">
        <f t="shared" si="43"/>
        <v>6</v>
      </c>
      <c r="I527" s="53">
        <f t="shared" si="45"/>
        <v>5.5555555555555554</v>
      </c>
      <c r="J527" s="71">
        <f t="shared" si="44"/>
        <v>1.7734685255597809</v>
      </c>
      <c r="K527" s="71">
        <f t="shared" si="46"/>
        <v>14.304182302462259</v>
      </c>
    </row>
    <row r="528" spans="1:11">
      <c r="A528" s="18"/>
      <c r="B528" s="50"/>
      <c r="C528" s="51"/>
      <c r="D528" s="51"/>
      <c r="I528" s="53"/>
      <c r="J528" s="71"/>
      <c r="K528" s="71"/>
    </row>
    <row r="529" spans="1:11">
      <c r="A529" s="18"/>
      <c r="B529" s="50"/>
      <c r="C529" s="51"/>
      <c r="D529" s="51"/>
      <c r="I529" s="53"/>
      <c r="J529" s="71"/>
      <c r="K529" s="71"/>
    </row>
    <row r="530" spans="1:11">
      <c r="A530" s="18"/>
      <c r="B530" s="50"/>
      <c r="C530" s="51"/>
      <c r="D530" s="51"/>
      <c r="I530" s="53"/>
      <c r="J530" s="71"/>
      <c r="K530" s="71"/>
    </row>
    <row r="531" spans="1:11">
      <c r="A531" s="18"/>
      <c r="B531" s="50"/>
      <c r="C531" s="51"/>
      <c r="D531" s="51"/>
      <c r="I531" s="53"/>
      <c r="J531" s="71"/>
      <c r="K531" s="71"/>
    </row>
    <row r="532" spans="1:11">
      <c r="A532" s="18"/>
      <c r="B532" s="50"/>
      <c r="C532" s="51"/>
      <c r="D532" s="51"/>
      <c r="I532" s="53"/>
      <c r="J532" s="71"/>
      <c r="K532" s="71"/>
    </row>
    <row r="533" spans="1:11">
      <c r="A533" s="18"/>
      <c r="B533" s="50"/>
      <c r="C533" s="51"/>
      <c r="D533" s="51"/>
      <c r="I533" s="53"/>
      <c r="J533" s="71"/>
      <c r="K533" s="71"/>
    </row>
    <row r="534" spans="1:11">
      <c r="A534" s="18"/>
      <c r="B534" s="50"/>
      <c r="C534" s="51"/>
      <c r="D534" s="51"/>
      <c r="I534" s="53"/>
      <c r="J534" s="71"/>
      <c r="K534" s="71"/>
    </row>
    <row r="535" spans="1:11">
      <c r="A535" s="18"/>
      <c r="B535" s="50"/>
      <c r="C535" s="51"/>
      <c r="D535" s="51"/>
      <c r="I535" s="53"/>
      <c r="J535" s="71"/>
      <c r="K535" s="71"/>
    </row>
    <row r="536" spans="1:11">
      <c r="A536" s="18"/>
      <c r="B536" s="50"/>
      <c r="C536" s="51"/>
      <c r="D536" s="51"/>
      <c r="I536" s="53"/>
      <c r="J536" s="71"/>
      <c r="K536" s="71"/>
    </row>
    <row r="537" spans="1:11">
      <c r="A537" s="18"/>
      <c r="B537" s="50"/>
      <c r="C537" s="51"/>
      <c r="D537" s="51"/>
      <c r="I537" s="53"/>
      <c r="J537" s="71"/>
      <c r="K537" s="71"/>
    </row>
    <row r="538" spans="1:11">
      <c r="A538" s="18"/>
      <c r="B538" s="50"/>
      <c r="C538" s="51"/>
      <c r="D538" s="51"/>
      <c r="I538" s="53"/>
      <c r="J538" s="71"/>
      <c r="K538" s="71"/>
    </row>
    <row r="539" spans="1:11">
      <c r="A539" s="5"/>
      <c r="B539" s="50"/>
      <c r="C539" s="51"/>
      <c r="D539" s="51"/>
      <c r="I539" s="53"/>
      <c r="J539" s="71"/>
      <c r="K539" s="71"/>
    </row>
    <row r="540" spans="1:11">
      <c r="A540" s="5"/>
      <c r="B540" s="50"/>
      <c r="C540" s="51"/>
      <c r="D540" s="51"/>
      <c r="I540" s="53"/>
      <c r="J540" s="71"/>
      <c r="K540" s="71"/>
    </row>
    <row r="541" spans="1:11">
      <c r="A541" s="5"/>
      <c r="B541" s="50"/>
      <c r="C541" s="51"/>
      <c r="D541" s="51"/>
      <c r="I541" s="53"/>
      <c r="J541" s="71"/>
      <c r="K541" s="71"/>
    </row>
    <row r="542" spans="1:11">
      <c r="A542" s="5"/>
      <c r="B542" s="50"/>
      <c r="C542" s="51"/>
      <c r="D542" s="51"/>
      <c r="I542" s="53"/>
      <c r="J542" s="71"/>
      <c r="K542" s="71"/>
    </row>
    <row r="543" spans="1:11">
      <c r="A543" s="5"/>
      <c r="B543" s="50"/>
      <c r="C543" s="51"/>
      <c r="D543" s="51"/>
      <c r="I543" s="53"/>
      <c r="J543" s="71"/>
      <c r="K543" s="71"/>
    </row>
    <row r="544" spans="1:11">
      <c r="A544" s="5"/>
      <c r="B544" s="50"/>
      <c r="C544" s="51"/>
      <c r="D544" s="51"/>
      <c r="I544" s="53"/>
      <c r="J544" s="71"/>
      <c r="K544" s="71"/>
    </row>
    <row r="545" spans="1:11">
      <c r="A545" s="5"/>
      <c r="B545" s="50"/>
      <c r="C545" s="51"/>
      <c r="D545" s="51"/>
      <c r="I545" s="53"/>
      <c r="J545" s="71"/>
      <c r="K545" s="71"/>
    </row>
    <row r="546" spans="1:11">
      <c r="A546" s="5"/>
      <c r="B546" s="50"/>
      <c r="C546" s="51"/>
      <c r="D546" s="51"/>
      <c r="I546" s="53"/>
      <c r="J546" s="71"/>
      <c r="K546" s="71"/>
    </row>
    <row r="547" spans="1:11">
      <c r="A547" s="5"/>
      <c r="B547" s="50"/>
      <c r="C547" s="51"/>
      <c r="D547" s="51"/>
      <c r="I547" s="53"/>
      <c r="J547" s="71"/>
      <c r="K547" s="71"/>
    </row>
    <row r="548" spans="1:11">
      <c r="A548" s="5"/>
      <c r="B548" s="50"/>
      <c r="C548" s="51"/>
      <c r="D548" s="51"/>
      <c r="I548" s="53"/>
      <c r="J548" s="71"/>
      <c r="K548" s="71"/>
    </row>
    <row r="549" spans="1:11">
      <c r="A549" s="5"/>
      <c r="B549" s="50"/>
      <c r="C549" s="51"/>
      <c r="D549" s="51"/>
      <c r="I549" s="53"/>
      <c r="J549" s="71"/>
      <c r="K549" s="71"/>
    </row>
    <row r="550" spans="1:11">
      <c r="A550" s="5"/>
      <c r="B550" s="50"/>
      <c r="C550" s="51"/>
      <c r="D550" s="51"/>
      <c r="I550" s="53"/>
      <c r="J550" s="71"/>
      <c r="K550" s="71"/>
    </row>
    <row r="551" spans="1:11">
      <c r="A551" s="5"/>
      <c r="B551" s="50"/>
      <c r="C551" s="51"/>
      <c r="D551" s="51"/>
      <c r="I551" s="53"/>
      <c r="J551" s="71"/>
      <c r="K551" s="71"/>
    </row>
    <row r="552" spans="1:11">
      <c r="A552" s="5"/>
      <c r="B552" s="50"/>
      <c r="C552" s="51"/>
      <c r="D552" s="51"/>
      <c r="I552" s="53"/>
      <c r="J552" s="71"/>
      <c r="K552" s="71"/>
    </row>
    <row r="553" spans="1:11">
      <c r="A553" s="5"/>
      <c r="B553" s="50"/>
      <c r="C553" s="51"/>
      <c r="D553" s="51"/>
      <c r="I553" s="53"/>
      <c r="J553" s="71"/>
      <c r="K553" s="71"/>
    </row>
    <row r="554" spans="1:11">
      <c r="A554" s="5"/>
      <c r="B554" s="50"/>
      <c r="C554" s="51"/>
      <c r="D554" s="51"/>
      <c r="I554" s="53"/>
      <c r="J554" s="71"/>
      <c r="K554" s="71"/>
    </row>
    <row r="555" spans="1:11">
      <c r="A555" s="5"/>
      <c r="B555" s="50"/>
      <c r="C555" s="51"/>
      <c r="D555" s="51"/>
      <c r="I555" s="53"/>
      <c r="J555" s="71"/>
      <c r="K555" s="71"/>
    </row>
    <row r="556" spans="1:11">
      <c r="A556" s="5"/>
      <c r="B556" s="50"/>
      <c r="C556" s="51"/>
      <c r="D556" s="51"/>
    </row>
    <row r="557" spans="1:11">
      <c r="A557" s="5"/>
      <c r="B557" s="50"/>
      <c r="C557" s="51"/>
      <c r="D557" s="51"/>
    </row>
    <row r="558" spans="1:11">
      <c r="A558" s="5"/>
      <c r="B558" s="50"/>
      <c r="C558" s="51"/>
      <c r="D558" s="51"/>
    </row>
    <row r="559" spans="1:11">
      <c r="A559" s="5"/>
      <c r="B559" s="50"/>
      <c r="C559" s="51"/>
      <c r="D559" s="51"/>
    </row>
    <row r="560" spans="1:11">
      <c r="A560" s="5"/>
      <c r="B560" s="50"/>
      <c r="C560" s="51"/>
      <c r="D560" s="51"/>
    </row>
    <row r="561" spans="1:4">
      <c r="A561" s="5"/>
      <c r="B561" s="50"/>
      <c r="C561" s="51"/>
      <c r="D561" s="51"/>
    </row>
    <row r="562" spans="1:4">
      <c r="A562" s="5"/>
      <c r="B562" s="50"/>
      <c r="C562" s="51"/>
      <c r="D562" s="51"/>
    </row>
    <row r="563" spans="1:4">
      <c r="A563" s="5"/>
      <c r="B563" s="50"/>
      <c r="C563" s="51"/>
      <c r="D563" s="51"/>
    </row>
    <row r="564" spans="1:4">
      <c r="A564" s="5"/>
      <c r="B564" s="50"/>
      <c r="C564" s="51"/>
      <c r="D564" s="51"/>
    </row>
    <row r="565" spans="1:4">
      <c r="A565" s="5"/>
      <c r="B565" s="50"/>
      <c r="C565" s="51"/>
      <c r="D565" s="51"/>
    </row>
    <row r="566" spans="1:4">
      <c r="A566" s="6"/>
      <c r="B566" s="8"/>
      <c r="C566" s="52"/>
      <c r="D566" s="52"/>
    </row>
    <row r="567" spans="1:4">
      <c r="A567" s="6"/>
      <c r="B567" s="8"/>
      <c r="C567" s="52"/>
      <c r="D567" s="52"/>
    </row>
    <row r="568" spans="1:4">
      <c r="A568" s="6"/>
      <c r="B568" s="8"/>
      <c r="C568" s="52"/>
      <c r="D568" s="52"/>
    </row>
    <row r="569" spans="1:4">
      <c r="A569" s="6"/>
      <c r="B569" s="8"/>
      <c r="C569" s="52"/>
      <c r="D569" s="52"/>
    </row>
    <row r="570" spans="1:4">
      <c r="A570" s="6"/>
      <c r="B570" s="8"/>
      <c r="C570" s="52"/>
      <c r="D570" s="52"/>
    </row>
    <row r="571" spans="1:4">
      <c r="A571" s="6"/>
      <c r="B571" s="8"/>
      <c r="C571" s="52"/>
      <c r="D571" s="52"/>
    </row>
    <row r="572" spans="1:4">
      <c r="A572" s="6"/>
      <c r="B572" s="8"/>
      <c r="C572" s="52"/>
      <c r="D572" s="52"/>
    </row>
    <row r="573" spans="1:4">
      <c r="A573" s="6"/>
      <c r="B573" s="8"/>
      <c r="C573" s="52"/>
      <c r="D573" s="52"/>
    </row>
    <row r="574" spans="1:4">
      <c r="A574" s="6"/>
      <c r="B574" s="8"/>
      <c r="C574" s="52"/>
      <c r="D574" s="52"/>
    </row>
    <row r="575" spans="1:4">
      <c r="A575" s="6"/>
      <c r="B575" s="8"/>
      <c r="C575" s="52"/>
      <c r="D575" s="52"/>
    </row>
    <row r="576" spans="1:4">
      <c r="A576" s="6"/>
      <c r="B576" s="8"/>
      <c r="C576" s="52"/>
      <c r="D576" s="52"/>
    </row>
    <row r="577" spans="1:4">
      <c r="A577" s="6"/>
      <c r="B577" s="8"/>
      <c r="C577" s="52"/>
      <c r="D577" s="52"/>
    </row>
    <row r="578" spans="1:4">
      <c r="A578" s="6"/>
      <c r="B578" s="8"/>
      <c r="C578" s="52"/>
      <c r="D578" s="52"/>
    </row>
    <row r="579" spans="1:4">
      <c r="A579" s="6"/>
      <c r="B579" s="8"/>
      <c r="C579" s="52"/>
      <c r="D579" s="52"/>
    </row>
    <row r="580" spans="1:4">
      <c r="A580" s="6"/>
      <c r="B580" s="8"/>
      <c r="C580" s="52"/>
      <c r="D580" s="52"/>
    </row>
    <row r="581" spans="1:4">
      <c r="A581" s="6"/>
      <c r="B581" s="8"/>
      <c r="C581" s="52"/>
      <c r="D581" s="52"/>
    </row>
    <row r="582" spans="1:4">
      <c r="A582" s="6"/>
      <c r="B582" s="8"/>
      <c r="C582" s="52"/>
      <c r="D582" s="52"/>
    </row>
    <row r="583" spans="1:4">
      <c r="A583" s="6"/>
      <c r="B583" s="8"/>
      <c r="C583" s="52"/>
      <c r="D583" s="52"/>
    </row>
    <row r="584" spans="1:4">
      <c r="A584" s="6"/>
      <c r="B584" s="8"/>
      <c r="C584" s="52"/>
      <c r="D584" s="52"/>
    </row>
    <row r="585" spans="1:4">
      <c r="A585" s="6"/>
      <c r="B585" s="8"/>
      <c r="C585" s="52"/>
      <c r="D585" s="52"/>
    </row>
    <row r="586" spans="1:4">
      <c r="A586" s="6"/>
      <c r="B586" s="8"/>
      <c r="C586" s="52"/>
      <c r="D586" s="52"/>
    </row>
    <row r="587" spans="1:4">
      <c r="A587" s="6"/>
      <c r="B587" s="8"/>
      <c r="C587" s="52"/>
      <c r="D587" s="52"/>
    </row>
    <row r="588" spans="1:4">
      <c r="A588" s="6"/>
      <c r="B588" s="8"/>
      <c r="C588" s="52"/>
      <c r="D588" s="52"/>
    </row>
    <row r="589" spans="1:4">
      <c r="A589" s="6"/>
      <c r="B589" s="8"/>
      <c r="C589" s="52"/>
      <c r="D589" s="52"/>
    </row>
    <row r="590" spans="1:4">
      <c r="A590" s="18"/>
      <c r="B590" s="50"/>
      <c r="C590" s="51"/>
      <c r="D590" s="51"/>
    </row>
    <row r="591" spans="1:4">
      <c r="A591" s="18"/>
      <c r="B591" s="50"/>
      <c r="C591" s="51"/>
      <c r="D591" s="51"/>
    </row>
    <row r="592" spans="1:4">
      <c r="A592" s="18"/>
      <c r="B592" s="50"/>
      <c r="C592" s="51"/>
      <c r="D592" s="51"/>
    </row>
    <row r="593" spans="1:4">
      <c r="A593" s="18"/>
      <c r="B593" s="50"/>
      <c r="C593" s="51"/>
      <c r="D593" s="51"/>
    </row>
    <row r="594" spans="1:4">
      <c r="A594" s="18"/>
      <c r="B594" s="50"/>
      <c r="C594" s="51"/>
      <c r="D594" s="51"/>
    </row>
    <row r="595" spans="1:4">
      <c r="A595" s="18"/>
      <c r="B595" s="50"/>
      <c r="C595" s="51"/>
      <c r="D595" s="51"/>
    </row>
    <row r="596" spans="1:4">
      <c r="A596" s="18"/>
      <c r="B596" s="50"/>
      <c r="C596" s="51"/>
      <c r="D596" s="51"/>
    </row>
    <row r="597" spans="1:4">
      <c r="A597" s="18"/>
      <c r="B597" s="50"/>
      <c r="C597" s="51"/>
      <c r="D597" s="51"/>
    </row>
    <row r="598" spans="1:4">
      <c r="A598" s="18"/>
      <c r="B598" s="50"/>
      <c r="C598" s="51"/>
      <c r="D598" s="51"/>
    </row>
    <row r="599" spans="1:4">
      <c r="A599" s="18"/>
      <c r="B599" s="50"/>
      <c r="C599" s="51"/>
      <c r="D599" s="51"/>
    </row>
    <row r="600" spans="1:4">
      <c r="A600" s="18"/>
      <c r="B600" s="50"/>
      <c r="C600" s="51"/>
      <c r="D600" s="51"/>
    </row>
    <row r="601" spans="1:4">
      <c r="A601" s="18"/>
      <c r="B601" s="50"/>
      <c r="C601" s="51"/>
      <c r="D601" s="51"/>
    </row>
    <row r="602" spans="1:4">
      <c r="A602" s="18"/>
      <c r="B602" s="50"/>
      <c r="C602" s="51"/>
      <c r="D602" s="51"/>
    </row>
    <row r="603" spans="1:4">
      <c r="A603" s="18"/>
      <c r="B603" s="50"/>
      <c r="C603" s="51"/>
      <c r="D603" s="51"/>
    </row>
    <row r="604" spans="1:4">
      <c r="A604" s="18"/>
      <c r="B604" s="50"/>
      <c r="C604" s="51"/>
      <c r="D604" s="51"/>
    </row>
    <row r="605" spans="1:4">
      <c r="A605" s="18"/>
      <c r="B605" s="50"/>
      <c r="C605" s="51"/>
      <c r="D605" s="51"/>
    </row>
    <row r="606" spans="1:4">
      <c r="A606" s="18"/>
      <c r="B606" s="50"/>
      <c r="C606" s="51"/>
      <c r="D606" s="51"/>
    </row>
    <row r="607" spans="1:4">
      <c r="A607" s="18"/>
      <c r="B607" s="50"/>
      <c r="C607" s="51"/>
      <c r="D607" s="51"/>
    </row>
    <row r="608" spans="1:4">
      <c r="A608" s="6"/>
      <c r="B608" s="8"/>
      <c r="C608" s="52"/>
      <c r="D608" s="52"/>
    </row>
    <row r="609" spans="1:4">
      <c r="A609" s="6"/>
      <c r="B609" s="8"/>
      <c r="C609" s="52"/>
      <c r="D609" s="52"/>
    </row>
    <row r="610" spans="1:4">
      <c r="A610" s="6"/>
      <c r="B610" s="8"/>
      <c r="C610" s="52"/>
      <c r="D610" s="52"/>
    </row>
    <row r="611" spans="1:4">
      <c r="A611" s="6"/>
      <c r="B611" s="8"/>
      <c r="C611" s="52"/>
      <c r="D611" s="52"/>
    </row>
    <row r="612" spans="1:4">
      <c r="A612" s="6"/>
      <c r="B612" s="8"/>
      <c r="C612" s="52"/>
      <c r="D612" s="52"/>
    </row>
    <row r="613" spans="1:4">
      <c r="A613" s="6"/>
      <c r="B613" s="8"/>
      <c r="C613" s="52"/>
      <c r="D613" s="52"/>
    </row>
    <row r="614" spans="1:4">
      <c r="A614" s="6"/>
      <c r="B614" s="8"/>
      <c r="C614" s="52"/>
      <c r="D614" s="52"/>
    </row>
    <row r="615" spans="1:4">
      <c r="A615" s="6"/>
      <c r="B615" s="8"/>
      <c r="C615" s="52"/>
      <c r="D615" s="52"/>
    </row>
    <row r="616" spans="1:4">
      <c r="A616" s="6"/>
      <c r="B616" s="8"/>
      <c r="C616" s="52"/>
      <c r="D616" s="52"/>
    </row>
    <row r="617" spans="1:4">
      <c r="A617" s="6"/>
      <c r="B617" s="8"/>
      <c r="C617" s="52"/>
      <c r="D617" s="52"/>
    </row>
    <row r="618" spans="1:4">
      <c r="A618" s="6"/>
      <c r="B618" s="8"/>
      <c r="C618" s="52"/>
      <c r="D618" s="52"/>
    </row>
    <row r="619" spans="1:4">
      <c r="A619" s="6"/>
      <c r="B619" s="8"/>
      <c r="C619" s="52"/>
      <c r="D619" s="52"/>
    </row>
    <row r="620" spans="1:4">
      <c r="A620" s="6"/>
      <c r="B620" s="8"/>
      <c r="C620" s="52"/>
      <c r="D620" s="52"/>
    </row>
    <row r="621" spans="1:4">
      <c r="A621" s="6"/>
      <c r="B621" s="8"/>
      <c r="C621" s="52"/>
      <c r="D621" s="52"/>
    </row>
    <row r="622" spans="1:4">
      <c r="A622" s="6"/>
      <c r="B622" s="8"/>
      <c r="C622" s="52"/>
      <c r="D622" s="52"/>
    </row>
    <row r="623" spans="1:4">
      <c r="A623" s="6"/>
      <c r="B623" s="8"/>
      <c r="C623" s="52"/>
      <c r="D623" s="52"/>
    </row>
    <row r="624" spans="1:4">
      <c r="A624" s="6"/>
      <c r="B624" s="8"/>
      <c r="C624" s="52"/>
      <c r="D624" s="52"/>
    </row>
    <row r="625" spans="1:4">
      <c r="A625" s="6"/>
      <c r="B625" s="8"/>
      <c r="C625" s="52"/>
      <c r="D625" s="52"/>
    </row>
    <row r="626" spans="1:4">
      <c r="A626" s="6"/>
      <c r="B626" s="8"/>
      <c r="C626" s="52"/>
      <c r="D626" s="52"/>
    </row>
    <row r="627" spans="1:4">
      <c r="A627" s="6"/>
      <c r="B627" s="8"/>
      <c r="C627" s="52"/>
      <c r="D627" s="52"/>
    </row>
    <row r="628" spans="1:4">
      <c r="A628" s="6"/>
      <c r="B628" s="8"/>
      <c r="C628" s="52"/>
      <c r="D628" s="52"/>
    </row>
    <row r="629" spans="1:4">
      <c r="A629" s="6"/>
      <c r="B629" s="8"/>
      <c r="C629" s="52"/>
      <c r="D629" s="52"/>
    </row>
    <row r="630" spans="1:4">
      <c r="A630" s="6"/>
      <c r="B630" s="8"/>
      <c r="C630" s="52"/>
      <c r="D630" s="52"/>
    </row>
    <row r="631" spans="1:4">
      <c r="A631" s="6"/>
      <c r="B631" s="8"/>
      <c r="C631" s="52"/>
      <c r="D631" s="52"/>
    </row>
    <row r="632" spans="1:4">
      <c r="A632" s="57"/>
      <c r="B632" s="55"/>
      <c r="C632" s="56"/>
      <c r="D632" s="56"/>
    </row>
    <row r="633" spans="1:4">
      <c r="A633" s="57"/>
      <c r="B633" s="55"/>
      <c r="C633" s="56"/>
      <c r="D633" s="56"/>
    </row>
    <row r="634" spans="1:4">
      <c r="A634" s="57"/>
      <c r="B634" s="55"/>
      <c r="C634" s="56"/>
      <c r="D634" s="56"/>
    </row>
    <row r="635" spans="1:4">
      <c r="A635" s="57"/>
      <c r="B635" s="55"/>
      <c r="C635" s="56"/>
      <c r="D635" s="56"/>
    </row>
    <row r="636" spans="1:4">
      <c r="A636" s="6"/>
      <c r="B636" s="8"/>
      <c r="C636" s="52"/>
      <c r="D636" s="52"/>
    </row>
    <row r="637" spans="1:4">
      <c r="A637" s="6"/>
      <c r="B637" s="8"/>
      <c r="C637" s="52"/>
      <c r="D637" s="52"/>
    </row>
    <row r="638" spans="1:4">
      <c r="A638" s="6"/>
      <c r="B638" s="8"/>
      <c r="C638" s="52"/>
      <c r="D638" s="52"/>
    </row>
    <row r="639" spans="1:4">
      <c r="A639" s="6"/>
      <c r="B639" s="8"/>
      <c r="C639" s="52"/>
      <c r="D639" s="52"/>
    </row>
    <row r="640" spans="1:4">
      <c r="A640" s="6"/>
      <c r="B640" s="8"/>
      <c r="C640" s="52"/>
      <c r="D640" s="52"/>
    </row>
    <row r="641" spans="1:4">
      <c r="A641" s="6"/>
      <c r="B641" s="8"/>
      <c r="C641" s="52"/>
      <c r="D641" s="52"/>
    </row>
    <row r="642" spans="1:4">
      <c r="A642" s="6"/>
      <c r="B642" s="8"/>
      <c r="C642" s="52"/>
      <c r="D642" s="52"/>
    </row>
    <row r="643" spans="1:4">
      <c r="A643" s="6"/>
      <c r="B643" s="8"/>
      <c r="C643" s="52"/>
      <c r="D643" s="52"/>
    </row>
    <row r="644" spans="1:4">
      <c r="A644" s="58"/>
      <c r="B644" s="8"/>
      <c r="C644" s="52"/>
      <c r="D644" s="52"/>
    </row>
    <row r="645" spans="1:4">
      <c r="A645" s="18"/>
      <c r="B645" s="3"/>
      <c r="C645" s="2"/>
      <c r="D645" s="2"/>
    </row>
    <row r="646" spans="1:4">
      <c r="A646" s="18"/>
      <c r="B646" s="3"/>
      <c r="C646" s="2"/>
      <c r="D646" s="2"/>
    </row>
    <row r="647" spans="1:4">
      <c r="A647" s="18"/>
      <c r="B647" s="3"/>
      <c r="C647" s="2"/>
      <c r="D647" s="2"/>
    </row>
    <row r="648" spans="1:4">
      <c r="A648" s="18"/>
      <c r="B648" s="3"/>
      <c r="C648" s="2"/>
      <c r="D648" s="2"/>
    </row>
    <row r="649" spans="1:4">
      <c r="A649" s="18"/>
      <c r="B649" s="3"/>
      <c r="C649" s="2"/>
      <c r="D649" s="2"/>
    </row>
    <row r="650" spans="1:4">
      <c r="A650" s="18"/>
      <c r="B650" s="3"/>
      <c r="C650" s="2"/>
      <c r="D650" s="2"/>
    </row>
    <row r="651" spans="1:4">
      <c r="A651" s="18"/>
      <c r="B651" s="3"/>
      <c r="C651" s="2"/>
      <c r="D651" s="2"/>
    </row>
    <row r="652" spans="1:4">
      <c r="A652" s="18"/>
      <c r="B652" s="3"/>
      <c r="C652" s="2"/>
      <c r="D652" s="2"/>
    </row>
    <row r="653" spans="1:4">
      <c r="A653" s="18"/>
      <c r="B653" s="3"/>
      <c r="C653" s="2"/>
      <c r="D653" s="2"/>
    </row>
    <row r="654" spans="1:4">
      <c r="A654" s="18"/>
      <c r="B654" s="3"/>
      <c r="C654" s="2"/>
      <c r="D654" s="2"/>
    </row>
    <row r="655" spans="1:4">
      <c r="A655" s="18"/>
      <c r="B655" s="3"/>
      <c r="C655" s="2"/>
      <c r="D655" s="2"/>
    </row>
    <row r="656" spans="1:4">
      <c r="A656" s="18"/>
      <c r="B656" s="3"/>
      <c r="C656" s="2"/>
      <c r="D656" s="2"/>
    </row>
    <row r="657" spans="1:4">
      <c r="A657" s="18"/>
      <c r="B657" s="3"/>
      <c r="C657" s="2"/>
      <c r="D657" s="2"/>
    </row>
    <row r="658" spans="1:4">
      <c r="A658" s="18"/>
      <c r="B658" s="3"/>
      <c r="C658" s="2"/>
      <c r="D658" s="2"/>
    </row>
    <row r="659" spans="1:4">
      <c r="A659" s="18"/>
      <c r="B659" s="3"/>
      <c r="C659" s="2"/>
      <c r="D659" s="2"/>
    </row>
    <row r="660" spans="1:4">
      <c r="A660" s="18"/>
      <c r="B660" s="3"/>
      <c r="C660" s="2"/>
      <c r="D660" s="2"/>
    </row>
    <row r="661" spans="1:4">
      <c r="A661" s="18"/>
      <c r="B661" s="3"/>
      <c r="C661" s="2"/>
      <c r="D661" s="2"/>
    </row>
    <row r="662" spans="1:4">
      <c r="A662" s="18"/>
      <c r="B662" s="3"/>
      <c r="C662" s="2"/>
      <c r="D662" s="2"/>
    </row>
    <row r="663" spans="1:4">
      <c r="A663" s="18"/>
      <c r="B663" s="3"/>
      <c r="C663" s="2"/>
      <c r="D663" s="2"/>
    </row>
    <row r="664" spans="1:4">
      <c r="A664" s="18"/>
      <c r="B664" s="3"/>
      <c r="C664" s="2"/>
      <c r="D664" s="2"/>
    </row>
    <row r="665" spans="1:4">
      <c r="A665" s="18"/>
      <c r="B665" s="3"/>
      <c r="C665" s="2"/>
      <c r="D665" s="2"/>
    </row>
    <row r="666" spans="1:4">
      <c r="A666" s="18"/>
      <c r="B666" s="3"/>
      <c r="C666" s="2"/>
      <c r="D666" s="2"/>
    </row>
    <row r="667" spans="1:4">
      <c r="A667" s="18"/>
      <c r="B667" s="3"/>
      <c r="C667" s="2"/>
      <c r="D667" s="2"/>
    </row>
    <row r="668" spans="1:4">
      <c r="A668" s="18"/>
      <c r="B668" s="3"/>
      <c r="C668" s="2"/>
      <c r="D668" s="2"/>
    </row>
    <row r="669" spans="1:4">
      <c r="A669" s="18"/>
      <c r="B669" s="3"/>
      <c r="C669" s="2"/>
      <c r="D669" s="2"/>
    </row>
    <row r="670" spans="1:4">
      <c r="A670" s="18"/>
      <c r="B670" s="3"/>
      <c r="C670" s="2"/>
      <c r="D670" s="2"/>
    </row>
    <row r="671" spans="1:4">
      <c r="A671" s="18"/>
      <c r="B671" s="3"/>
      <c r="C671" s="2"/>
      <c r="D671" s="2"/>
    </row>
    <row r="672" spans="1:4">
      <c r="A672" s="18"/>
      <c r="B672" s="3"/>
      <c r="C672" s="2"/>
      <c r="D672" s="2"/>
    </row>
    <row r="673" spans="1:4">
      <c r="A673" s="18"/>
      <c r="B673" s="3"/>
      <c r="C673" s="2"/>
      <c r="D673" s="2"/>
    </row>
    <row r="674" spans="1:4">
      <c r="A674" s="18"/>
      <c r="B674" s="3"/>
      <c r="C674" s="2"/>
      <c r="D674" s="2"/>
    </row>
    <row r="675" spans="1:4">
      <c r="A675" s="18"/>
      <c r="B675" s="3"/>
      <c r="C675" s="2"/>
      <c r="D675" s="2"/>
    </row>
    <row r="676" spans="1:4">
      <c r="A676" s="18"/>
      <c r="B676" s="3"/>
      <c r="C676" s="2"/>
      <c r="D676" s="2"/>
    </row>
    <row r="677" spans="1:4">
      <c r="A677" s="18"/>
      <c r="B677" s="3"/>
      <c r="C677" s="2"/>
      <c r="D677" s="2"/>
    </row>
    <row r="678" spans="1:4">
      <c r="A678" s="18"/>
      <c r="B678" s="3"/>
      <c r="C678" s="2"/>
      <c r="D678" s="2"/>
    </row>
    <row r="679" spans="1:4">
      <c r="A679" s="18"/>
      <c r="B679" s="3"/>
      <c r="C679" s="2"/>
      <c r="D679" s="2"/>
    </row>
    <row r="680" spans="1:4">
      <c r="A680" s="18"/>
      <c r="B680" s="3"/>
      <c r="C680" s="2"/>
      <c r="D680" s="2"/>
    </row>
    <row r="681" spans="1:4">
      <c r="A681" s="6"/>
      <c r="B681" s="3"/>
      <c r="C681" s="2"/>
      <c r="D681" s="2"/>
    </row>
    <row r="682" spans="1:4">
      <c r="A682" s="6"/>
      <c r="B682" s="3"/>
      <c r="C682" s="2"/>
      <c r="D682" s="2"/>
    </row>
    <row r="683" spans="1:4">
      <c r="A683" s="6"/>
      <c r="B683" s="3"/>
      <c r="C683" s="2"/>
      <c r="D683" s="2"/>
    </row>
    <row r="684" spans="1:4">
      <c r="A684" s="6"/>
      <c r="B684" s="3"/>
      <c r="C684" s="2"/>
      <c r="D684" s="2"/>
    </row>
    <row r="685" spans="1:4">
      <c r="A685" s="6"/>
      <c r="B685" s="3"/>
      <c r="C685" s="2"/>
      <c r="D685" s="2"/>
    </row>
    <row r="686" spans="1:4">
      <c r="A686" s="6"/>
      <c r="B686" s="3"/>
      <c r="C686" s="2"/>
      <c r="D686" s="2"/>
    </row>
    <row r="687" spans="1:4">
      <c r="A687" s="6"/>
      <c r="B687" s="3"/>
      <c r="C687" s="2"/>
      <c r="D687" s="2"/>
    </row>
    <row r="688" spans="1:4">
      <c r="A688" s="6"/>
      <c r="B688" s="3"/>
      <c r="C688" s="2"/>
      <c r="D688" s="2"/>
    </row>
    <row r="689" spans="1:4">
      <c r="A689" s="6"/>
      <c r="B689" s="3"/>
      <c r="C689" s="2"/>
      <c r="D689" s="2"/>
    </row>
    <row r="690" spans="1:4">
      <c r="A690" s="6"/>
      <c r="B690" s="3"/>
      <c r="C690" s="2"/>
      <c r="D690" s="2"/>
    </row>
    <row r="691" spans="1:4">
      <c r="A691" s="6"/>
      <c r="B691" s="3"/>
      <c r="C691" s="2"/>
      <c r="D691" s="2"/>
    </row>
    <row r="692" spans="1:4">
      <c r="A692" s="6"/>
      <c r="B692" s="3"/>
      <c r="C692" s="2"/>
      <c r="D692" s="2"/>
    </row>
    <row r="693" spans="1:4">
      <c r="A693" s="6"/>
      <c r="B693" s="3"/>
      <c r="C693" s="2"/>
      <c r="D693" s="2"/>
    </row>
    <row r="694" spans="1:4">
      <c r="A694" s="6"/>
      <c r="B694" s="3"/>
      <c r="C694" s="2"/>
      <c r="D694" s="2"/>
    </row>
    <row r="695" spans="1:4">
      <c r="A695" s="6"/>
      <c r="B695" s="3"/>
      <c r="C695" s="2"/>
      <c r="D695" s="2"/>
    </row>
    <row r="696" spans="1:4">
      <c r="A696" s="6"/>
      <c r="B696" s="3"/>
      <c r="C696" s="2"/>
      <c r="D696" s="2"/>
    </row>
    <row r="697" spans="1:4">
      <c r="A697" s="6"/>
      <c r="B697" s="3"/>
      <c r="C697" s="2"/>
      <c r="D697" s="2"/>
    </row>
    <row r="698" spans="1:4">
      <c r="A698" s="6"/>
      <c r="B698" s="3"/>
      <c r="C698" s="2"/>
      <c r="D698" s="2"/>
    </row>
    <row r="699" spans="1:4">
      <c r="A699" s="6"/>
      <c r="B699" s="3"/>
      <c r="C699" s="2"/>
      <c r="D699" s="2"/>
    </row>
    <row r="700" spans="1:4">
      <c r="A700" s="6"/>
      <c r="B700" s="3"/>
      <c r="C700" s="2"/>
      <c r="D700" s="2"/>
    </row>
    <row r="701" spans="1:4">
      <c r="A701" s="6"/>
      <c r="B701" s="3"/>
      <c r="C701" s="2"/>
      <c r="D701" s="2"/>
    </row>
    <row r="702" spans="1:4">
      <c r="A702" s="6"/>
      <c r="B702" s="3"/>
      <c r="C702" s="2"/>
      <c r="D702" s="2"/>
    </row>
    <row r="703" spans="1:4">
      <c r="A703" s="6"/>
      <c r="B703" s="3"/>
      <c r="C703" s="2"/>
      <c r="D703" s="2"/>
    </row>
    <row r="704" spans="1:4">
      <c r="A704" s="6"/>
      <c r="B704" s="3"/>
      <c r="C704" s="2"/>
      <c r="D704" s="2"/>
    </row>
    <row r="705" spans="1:4">
      <c r="A705" s="6"/>
      <c r="B705" s="3"/>
      <c r="C705" s="2"/>
      <c r="D705" s="2"/>
    </row>
    <row r="706" spans="1:4">
      <c r="A706" s="6"/>
      <c r="B706" s="3"/>
      <c r="C706" s="2"/>
      <c r="D706" s="2"/>
    </row>
    <row r="707" spans="1:4">
      <c r="A707" s="6"/>
      <c r="B707" s="3"/>
      <c r="C707" s="2"/>
      <c r="D707" s="2"/>
    </row>
    <row r="708" spans="1:4">
      <c r="A708" s="6"/>
      <c r="B708" s="3"/>
      <c r="C708" s="2"/>
      <c r="D708" s="2"/>
    </row>
    <row r="709" spans="1:4">
      <c r="A709" s="6"/>
      <c r="B709" s="3"/>
      <c r="C709" s="2"/>
      <c r="D709" s="2"/>
    </row>
    <row r="710" spans="1:4">
      <c r="A710" s="6"/>
      <c r="B710" s="3"/>
      <c r="C710" s="2"/>
      <c r="D710" s="2"/>
    </row>
    <row r="711" spans="1:4">
      <c r="A711" s="6"/>
      <c r="B711" s="3"/>
      <c r="C711" s="2"/>
      <c r="D711" s="2"/>
    </row>
    <row r="712" spans="1:4">
      <c r="A712" s="6"/>
      <c r="B712" s="3"/>
      <c r="C712" s="2"/>
      <c r="D712" s="2"/>
    </row>
    <row r="713" spans="1:4">
      <c r="A713" s="6"/>
      <c r="B713" s="3"/>
      <c r="C713" s="2"/>
      <c r="D713" s="2"/>
    </row>
    <row r="714" spans="1:4">
      <c r="A714" s="6"/>
      <c r="B714" s="3"/>
      <c r="C714" s="2"/>
      <c r="D714" s="2"/>
    </row>
    <row r="715" spans="1:4">
      <c r="A715" s="6"/>
      <c r="B715" s="3"/>
      <c r="C715" s="2"/>
      <c r="D715" s="2"/>
    </row>
    <row r="716" spans="1:4">
      <c r="A716" s="18"/>
      <c r="B716" s="3"/>
      <c r="C716" s="2"/>
      <c r="D716" s="2"/>
    </row>
    <row r="717" spans="1:4">
      <c r="A717" s="18"/>
      <c r="B717" s="3"/>
      <c r="C717" s="2"/>
      <c r="D717" s="2"/>
    </row>
    <row r="718" spans="1:4">
      <c r="A718" s="18"/>
      <c r="B718" s="3"/>
      <c r="C718" s="2"/>
      <c r="D718" s="2"/>
    </row>
    <row r="719" spans="1:4">
      <c r="A719" s="18"/>
      <c r="B719" s="3"/>
      <c r="C719" s="2"/>
      <c r="D719" s="2"/>
    </row>
    <row r="720" spans="1:4">
      <c r="A720" s="18"/>
      <c r="B720" s="3"/>
      <c r="C720" s="2"/>
      <c r="D720" s="2"/>
    </row>
    <row r="721" spans="1:4">
      <c r="A721" s="18"/>
      <c r="B721" s="3"/>
      <c r="C721" s="2"/>
      <c r="D721" s="2"/>
    </row>
    <row r="722" spans="1:4">
      <c r="A722" s="18"/>
      <c r="B722" s="3"/>
      <c r="C722" s="2"/>
      <c r="D722" s="2"/>
    </row>
    <row r="723" spans="1:4">
      <c r="A723" s="18"/>
      <c r="B723" s="3"/>
      <c r="C723" s="2"/>
      <c r="D723" s="2"/>
    </row>
    <row r="724" spans="1:4">
      <c r="A724" s="18"/>
      <c r="B724" s="3"/>
      <c r="C724" s="2"/>
      <c r="D724" s="2"/>
    </row>
    <row r="725" spans="1:4">
      <c r="A725" s="18"/>
      <c r="B725" s="3"/>
      <c r="C725" s="2"/>
      <c r="D725" s="2"/>
    </row>
    <row r="726" spans="1:4">
      <c r="A726" s="18"/>
      <c r="B726" s="3"/>
      <c r="C726" s="2"/>
      <c r="D726" s="2"/>
    </row>
    <row r="727" spans="1:4">
      <c r="A727" s="18"/>
      <c r="B727" s="3"/>
      <c r="C727" s="2"/>
      <c r="D727" s="2"/>
    </row>
    <row r="728" spans="1:4">
      <c r="A728" s="18"/>
      <c r="B728" s="3"/>
      <c r="C728" s="2"/>
      <c r="D728" s="2"/>
    </row>
    <row r="729" spans="1:4">
      <c r="A729" s="18"/>
      <c r="B729" s="3"/>
      <c r="C729" s="2"/>
      <c r="D729" s="2"/>
    </row>
    <row r="730" spans="1:4">
      <c r="A730" s="18"/>
      <c r="B730" s="3"/>
      <c r="C730" s="2"/>
      <c r="D730" s="2"/>
    </row>
    <row r="731" spans="1:4">
      <c r="A731" s="18"/>
      <c r="B731" s="3"/>
      <c r="C731" s="2"/>
      <c r="D731" s="2"/>
    </row>
    <row r="732" spans="1:4">
      <c r="A732" s="18"/>
      <c r="B732" s="3"/>
      <c r="C732" s="2"/>
      <c r="D732" s="2"/>
    </row>
    <row r="733" spans="1:4">
      <c r="A733" s="18"/>
      <c r="B733" s="3"/>
      <c r="C733" s="2"/>
      <c r="D733" s="2"/>
    </row>
    <row r="734" spans="1:4">
      <c r="A734" s="18"/>
      <c r="B734" s="3"/>
      <c r="C734" s="2"/>
      <c r="D734" s="2"/>
    </row>
    <row r="735" spans="1:4">
      <c r="A735" s="18"/>
      <c r="B735" s="3"/>
      <c r="C735" s="2"/>
      <c r="D735" s="2"/>
    </row>
    <row r="736" spans="1:4">
      <c r="A736" s="18"/>
      <c r="B736" s="3"/>
      <c r="C736" s="2"/>
      <c r="D736" s="2"/>
    </row>
    <row r="737" spans="1:4">
      <c r="A737" s="18"/>
      <c r="B737" s="3"/>
      <c r="C737" s="2"/>
      <c r="D737" s="2"/>
    </row>
    <row r="738" spans="1:4">
      <c r="A738" s="18"/>
      <c r="B738" s="3"/>
      <c r="C738" s="2"/>
      <c r="D738" s="2"/>
    </row>
    <row r="739" spans="1:4">
      <c r="A739" s="18"/>
      <c r="B739" s="3"/>
      <c r="C739" s="2"/>
      <c r="D739" s="2"/>
    </row>
    <row r="740" spans="1:4">
      <c r="A740" s="18"/>
      <c r="B740" s="3"/>
      <c r="C740" s="2"/>
      <c r="D740" s="2"/>
    </row>
    <row r="741" spans="1:4">
      <c r="A741" s="18"/>
      <c r="B741" s="3"/>
      <c r="C741" s="2"/>
      <c r="D741" s="2"/>
    </row>
    <row r="742" spans="1:4">
      <c r="A742" s="18"/>
      <c r="B742" s="3"/>
      <c r="C742" s="2"/>
      <c r="D742" s="2"/>
    </row>
    <row r="743" spans="1:4">
      <c r="A743" s="18"/>
      <c r="B743" s="3"/>
      <c r="C743" s="2"/>
      <c r="D743" s="2"/>
    </row>
    <row r="744" spans="1:4">
      <c r="A744" s="18"/>
      <c r="B744" s="3"/>
      <c r="C744" s="2"/>
      <c r="D744" s="2"/>
    </row>
    <row r="745" spans="1:4">
      <c r="A745" s="18"/>
      <c r="B745" s="3"/>
      <c r="C745" s="2"/>
      <c r="D745" s="2"/>
    </row>
    <row r="746" spans="1:4">
      <c r="A746" s="18"/>
      <c r="B746" s="3"/>
      <c r="C746" s="2"/>
      <c r="D746" s="2"/>
    </row>
    <row r="747" spans="1:4">
      <c r="A747" s="18"/>
      <c r="B747" s="3"/>
      <c r="C747" s="2"/>
      <c r="D747" s="2"/>
    </row>
    <row r="748" spans="1:4">
      <c r="A748" s="18"/>
      <c r="B748" s="3"/>
      <c r="C748" s="2"/>
      <c r="D748" s="2"/>
    </row>
    <row r="749" spans="1:4">
      <c r="A749" s="18"/>
      <c r="B749" s="3"/>
      <c r="C749" s="2"/>
      <c r="D749" s="2"/>
    </row>
    <row r="750" spans="1:4">
      <c r="A750" s="18"/>
      <c r="B750" s="3"/>
      <c r="C750" s="2"/>
      <c r="D750" s="2"/>
    </row>
    <row r="751" spans="1:4">
      <c r="A751" s="18"/>
      <c r="B751" s="3"/>
      <c r="C751" s="2"/>
      <c r="D751" s="2"/>
    </row>
    <row r="752" spans="1:4">
      <c r="A752" s="18"/>
      <c r="B752" s="3"/>
      <c r="C752" s="2"/>
      <c r="D752" s="2"/>
    </row>
    <row r="753" spans="1:4">
      <c r="A753" s="18"/>
      <c r="B753" s="3"/>
      <c r="C753" s="2"/>
      <c r="D753" s="2"/>
    </row>
    <row r="754" spans="1:4">
      <c r="A754" s="18"/>
      <c r="B754" s="3"/>
      <c r="C754" s="2"/>
      <c r="D754" s="2"/>
    </row>
    <row r="755" spans="1:4">
      <c r="A755" s="18"/>
      <c r="B755" s="3"/>
      <c r="C755" s="2"/>
      <c r="D755" s="2"/>
    </row>
    <row r="756" spans="1:4">
      <c r="A756" s="18"/>
      <c r="B756" s="3"/>
      <c r="C756" s="2"/>
      <c r="D756" s="2"/>
    </row>
    <row r="757" spans="1:4">
      <c r="A757" s="18"/>
      <c r="B757" s="3"/>
      <c r="C757" s="2"/>
      <c r="D757" s="2"/>
    </row>
    <row r="758" spans="1:4">
      <c r="A758" s="18"/>
      <c r="B758" s="3"/>
      <c r="C758" s="2"/>
      <c r="D758" s="2"/>
    </row>
    <row r="759" spans="1:4">
      <c r="A759" s="18"/>
      <c r="B759" s="3"/>
      <c r="C759" s="2"/>
      <c r="D759" s="2"/>
    </row>
    <row r="760" spans="1:4">
      <c r="A760" s="18"/>
      <c r="B760" s="3"/>
      <c r="C760" s="2"/>
      <c r="D760" s="2"/>
    </row>
    <row r="761" spans="1:4">
      <c r="A761" s="18"/>
      <c r="B761" s="3"/>
      <c r="C761" s="2"/>
      <c r="D761" s="2"/>
    </row>
    <row r="762" spans="1:4">
      <c r="A762" s="18"/>
      <c r="B762" s="3"/>
      <c r="C762" s="2"/>
      <c r="D762" s="2"/>
    </row>
    <row r="763" spans="1:4">
      <c r="A763" s="18"/>
      <c r="B763" s="3"/>
      <c r="C763" s="2"/>
      <c r="D763" s="2"/>
    </row>
    <row r="764" spans="1:4">
      <c r="A764" s="18"/>
      <c r="B764" s="3"/>
      <c r="C764" s="2"/>
      <c r="D764" s="2"/>
    </row>
    <row r="765" spans="1:4">
      <c r="A765" s="18"/>
      <c r="B765" s="3"/>
      <c r="C765" s="2"/>
      <c r="D765" s="2"/>
    </row>
    <row r="766" spans="1:4">
      <c r="A766" s="18"/>
      <c r="B766" s="3"/>
      <c r="C766" s="2"/>
      <c r="D766" s="2"/>
    </row>
    <row r="767" spans="1:4">
      <c r="A767" s="18"/>
      <c r="B767" s="3"/>
      <c r="C767" s="2"/>
      <c r="D767" s="2"/>
    </row>
    <row r="768" spans="1:4">
      <c r="A768" s="5"/>
      <c r="B768" s="3"/>
      <c r="C768" s="2"/>
      <c r="D768" s="2"/>
    </row>
    <row r="769" spans="1:4">
      <c r="A769" s="5"/>
      <c r="B769" s="3"/>
      <c r="C769" s="2"/>
      <c r="D769" s="2"/>
    </row>
    <row r="770" spans="1:4">
      <c r="A770" s="5"/>
      <c r="B770" s="3"/>
      <c r="C770" s="2"/>
      <c r="D770" s="2"/>
    </row>
    <row r="771" spans="1:4">
      <c r="A771" s="5"/>
      <c r="B771" s="3"/>
      <c r="C771" s="2"/>
      <c r="D771" s="2"/>
    </row>
    <row r="772" spans="1:4">
      <c r="A772" s="5"/>
      <c r="B772" s="3"/>
      <c r="C772" s="2"/>
      <c r="D772" s="2"/>
    </row>
    <row r="773" spans="1:4">
      <c r="A773" s="5"/>
      <c r="B773" s="3"/>
      <c r="C773" s="2"/>
      <c r="D773" s="2"/>
    </row>
    <row r="774" spans="1:4">
      <c r="A774" s="5"/>
      <c r="B774" s="3"/>
      <c r="C774" s="2"/>
      <c r="D774" s="2"/>
    </row>
    <row r="775" spans="1:4">
      <c r="A775" s="5"/>
      <c r="B775" s="3"/>
      <c r="C775" s="2"/>
      <c r="D775" s="2"/>
    </row>
    <row r="776" spans="1:4">
      <c r="A776" s="5"/>
      <c r="B776" s="3"/>
      <c r="C776" s="2"/>
      <c r="D776" s="2"/>
    </row>
    <row r="777" spans="1:4">
      <c r="A777" s="5"/>
      <c r="B777" s="3"/>
      <c r="C777" s="2"/>
      <c r="D777" s="2"/>
    </row>
    <row r="778" spans="1:4">
      <c r="A778" s="5"/>
      <c r="B778" s="3"/>
      <c r="C778" s="2"/>
      <c r="D778" s="2"/>
    </row>
    <row r="779" spans="1:4">
      <c r="A779" s="5"/>
      <c r="B779" s="3"/>
      <c r="C779" s="2"/>
      <c r="D779" s="2"/>
    </row>
    <row r="780" spans="1:4">
      <c r="A780" s="5"/>
      <c r="B780" s="3"/>
      <c r="C780" s="2"/>
      <c r="D780" s="2"/>
    </row>
    <row r="781" spans="1:4">
      <c r="A781" s="5"/>
      <c r="B781" s="3"/>
      <c r="C781" s="2"/>
      <c r="D781" s="2"/>
    </row>
    <row r="782" spans="1:4">
      <c r="A782" s="18"/>
      <c r="B782" s="3"/>
      <c r="C782" s="2"/>
      <c r="D782" s="2"/>
    </row>
    <row r="783" spans="1:4">
      <c r="A783" s="18"/>
      <c r="B783" s="3"/>
      <c r="C783" s="2"/>
      <c r="D783" s="2"/>
    </row>
    <row r="784" spans="1:4">
      <c r="A784" s="18"/>
      <c r="B784" s="3"/>
      <c r="C784" s="2"/>
      <c r="D784" s="2"/>
    </row>
    <row r="785" spans="1:4">
      <c r="A785" s="18"/>
      <c r="B785" s="3"/>
      <c r="C785" s="2"/>
      <c r="D785" s="2"/>
    </row>
    <row r="786" spans="1:4">
      <c r="A786" s="18"/>
      <c r="B786" s="3"/>
      <c r="C786" s="2"/>
      <c r="D786" s="2"/>
    </row>
    <row r="787" spans="1:4">
      <c r="A787" s="18"/>
      <c r="B787" s="3"/>
      <c r="C787" s="2"/>
      <c r="D787" s="2"/>
    </row>
    <row r="788" spans="1:4">
      <c r="A788" s="18"/>
      <c r="B788" s="3"/>
      <c r="C788" s="2"/>
      <c r="D788" s="2"/>
    </row>
    <row r="789" spans="1:4">
      <c r="A789" s="18"/>
      <c r="B789" s="3"/>
      <c r="C789" s="2"/>
      <c r="D789" s="2"/>
    </row>
    <row r="790" spans="1:4">
      <c r="A790" s="18"/>
      <c r="B790" s="3"/>
      <c r="C790" s="2"/>
      <c r="D790" s="2"/>
    </row>
    <row r="791" spans="1:4">
      <c r="A791" s="18"/>
      <c r="B791" s="3"/>
      <c r="C791" s="2"/>
      <c r="D791" s="2"/>
    </row>
    <row r="792" spans="1:4">
      <c r="A792" s="18"/>
      <c r="B792" s="3"/>
      <c r="C792" s="2"/>
      <c r="D792" s="2"/>
    </row>
    <row r="793" spans="1:4">
      <c r="A793" s="18"/>
      <c r="B793" s="3"/>
      <c r="C793" s="2"/>
      <c r="D793" s="2"/>
    </row>
    <row r="794" spans="1:4">
      <c r="A794" s="18"/>
      <c r="B794" s="3"/>
      <c r="C794" s="2"/>
      <c r="D794" s="2"/>
    </row>
    <row r="795" spans="1:4">
      <c r="A795" s="18"/>
      <c r="B795" s="3"/>
      <c r="C795" s="2"/>
      <c r="D795" s="2"/>
    </row>
    <row r="796" spans="1:4">
      <c r="A796" s="18"/>
      <c r="B796" s="3"/>
      <c r="C796" s="2"/>
      <c r="D796" s="2"/>
    </row>
    <row r="797" spans="1:4">
      <c r="A797" s="18"/>
      <c r="B797" s="3"/>
      <c r="C797" s="2"/>
      <c r="D797" s="2"/>
    </row>
    <row r="798" spans="1:4">
      <c r="A798" s="18"/>
      <c r="B798" s="3"/>
      <c r="C798" s="2"/>
      <c r="D798" s="2"/>
    </row>
    <row r="799" spans="1:4">
      <c r="A799" s="18"/>
      <c r="B799" s="3"/>
      <c r="C799" s="2"/>
      <c r="D799" s="2"/>
    </row>
    <row r="800" spans="1:4">
      <c r="A800" s="18"/>
      <c r="B800" s="3"/>
      <c r="C800" s="2"/>
      <c r="D800" s="2"/>
    </row>
    <row r="801" spans="1:4">
      <c r="A801" s="18"/>
      <c r="B801" s="3"/>
      <c r="C801" s="2"/>
      <c r="D801" s="2"/>
    </row>
    <row r="802" spans="1:4">
      <c r="A802" s="18"/>
      <c r="B802" s="3"/>
      <c r="C802" s="2"/>
      <c r="D802" s="2"/>
    </row>
    <row r="803" spans="1:4">
      <c r="A803" s="18"/>
      <c r="B803" s="3"/>
      <c r="C803" s="2"/>
      <c r="D803" s="2"/>
    </row>
    <row r="804" spans="1:4">
      <c r="A804" s="18"/>
      <c r="B804" s="3"/>
      <c r="C804" s="2"/>
      <c r="D804" s="2"/>
    </row>
    <row r="805" spans="1:4">
      <c r="A805" s="18"/>
      <c r="B805" s="3"/>
      <c r="C805" s="2"/>
      <c r="D805" s="2"/>
    </row>
    <row r="806" spans="1:4">
      <c r="A806" s="18"/>
      <c r="B806" s="3"/>
      <c r="C806" s="2"/>
      <c r="D806" s="2"/>
    </row>
    <row r="807" spans="1:4">
      <c r="A807" s="18"/>
      <c r="B807" s="3"/>
      <c r="C807" s="2"/>
      <c r="D807" s="2"/>
    </row>
    <row r="808" spans="1:4">
      <c r="A808" s="18"/>
      <c r="B808" s="3"/>
      <c r="C808" s="2"/>
      <c r="D808" s="2"/>
    </row>
    <row r="809" spans="1:4">
      <c r="A809" s="18"/>
      <c r="B809" s="3"/>
      <c r="C809" s="2"/>
      <c r="D809" s="2"/>
    </row>
    <row r="810" spans="1:4">
      <c r="A810" s="18"/>
      <c r="B810" s="3"/>
      <c r="C810" s="2"/>
      <c r="D810" s="2"/>
    </row>
    <row r="811" spans="1:4">
      <c r="A811" s="6"/>
      <c r="B811" s="3"/>
      <c r="C811" s="2"/>
      <c r="D811" s="2"/>
    </row>
    <row r="812" spans="1:4">
      <c r="A812" s="6"/>
      <c r="B812" s="3"/>
      <c r="C812" s="2"/>
      <c r="D812" s="2"/>
    </row>
    <row r="813" spans="1:4">
      <c r="A813" s="6"/>
      <c r="B813" s="3"/>
      <c r="C813" s="2"/>
      <c r="D813" s="2"/>
    </row>
    <row r="814" spans="1:4">
      <c r="A814" s="6"/>
      <c r="B814" s="3"/>
      <c r="C814" s="2"/>
      <c r="D814" s="2"/>
    </row>
    <row r="815" spans="1:4">
      <c r="A815" s="6"/>
      <c r="B815" s="3"/>
      <c r="C815" s="2"/>
      <c r="D815" s="2"/>
    </row>
    <row r="816" spans="1:4">
      <c r="A816" s="6"/>
      <c r="B816" s="3"/>
      <c r="C816" s="2"/>
      <c r="D816" s="2"/>
    </row>
    <row r="817" spans="1:4">
      <c r="A817" s="6"/>
      <c r="B817" s="3"/>
      <c r="C817" s="2"/>
      <c r="D817" s="2"/>
    </row>
    <row r="818" spans="1:4">
      <c r="A818" s="6"/>
      <c r="B818" s="3"/>
      <c r="C818" s="2"/>
      <c r="D818" s="2"/>
    </row>
    <row r="819" spans="1:4">
      <c r="A819" s="6"/>
      <c r="B819" s="3"/>
      <c r="C819" s="2"/>
      <c r="D819" s="2"/>
    </row>
    <row r="820" spans="1:4">
      <c r="A820" s="6"/>
      <c r="B820" s="3"/>
      <c r="C820" s="2"/>
      <c r="D820" s="2"/>
    </row>
    <row r="821" spans="1:4">
      <c r="A821" s="6"/>
      <c r="B821" s="3"/>
      <c r="C821" s="2"/>
      <c r="D821" s="2"/>
    </row>
    <row r="822" spans="1:4">
      <c r="A822" s="6"/>
      <c r="B822" s="3"/>
      <c r="C822" s="2"/>
      <c r="D822" s="2"/>
    </row>
    <row r="823" spans="1:4">
      <c r="A823" s="6"/>
      <c r="B823" s="3"/>
      <c r="C823" s="2"/>
      <c r="D823" s="2"/>
    </row>
    <row r="824" spans="1:4">
      <c r="A824" s="6"/>
      <c r="B824" s="3"/>
      <c r="C824" s="2"/>
      <c r="D824" s="2"/>
    </row>
    <row r="825" spans="1:4">
      <c r="A825" s="6"/>
      <c r="B825" s="3"/>
      <c r="C825" s="2"/>
      <c r="D825" s="2"/>
    </row>
    <row r="826" spans="1:4">
      <c r="A826" s="6"/>
      <c r="B826" s="3"/>
      <c r="C826" s="2"/>
      <c r="D826" s="2"/>
    </row>
    <row r="827" spans="1:4">
      <c r="A827" s="6"/>
      <c r="B827" s="3"/>
      <c r="C827" s="2"/>
      <c r="D827" s="2"/>
    </row>
    <row r="828" spans="1:4">
      <c r="A828" s="6"/>
      <c r="B828" s="3"/>
      <c r="C828" s="2"/>
      <c r="D828" s="2"/>
    </row>
    <row r="829" spans="1:4">
      <c r="A829" s="6"/>
      <c r="B829" s="3"/>
      <c r="C829" s="2"/>
      <c r="D829" s="2"/>
    </row>
    <row r="830" spans="1:4">
      <c r="A830" s="6"/>
      <c r="B830" s="3"/>
      <c r="C830" s="2"/>
      <c r="D830" s="2"/>
    </row>
    <row r="831" spans="1:4">
      <c r="A831" s="6"/>
      <c r="B831" s="3"/>
      <c r="C831" s="2"/>
      <c r="D831" s="2"/>
    </row>
    <row r="832" spans="1:4">
      <c r="A832" s="6"/>
      <c r="B832" s="3"/>
      <c r="C832" s="2"/>
      <c r="D832" s="2"/>
    </row>
    <row r="833" spans="1:4">
      <c r="A833" s="6"/>
      <c r="B833" s="3"/>
      <c r="C833" s="2"/>
      <c r="D833" s="2"/>
    </row>
    <row r="834" spans="1:4">
      <c r="A834" s="6"/>
      <c r="B834" s="3"/>
      <c r="C834" s="2"/>
      <c r="D834" s="2"/>
    </row>
    <row r="835" spans="1:4">
      <c r="A835" s="6"/>
      <c r="B835" s="3"/>
      <c r="C835" s="2"/>
      <c r="D835" s="2"/>
    </row>
    <row r="836" spans="1:4">
      <c r="A836" s="6"/>
      <c r="B836" s="3"/>
      <c r="C836" s="2"/>
      <c r="D836" s="2"/>
    </row>
    <row r="837" spans="1:4">
      <c r="A837" s="6"/>
      <c r="B837" s="3"/>
      <c r="C837" s="2"/>
      <c r="D837" s="2"/>
    </row>
    <row r="838" spans="1:4">
      <c r="A838" s="6"/>
      <c r="B838" s="3"/>
      <c r="C838" s="2"/>
      <c r="D838" s="2"/>
    </row>
    <row r="839" spans="1:4">
      <c r="A839" s="6"/>
      <c r="B839" s="3"/>
      <c r="C839" s="2"/>
      <c r="D839" s="2"/>
    </row>
    <row r="840" spans="1:4">
      <c r="A840" s="6"/>
      <c r="B840" s="3"/>
      <c r="C840" s="2"/>
      <c r="D840" s="2"/>
    </row>
    <row r="841" spans="1:4">
      <c r="A841" s="6"/>
      <c r="B841" s="3"/>
      <c r="C841" s="2"/>
      <c r="D841" s="2"/>
    </row>
    <row r="842" spans="1:4">
      <c r="A842" s="6"/>
      <c r="B842" s="3"/>
      <c r="C842" s="2"/>
      <c r="D842" s="2"/>
    </row>
    <row r="843" spans="1:4">
      <c r="A843" s="6"/>
      <c r="B843" s="3"/>
      <c r="C843" s="2"/>
      <c r="D843" s="2"/>
    </row>
    <row r="844" spans="1:4">
      <c r="A844" s="6"/>
      <c r="B844" s="3"/>
      <c r="C844" s="2"/>
      <c r="D844" s="2"/>
    </row>
    <row r="845" spans="1:4">
      <c r="A845" s="6"/>
      <c r="B845" s="3"/>
      <c r="C845" s="2"/>
      <c r="D845" s="2"/>
    </row>
    <row r="846" spans="1:4">
      <c r="A846" s="6"/>
      <c r="B846" s="3"/>
      <c r="C846" s="2"/>
      <c r="D846" s="2"/>
    </row>
    <row r="847" spans="1:4">
      <c r="A847" s="6"/>
      <c r="B847" s="3"/>
      <c r="C847" s="2"/>
      <c r="D847" s="2"/>
    </row>
    <row r="848" spans="1:4">
      <c r="A848" s="6"/>
      <c r="B848" s="3"/>
      <c r="C848" s="2"/>
      <c r="D848" s="2"/>
    </row>
    <row r="849" spans="1:7">
      <c r="A849" s="6"/>
      <c r="B849" s="3"/>
      <c r="C849" s="2"/>
      <c r="D849" s="2"/>
    </row>
    <row r="850" spans="1:7">
      <c r="A850" s="6"/>
      <c r="B850" s="3"/>
      <c r="C850" s="2"/>
      <c r="D850" s="2"/>
    </row>
    <row r="851" spans="1:7">
      <c r="A851" s="6"/>
      <c r="B851" s="3"/>
      <c r="C851" s="2"/>
      <c r="D851" s="2"/>
    </row>
    <row r="852" spans="1:7">
      <c r="A852" s="6"/>
      <c r="B852" s="3"/>
      <c r="C852" s="2"/>
      <c r="D852" s="2"/>
    </row>
    <row r="853" spans="1:7">
      <c r="A853" s="6"/>
      <c r="B853" s="3"/>
      <c r="C853" s="2"/>
      <c r="D853" s="2"/>
    </row>
    <row r="854" spans="1:7">
      <c r="A854" s="6"/>
      <c r="B854" s="3"/>
      <c r="C854" s="2"/>
      <c r="D854" s="2"/>
    </row>
    <row r="855" spans="1:7">
      <c r="A855" s="6"/>
      <c r="B855" s="3"/>
      <c r="C855" s="2"/>
      <c r="D855" s="2"/>
    </row>
    <row r="856" spans="1:7">
      <c r="A856" s="6"/>
      <c r="B856" s="3"/>
      <c r="C856" s="2"/>
      <c r="D856" s="2"/>
    </row>
    <row r="857" spans="1:7">
      <c r="A857" s="6"/>
      <c r="B857" s="3"/>
      <c r="C857" s="2"/>
      <c r="D857" s="2"/>
    </row>
    <row r="858" spans="1:7">
      <c r="A858" s="6"/>
      <c r="B858" s="3"/>
      <c r="C858" s="2"/>
      <c r="D858" s="2"/>
    </row>
    <row r="859" spans="1:7">
      <c r="A859" s="6"/>
      <c r="B859" s="3"/>
      <c r="C859" s="2"/>
      <c r="D859" s="2"/>
    </row>
    <row r="860" spans="1:7" s="6" customFormat="1">
      <c r="A860" s="18"/>
      <c r="B860" s="7"/>
      <c r="C860" s="8"/>
      <c r="D860" s="8"/>
      <c r="E860"/>
      <c r="F860" s="4"/>
      <c r="G860" s="4"/>
    </row>
    <row r="861" spans="1:7" s="6" customFormat="1">
      <c r="A861" s="18"/>
      <c r="B861" s="7"/>
      <c r="C861" s="8"/>
      <c r="D861" s="8"/>
      <c r="E861"/>
      <c r="F861" s="4"/>
      <c r="G861" s="4"/>
    </row>
    <row r="862" spans="1:7" s="6" customFormat="1">
      <c r="A862" s="18"/>
      <c r="B862" s="7"/>
      <c r="C862" s="8"/>
      <c r="D862" s="8"/>
      <c r="E862"/>
      <c r="F862" s="4"/>
      <c r="G862" s="4"/>
    </row>
    <row r="863" spans="1:7" s="6" customFormat="1">
      <c r="A863" s="18"/>
      <c r="B863" s="7"/>
      <c r="C863" s="8"/>
      <c r="D863" s="8"/>
      <c r="E863"/>
      <c r="F863" s="4"/>
      <c r="G863" s="4"/>
    </row>
    <row r="864" spans="1:7" s="6" customFormat="1">
      <c r="A864" s="18"/>
      <c r="B864" s="7"/>
      <c r="C864" s="8"/>
      <c r="D864" s="8"/>
      <c r="E864"/>
      <c r="F864" s="4"/>
      <c r="G864" s="4"/>
    </row>
    <row r="865" spans="1:7" s="6" customFormat="1">
      <c r="A865" s="18"/>
      <c r="B865" s="7"/>
      <c r="C865" s="8"/>
      <c r="D865" s="8"/>
      <c r="E865"/>
      <c r="F865" s="4"/>
      <c r="G865" s="4"/>
    </row>
    <row r="866" spans="1:7" s="6" customFormat="1">
      <c r="A866" s="18"/>
      <c r="B866" s="7"/>
      <c r="C866" s="8"/>
      <c r="D866" s="8"/>
      <c r="E866"/>
      <c r="F866" s="4"/>
      <c r="G866" s="4"/>
    </row>
    <row r="867" spans="1:7" s="6" customFormat="1">
      <c r="A867" s="18"/>
      <c r="B867" s="7"/>
      <c r="C867" s="8"/>
      <c r="D867" s="8"/>
      <c r="E867"/>
      <c r="F867" s="4"/>
      <c r="G867" s="4"/>
    </row>
    <row r="868" spans="1:7" s="6" customFormat="1">
      <c r="A868" s="18"/>
      <c r="B868" s="7"/>
      <c r="C868" s="8"/>
      <c r="D868" s="8"/>
      <c r="E868"/>
      <c r="F868" s="4"/>
      <c r="G868" s="4"/>
    </row>
    <row r="869" spans="1:7" s="6" customFormat="1">
      <c r="A869" s="18"/>
      <c r="B869" s="7"/>
      <c r="C869" s="8"/>
      <c r="D869" s="8"/>
      <c r="E869"/>
      <c r="F869" s="4"/>
      <c r="G869" s="4"/>
    </row>
    <row r="870" spans="1:7" s="6" customFormat="1">
      <c r="A870" s="18"/>
      <c r="B870" s="7"/>
      <c r="C870" s="8"/>
      <c r="D870" s="8"/>
    </row>
    <row r="871" spans="1:7" s="6" customFormat="1">
      <c r="A871" s="18"/>
      <c r="B871" s="7"/>
      <c r="C871" s="8"/>
      <c r="D871" s="8"/>
    </row>
    <row r="872" spans="1:7" s="6" customFormat="1">
      <c r="A872" s="18"/>
      <c r="B872" s="7"/>
      <c r="C872" s="8"/>
      <c r="D872" s="8"/>
    </row>
    <row r="873" spans="1:7" s="6" customFormat="1">
      <c r="A873" s="18"/>
      <c r="B873" s="7"/>
      <c r="C873" s="8"/>
      <c r="D873" s="8"/>
    </row>
    <row r="874" spans="1:7" s="6" customFormat="1">
      <c r="A874" s="18"/>
      <c r="B874" s="7"/>
      <c r="C874" s="8"/>
      <c r="D874" s="8"/>
    </row>
    <row r="875" spans="1:7" s="6" customFormat="1">
      <c r="A875" s="18"/>
      <c r="B875" s="7"/>
      <c r="C875" s="8"/>
      <c r="D875" s="8"/>
    </row>
    <row r="876" spans="1:7" s="6" customFormat="1">
      <c r="A876" s="18"/>
      <c r="B876" s="7"/>
      <c r="C876" s="8"/>
      <c r="D876" s="8"/>
    </row>
    <row r="877" spans="1:7" s="6" customFormat="1">
      <c r="A877" s="18"/>
      <c r="B877" s="7"/>
      <c r="C877" s="8"/>
      <c r="D877" s="8"/>
    </row>
    <row r="878" spans="1:7">
      <c r="A878" s="6"/>
    </row>
    <row r="879" spans="1:7">
      <c r="A879" s="6"/>
    </row>
    <row r="880" spans="1:7">
      <c r="A880" s="6"/>
    </row>
    <row r="881" spans="1:1">
      <c r="A881" s="6"/>
    </row>
    <row r="882" spans="1:1">
      <c r="A882" s="6"/>
    </row>
    <row r="883" spans="1:1">
      <c r="A883" s="6"/>
    </row>
    <row r="884" spans="1:1">
      <c r="A884" s="6"/>
    </row>
    <row r="885" spans="1:1">
      <c r="A885" s="6"/>
    </row>
    <row r="886" spans="1:1">
      <c r="A886" s="6"/>
    </row>
    <row r="887" spans="1:1">
      <c r="A887" s="6"/>
    </row>
    <row r="888" spans="1:1">
      <c r="A888" s="6"/>
    </row>
    <row r="889" spans="1:1">
      <c r="A889" s="6"/>
    </row>
    <row r="890" spans="1:1">
      <c r="A890" s="6"/>
    </row>
    <row r="891" spans="1:1">
      <c r="A891" s="6"/>
    </row>
    <row r="892" spans="1:1">
      <c r="A892" s="6"/>
    </row>
    <row r="893" spans="1:1">
      <c r="A893" s="6"/>
    </row>
    <row r="894" spans="1:1">
      <c r="A894" s="6"/>
    </row>
    <row r="895" spans="1:1">
      <c r="A895" s="6"/>
    </row>
    <row r="896" spans="1:1">
      <c r="A896" s="6"/>
    </row>
    <row r="897" spans="1:1">
      <c r="A897" s="6"/>
    </row>
    <row r="898" spans="1:1">
      <c r="A898" s="6"/>
    </row>
    <row r="899" spans="1:1">
      <c r="A899" s="6"/>
    </row>
    <row r="900" spans="1:1">
      <c r="A900" s="6"/>
    </row>
    <row r="901" spans="1:1">
      <c r="A901" s="6"/>
    </row>
    <row r="902" spans="1:1">
      <c r="A902" s="6"/>
    </row>
    <row r="903" spans="1:1">
      <c r="A903" s="6"/>
    </row>
    <row r="904" spans="1:1">
      <c r="A904" s="6"/>
    </row>
    <row r="905" spans="1:1">
      <c r="A905" s="6"/>
    </row>
    <row r="906" spans="1:1">
      <c r="A906" s="6"/>
    </row>
    <row r="907" spans="1:1">
      <c r="A907" s="6"/>
    </row>
    <row r="908" spans="1:1">
      <c r="A908" s="6"/>
    </row>
    <row r="909" spans="1:1">
      <c r="A909" s="6"/>
    </row>
    <row r="910" spans="1:1">
      <c r="A910" s="6"/>
    </row>
    <row r="911" spans="1:1">
      <c r="A911" s="6"/>
    </row>
    <row r="912" spans="1:1">
      <c r="A912" s="6"/>
    </row>
    <row r="913" spans="1:1">
      <c r="A913" s="6"/>
    </row>
    <row r="914" spans="1:1">
      <c r="A914" s="6"/>
    </row>
    <row r="915" spans="1:1">
      <c r="A915" s="6"/>
    </row>
    <row r="916" spans="1:1">
      <c r="A916" s="6"/>
    </row>
    <row r="917" spans="1:1">
      <c r="A917" s="6"/>
    </row>
    <row r="918" spans="1:1">
      <c r="A918" s="6"/>
    </row>
    <row r="919" spans="1:1">
      <c r="A919" s="6"/>
    </row>
    <row r="920" spans="1:1">
      <c r="A920" s="6"/>
    </row>
    <row r="921" spans="1:1">
      <c r="A921" s="6"/>
    </row>
    <row r="922" spans="1:1">
      <c r="A922" s="6"/>
    </row>
    <row r="923" spans="1:1">
      <c r="A923" s="6"/>
    </row>
    <row r="924" spans="1:1">
      <c r="A924" s="6"/>
    </row>
    <row r="925" spans="1:1">
      <c r="A925" s="6"/>
    </row>
    <row r="926" spans="1:1">
      <c r="A926" s="6"/>
    </row>
    <row r="927" spans="1:1">
      <c r="A927" s="6"/>
    </row>
    <row r="928" spans="1:1">
      <c r="A928" s="6"/>
    </row>
    <row r="929" spans="1:1">
      <c r="A929" s="6"/>
    </row>
    <row r="930" spans="1:1">
      <c r="A930" s="6"/>
    </row>
    <row r="931" spans="1:1">
      <c r="A931" s="6"/>
    </row>
    <row r="932" spans="1:1">
      <c r="A932" s="6"/>
    </row>
    <row r="933" spans="1:1">
      <c r="A933" s="6"/>
    </row>
    <row r="934" spans="1:1">
      <c r="A934" s="6"/>
    </row>
    <row r="935" spans="1:1">
      <c r="A935" s="6"/>
    </row>
    <row r="936" spans="1:1">
      <c r="A936" s="6"/>
    </row>
    <row r="937" spans="1:1">
      <c r="A937" s="6"/>
    </row>
    <row r="938" spans="1:1">
      <c r="A938" s="6"/>
    </row>
    <row r="939" spans="1:1">
      <c r="A939" s="6"/>
    </row>
    <row r="940" spans="1:1">
      <c r="A940" s="18"/>
    </row>
    <row r="941" spans="1:1">
      <c r="A941" s="18"/>
    </row>
    <row r="942" spans="1:1">
      <c r="A942" s="18"/>
    </row>
    <row r="943" spans="1:1">
      <c r="A943" s="18"/>
    </row>
    <row r="944" spans="1:1">
      <c r="A944" s="18"/>
    </row>
    <row r="945" spans="1:1">
      <c r="A945" s="18"/>
    </row>
    <row r="946" spans="1:1">
      <c r="A946" s="18"/>
    </row>
    <row r="947" spans="1:1">
      <c r="A947" s="18"/>
    </row>
    <row r="948" spans="1:1">
      <c r="A948" s="18"/>
    </row>
    <row r="949" spans="1:1">
      <c r="A949" s="18"/>
    </row>
    <row r="950" spans="1:1">
      <c r="A950" s="18"/>
    </row>
    <row r="951" spans="1:1">
      <c r="A951" s="18"/>
    </row>
    <row r="952" spans="1:1">
      <c r="A952" s="18"/>
    </row>
    <row r="953" spans="1:1">
      <c r="A953" s="18"/>
    </row>
    <row r="954" spans="1:1">
      <c r="A954" s="18"/>
    </row>
    <row r="955" spans="1:1">
      <c r="A955" s="18"/>
    </row>
    <row r="956" spans="1:1">
      <c r="A956" s="6"/>
    </row>
    <row r="957" spans="1:1">
      <c r="A957" s="6"/>
    </row>
    <row r="958" spans="1:1">
      <c r="A958" s="6"/>
    </row>
    <row r="959" spans="1:1">
      <c r="A959" s="6"/>
    </row>
    <row r="960" spans="1:1">
      <c r="A960" s="6"/>
    </row>
    <row r="961" spans="1:1">
      <c r="A961" s="6"/>
    </row>
    <row r="962" spans="1:1">
      <c r="A962" s="6"/>
    </row>
    <row r="963" spans="1:1">
      <c r="A963" s="6"/>
    </row>
    <row r="964" spans="1:1">
      <c r="A964" s="6"/>
    </row>
    <row r="965" spans="1:1">
      <c r="A965" s="6"/>
    </row>
    <row r="966" spans="1:1">
      <c r="A966" s="6"/>
    </row>
    <row r="967" spans="1:1">
      <c r="A967" s="6"/>
    </row>
    <row r="968" spans="1:1">
      <c r="A968" s="6"/>
    </row>
    <row r="969" spans="1:1">
      <c r="A969" s="6"/>
    </row>
    <row r="970" spans="1:1">
      <c r="A970" s="6"/>
    </row>
    <row r="971" spans="1:1">
      <c r="A971" s="6"/>
    </row>
    <row r="972" spans="1:1">
      <c r="A972" s="6"/>
    </row>
    <row r="973" spans="1:1">
      <c r="A973" s="6"/>
    </row>
    <row r="974" spans="1:1">
      <c r="A974" s="6"/>
    </row>
    <row r="975" spans="1:1">
      <c r="A975" s="6"/>
    </row>
    <row r="976" spans="1:1">
      <c r="A976" s="6"/>
    </row>
    <row r="977" spans="1:1">
      <c r="A977" s="6"/>
    </row>
    <row r="978" spans="1:1">
      <c r="A978" s="6"/>
    </row>
    <row r="979" spans="1:1">
      <c r="A979" s="6"/>
    </row>
    <row r="980" spans="1:1">
      <c r="A980" s="6"/>
    </row>
    <row r="981" spans="1:1">
      <c r="A981" s="6"/>
    </row>
    <row r="982" spans="1:1">
      <c r="A982" s="6"/>
    </row>
    <row r="983" spans="1:1">
      <c r="A983" s="6"/>
    </row>
    <row r="984" spans="1:1">
      <c r="A984" s="6"/>
    </row>
    <row r="985" spans="1:1">
      <c r="A985" s="6"/>
    </row>
    <row r="986" spans="1:1">
      <c r="A986" s="6"/>
    </row>
    <row r="987" spans="1:1">
      <c r="A987" s="6"/>
    </row>
    <row r="988" spans="1:1">
      <c r="A988" s="6"/>
    </row>
    <row r="989" spans="1:1">
      <c r="A989" s="6"/>
    </row>
    <row r="990" spans="1:1">
      <c r="A990" s="6"/>
    </row>
    <row r="991" spans="1:1">
      <c r="A991" s="6"/>
    </row>
    <row r="992" spans="1:1">
      <c r="A992" s="6"/>
    </row>
    <row r="993" spans="1:1">
      <c r="A993" s="6"/>
    </row>
    <row r="994" spans="1:1">
      <c r="A994" s="6"/>
    </row>
    <row r="995" spans="1:1">
      <c r="A995" s="6"/>
    </row>
    <row r="996" spans="1:1">
      <c r="A996" s="6"/>
    </row>
    <row r="997" spans="1:1">
      <c r="A997" s="6"/>
    </row>
    <row r="998" spans="1:1">
      <c r="A998" s="6"/>
    </row>
    <row r="999" spans="1:1">
      <c r="A999" s="6"/>
    </row>
    <row r="1000" spans="1:1">
      <c r="A1000" s="6"/>
    </row>
    <row r="1001" spans="1:1">
      <c r="A1001" s="6"/>
    </row>
    <row r="1002" spans="1:1">
      <c r="A1002" s="6"/>
    </row>
    <row r="1003" spans="1:1">
      <c r="A1003" s="6"/>
    </row>
    <row r="1004" spans="1:1">
      <c r="A1004" s="6"/>
    </row>
    <row r="1005" spans="1:1">
      <c r="A1005" s="6"/>
    </row>
    <row r="1006" spans="1:1">
      <c r="A1006" s="6"/>
    </row>
    <row r="1007" spans="1:1">
      <c r="A1007" s="6"/>
    </row>
    <row r="1008" spans="1:1">
      <c r="A1008" s="6"/>
    </row>
    <row r="1009" spans="1:1">
      <c r="A1009" s="6"/>
    </row>
    <row r="1010" spans="1:1">
      <c r="A1010" s="6"/>
    </row>
    <row r="1011" spans="1:1">
      <c r="A1011" s="6"/>
    </row>
    <row r="1012" spans="1:1">
      <c r="A1012" s="6"/>
    </row>
    <row r="1013" spans="1:1">
      <c r="A1013" s="6"/>
    </row>
    <row r="1014" spans="1:1">
      <c r="A1014" s="6"/>
    </row>
    <row r="1015" spans="1:1">
      <c r="A1015" s="6"/>
    </row>
    <row r="1016" spans="1:1">
      <c r="A1016" s="6"/>
    </row>
    <row r="1017" spans="1:1">
      <c r="A1017" s="6"/>
    </row>
    <row r="1018" spans="1:1">
      <c r="A1018" s="6"/>
    </row>
    <row r="1019" spans="1:1">
      <c r="A1019" s="6"/>
    </row>
    <row r="1020" spans="1:1">
      <c r="A1020" s="6"/>
    </row>
    <row r="1021" spans="1:1">
      <c r="A1021" s="6"/>
    </row>
    <row r="1022" spans="1:1">
      <c r="A1022" s="6"/>
    </row>
    <row r="1023" spans="1:1">
      <c r="A1023" s="6"/>
    </row>
    <row r="1024" spans="1:1">
      <c r="A1024" s="6"/>
    </row>
    <row r="1025" spans="1:1">
      <c r="A1025" s="6"/>
    </row>
    <row r="1026" spans="1:1">
      <c r="A1026" s="6"/>
    </row>
    <row r="1027" spans="1:1">
      <c r="A1027" s="6"/>
    </row>
    <row r="1028" spans="1:1">
      <c r="A1028" s="6"/>
    </row>
    <row r="1029" spans="1:1">
      <c r="A1029" s="6"/>
    </row>
    <row r="1030" spans="1:1">
      <c r="A1030" s="6"/>
    </row>
    <row r="1031" spans="1:1">
      <c r="A1031" s="6"/>
    </row>
    <row r="1032" spans="1:1">
      <c r="A1032" s="6"/>
    </row>
    <row r="1033" spans="1:1">
      <c r="A1033" s="6"/>
    </row>
    <row r="1034" spans="1:1">
      <c r="A1034" s="6"/>
    </row>
    <row r="1035" spans="1:1">
      <c r="A1035" s="6"/>
    </row>
    <row r="1036" spans="1:1">
      <c r="A1036" s="6"/>
    </row>
    <row r="1037" spans="1:1">
      <c r="A1037" s="6"/>
    </row>
    <row r="1038" spans="1:1">
      <c r="A1038" s="6"/>
    </row>
    <row r="1039" spans="1:1">
      <c r="A1039" s="6"/>
    </row>
    <row r="1040" spans="1:1">
      <c r="A1040" s="6"/>
    </row>
    <row r="1041" spans="1:1">
      <c r="A1041" s="6"/>
    </row>
    <row r="1042" spans="1:1">
      <c r="A1042" s="6"/>
    </row>
    <row r="1043" spans="1:1">
      <c r="A1043" s="6"/>
    </row>
    <row r="1044" spans="1:1">
      <c r="A1044" s="6"/>
    </row>
    <row r="1045" spans="1:1">
      <c r="A1045" s="6"/>
    </row>
    <row r="1046" spans="1:1">
      <c r="A1046" s="6"/>
    </row>
    <row r="1047" spans="1:1">
      <c r="A1047" s="6"/>
    </row>
    <row r="1048" spans="1:1">
      <c r="A1048" s="6"/>
    </row>
    <row r="1049" spans="1:1">
      <c r="A1049" s="6"/>
    </row>
    <row r="1050" spans="1:1">
      <c r="A1050" s="6"/>
    </row>
    <row r="1051" spans="1:1">
      <c r="A1051" s="6"/>
    </row>
    <row r="1052" spans="1:1">
      <c r="A1052" s="6"/>
    </row>
    <row r="1053" spans="1:1">
      <c r="A1053" s="6"/>
    </row>
    <row r="1054" spans="1:1">
      <c r="A1054" s="6"/>
    </row>
    <row r="1055" spans="1:1">
      <c r="A1055" s="6"/>
    </row>
    <row r="1056" spans="1:1">
      <c r="A1056" s="6"/>
    </row>
    <row r="1057" spans="1:1">
      <c r="A1057" s="6"/>
    </row>
    <row r="1058" spans="1:1">
      <c r="A1058" s="6"/>
    </row>
    <row r="1059" spans="1:1">
      <c r="A1059" s="6"/>
    </row>
    <row r="1060" spans="1:1">
      <c r="A1060" s="6"/>
    </row>
    <row r="1061" spans="1:1">
      <c r="A1061" s="6"/>
    </row>
    <row r="1062" spans="1:1">
      <c r="A1062" s="6"/>
    </row>
    <row r="1063" spans="1:1">
      <c r="A1063" s="6"/>
    </row>
    <row r="1064" spans="1:1">
      <c r="A1064" s="6"/>
    </row>
    <row r="1065" spans="1:1">
      <c r="A1065" s="6"/>
    </row>
    <row r="1066" spans="1:1">
      <c r="A1066" s="6"/>
    </row>
    <row r="1067" spans="1:1">
      <c r="A1067" s="6"/>
    </row>
    <row r="1068" spans="1:1">
      <c r="A1068" s="6"/>
    </row>
    <row r="1069" spans="1:1">
      <c r="A1069" s="6"/>
    </row>
    <row r="1070" spans="1:1">
      <c r="A1070" s="6"/>
    </row>
    <row r="1071" spans="1:1">
      <c r="A1071" s="6"/>
    </row>
    <row r="1072" spans="1:1">
      <c r="A1072" s="6"/>
    </row>
    <row r="1073" spans="1:1">
      <c r="A1073" s="6"/>
    </row>
    <row r="1074" spans="1:1">
      <c r="A1074" s="6"/>
    </row>
    <row r="1075" spans="1:1">
      <c r="A1075" s="6"/>
    </row>
    <row r="1076" spans="1:1">
      <c r="A1076" s="18"/>
    </row>
    <row r="1077" spans="1:1">
      <c r="A1077" s="18"/>
    </row>
    <row r="1078" spans="1:1">
      <c r="A1078" s="18"/>
    </row>
    <row r="1079" spans="1:1">
      <c r="A1079" s="18"/>
    </row>
    <row r="1080" spans="1:1">
      <c r="A1080" s="18"/>
    </row>
    <row r="1081" spans="1:1">
      <c r="A1081" s="18"/>
    </row>
    <row r="1082" spans="1:1">
      <c r="A1082" s="18"/>
    </row>
    <row r="1083" spans="1:1">
      <c r="A1083" s="18"/>
    </row>
    <row r="1084" spans="1:1">
      <c r="A1084" s="18"/>
    </row>
    <row r="1085" spans="1:1">
      <c r="A1085" s="18"/>
    </row>
    <row r="1086" spans="1:1">
      <c r="A1086" s="18"/>
    </row>
    <row r="1205" spans="1:1">
      <c r="A1205" s="46"/>
    </row>
    <row r="1206" spans="1:1">
      <c r="A1206" s="46"/>
    </row>
    <row r="1207" spans="1:1">
      <c r="A1207" s="46"/>
    </row>
    <row r="1208" spans="1:1">
      <c r="A1208" s="46"/>
    </row>
    <row r="1209" spans="1:1">
      <c r="A1209" s="46"/>
    </row>
    <row r="1210" spans="1:1">
      <c r="A1210" s="46"/>
    </row>
    <row r="1211" spans="1:1">
      <c r="A1211" s="46"/>
    </row>
    <row r="1212" spans="1:1">
      <c r="A1212" s="46"/>
    </row>
    <row r="1213" spans="1:1">
      <c r="A1213" s="46"/>
    </row>
    <row r="1214" spans="1:1">
      <c r="A1214" s="46"/>
    </row>
    <row r="1215" spans="1:1">
      <c r="A1215" s="46"/>
    </row>
    <row r="1216" spans="1:1">
      <c r="A1216" s="46"/>
    </row>
    <row r="1217" spans="1:1">
      <c r="A1217" s="46"/>
    </row>
    <row r="1218" spans="1:1">
      <c r="A1218" s="46"/>
    </row>
    <row r="1219" spans="1:1">
      <c r="A1219" s="46"/>
    </row>
    <row r="1220" spans="1:1">
      <c r="A1220" s="46"/>
    </row>
    <row r="1221" spans="1:1">
      <c r="A1221" s="46"/>
    </row>
    <row r="1222" spans="1:1">
      <c r="A1222" s="46"/>
    </row>
    <row r="1223" spans="1:1">
      <c r="A1223" s="46"/>
    </row>
    <row r="1224" spans="1:1">
      <c r="A1224" s="46"/>
    </row>
    <row r="1225" spans="1:1">
      <c r="A1225" s="46"/>
    </row>
    <row r="1226" spans="1:1">
      <c r="A1226" s="46"/>
    </row>
    <row r="1227" spans="1:1">
      <c r="A1227" s="46"/>
    </row>
    <row r="1228" spans="1:1">
      <c r="A1228" s="46"/>
    </row>
    <row r="1229" spans="1:1">
      <c r="A1229" s="46"/>
    </row>
    <row r="1230" spans="1:1">
      <c r="A1230" s="46"/>
    </row>
    <row r="1231" spans="1:1">
      <c r="A1231" s="46"/>
    </row>
    <row r="1232" spans="1:1">
      <c r="A1232" s="46"/>
    </row>
    <row r="1233" spans="1:1">
      <c r="A1233" s="46"/>
    </row>
    <row r="1234" spans="1:1">
      <c r="A1234" s="46"/>
    </row>
    <row r="1235" spans="1:1">
      <c r="A1235" s="46"/>
    </row>
    <row r="1236" spans="1:1">
      <c r="A1236" s="46"/>
    </row>
    <row r="1237" spans="1:1">
      <c r="A1237" s="46"/>
    </row>
    <row r="1238" spans="1:1">
      <c r="A1238" s="46"/>
    </row>
    <row r="1239" spans="1:1">
      <c r="A1239" s="46"/>
    </row>
    <row r="1240" spans="1:1">
      <c r="A1240" s="46"/>
    </row>
    <row r="1241" spans="1:1">
      <c r="A1241" s="46"/>
    </row>
    <row r="1242" spans="1:1">
      <c r="A1242" s="46"/>
    </row>
    <row r="1243" spans="1:1">
      <c r="A1243" s="46"/>
    </row>
    <row r="1244" spans="1:1">
      <c r="A1244" s="46"/>
    </row>
    <row r="1245" spans="1:1">
      <c r="A1245" s="46"/>
    </row>
    <row r="1246" spans="1:1">
      <c r="A1246" s="46"/>
    </row>
    <row r="1247" spans="1:1">
      <c r="A1247" s="46"/>
    </row>
    <row r="1248" spans="1:1">
      <c r="A1248" s="46"/>
    </row>
    <row r="1249" spans="1:1">
      <c r="A1249" s="46"/>
    </row>
    <row r="1250" spans="1:1">
      <c r="A1250" s="46"/>
    </row>
    <row r="1251" spans="1:1">
      <c r="A1251" s="46"/>
    </row>
    <row r="1252" spans="1:1">
      <c r="A1252" s="46"/>
    </row>
    <row r="1253" spans="1:1">
      <c r="A1253" s="46"/>
    </row>
    <row r="1254" spans="1:1">
      <c r="A1254" s="46"/>
    </row>
    <row r="1255" spans="1:1">
      <c r="A1255" s="46"/>
    </row>
    <row r="1256" spans="1:1">
      <c r="A1256" s="46"/>
    </row>
    <row r="1257" spans="1:1">
      <c r="A1257" s="46"/>
    </row>
    <row r="1258" spans="1:1">
      <c r="A1258" s="46"/>
    </row>
    <row r="1259" spans="1:1">
      <c r="A1259" s="46"/>
    </row>
    <row r="1260" spans="1:1">
      <c r="A1260" s="46"/>
    </row>
    <row r="1261" spans="1:1">
      <c r="A1261" s="46"/>
    </row>
    <row r="1262" spans="1:1">
      <c r="A1262" s="46"/>
    </row>
    <row r="1263" spans="1:1">
      <c r="A1263" s="46"/>
    </row>
    <row r="1264" spans="1:1">
      <c r="A1264" s="46"/>
    </row>
    <row r="1265" spans="1:1">
      <c r="A1265" s="46"/>
    </row>
    <row r="1266" spans="1:1">
      <c r="A1266" s="46"/>
    </row>
    <row r="1267" spans="1:1">
      <c r="A1267" s="46"/>
    </row>
    <row r="1268" spans="1:1">
      <c r="A1268" s="46"/>
    </row>
    <row r="1269" spans="1:1">
      <c r="A1269" s="46"/>
    </row>
    <row r="1270" spans="1:1">
      <c r="A1270" s="46"/>
    </row>
    <row r="1271" spans="1:1">
      <c r="A1271" s="46"/>
    </row>
    <row r="1272" spans="1:1">
      <c r="A1272" s="46"/>
    </row>
    <row r="1273" spans="1:1">
      <c r="A1273" s="46"/>
    </row>
    <row r="1274" spans="1:1">
      <c r="A1274" s="46"/>
    </row>
    <row r="1275" spans="1:1">
      <c r="A1275" s="46"/>
    </row>
    <row r="1276" spans="1:1">
      <c r="A1276" s="46"/>
    </row>
    <row r="1277" spans="1:1">
      <c r="A1277" s="46"/>
    </row>
    <row r="1278" spans="1:1">
      <c r="A1278" s="46"/>
    </row>
    <row r="1279" spans="1:1">
      <c r="A1279" s="46"/>
    </row>
    <row r="1280" spans="1:1">
      <c r="A1280" s="46"/>
    </row>
    <row r="1281" spans="1:1">
      <c r="A1281" s="46"/>
    </row>
    <row r="1282" spans="1:1">
      <c r="A1282" s="46"/>
    </row>
    <row r="1283" spans="1:1">
      <c r="A1283" s="46"/>
    </row>
    <row r="1284" spans="1:1">
      <c r="A1284" s="46"/>
    </row>
    <row r="1285" spans="1:1">
      <c r="A1285" s="46"/>
    </row>
    <row r="1286" spans="1:1">
      <c r="A1286" s="46"/>
    </row>
    <row r="1287" spans="1:1">
      <c r="A1287" s="46"/>
    </row>
    <row r="1288" spans="1:1">
      <c r="A1288" s="46"/>
    </row>
    <row r="1289" spans="1:1">
      <c r="A1289" s="46"/>
    </row>
    <row r="1290" spans="1:1">
      <c r="A1290" s="46"/>
    </row>
    <row r="1291" spans="1:1">
      <c r="A1291" s="46"/>
    </row>
    <row r="1292" spans="1:1">
      <c r="A1292" s="46"/>
    </row>
    <row r="1293" spans="1:1">
      <c r="A1293" s="46"/>
    </row>
    <row r="1294" spans="1:1">
      <c r="A1294" s="46"/>
    </row>
    <row r="1295" spans="1:1">
      <c r="A1295" s="46"/>
    </row>
    <row r="1296" spans="1:1">
      <c r="A1296" s="46"/>
    </row>
    <row r="1297" spans="1:1">
      <c r="A1297" s="46"/>
    </row>
    <row r="1298" spans="1:1">
      <c r="A1298" s="46"/>
    </row>
    <row r="1299" spans="1:1">
      <c r="A1299" s="46"/>
    </row>
    <row r="1300" spans="1:1">
      <c r="A1300" s="46"/>
    </row>
    <row r="1301" spans="1:1">
      <c r="A1301" s="46"/>
    </row>
    <row r="1302" spans="1:1">
      <c r="A1302" s="46"/>
    </row>
    <row r="1303" spans="1:1">
      <c r="A1303" s="46"/>
    </row>
    <row r="1304" spans="1:1">
      <c r="A1304" s="46"/>
    </row>
    <row r="1305" spans="1:1">
      <c r="A1305" s="46"/>
    </row>
    <row r="1306" spans="1:1">
      <c r="A1306" s="46"/>
    </row>
    <row r="1307" spans="1:1">
      <c r="A1307" s="46"/>
    </row>
    <row r="1308" spans="1:1">
      <c r="A1308" s="46"/>
    </row>
    <row r="1309" spans="1:1">
      <c r="A1309" s="46"/>
    </row>
    <row r="1310" spans="1:1">
      <c r="A1310" s="46"/>
    </row>
  </sheetData>
  <autoFilter ref="A1:D1310">
    <sortState ref="A2:D1310">
      <sortCondition ref="B1:B1310"/>
    </sortState>
  </autoFilter>
  <mergeCells count="1">
    <mergeCell ref="F13:H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37</vt:i4>
      </vt:variant>
    </vt:vector>
  </HeadingPairs>
  <TitlesOfParts>
    <vt:vector size="37" baseType="lpstr">
      <vt:lpstr>18390</vt:lpstr>
      <vt:lpstr>Chi Square</vt:lpstr>
      <vt:lpstr>Janvier</vt:lpstr>
      <vt:lpstr>Février</vt:lpstr>
      <vt:lpstr>Mars</vt:lpstr>
      <vt:lpstr>Avril</vt:lpstr>
      <vt:lpstr>Mai</vt:lpstr>
      <vt:lpstr>Juin</vt:lpstr>
      <vt:lpstr>Juillet</vt:lpstr>
      <vt:lpstr>Août</vt:lpstr>
      <vt:lpstr>Septembre</vt:lpstr>
      <vt:lpstr>Octobre</vt:lpstr>
      <vt:lpstr>Novembre</vt:lpstr>
      <vt:lpstr>Décembre</vt:lpstr>
      <vt:lpstr>Récap-FREQUENCE</vt:lpstr>
      <vt:lpstr>Vitesse cubique</vt:lpstr>
      <vt:lpstr>Variance</vt:lpstr>
      <vt:lpstr>Récap-CUMUL FREQUENCE</vt:lpstr>
      <vt:lpstr>Vitesse Moyen</vt:lpstr>
      <vt:lpstr>Graphe - FREQ DIST</vt:lpstr>
      <vt:lpstr>Graphe - CUMUL FREQ DIST</vt:lpstr>
      <vt:lpstr>Masse Volumique</vt:lpstr>
      <vt:lpstr>Puissances</vt:lpstr>
      <vt:lpstr>Max-Likelihood -Jan</vt:lpstr>
      <vt:lpstr>Max-Likelihood -Feb</vt:lpstr>
      <vt:lpstr>Max-Likelihood -Mars</vt:lpstr>
      <vt:lpstr>Max-Likelihood -Avril</vt:lpstr>
      <vt:lpstr>Max-Likelihood -Mai</vt:lpstr>
      <vt:lpstr>Max-Likelihood -Juin</vt:lpstr>
      <vt:lpstr>Max-Likelihood -Juillet</vt:lpstr>
      <vt:lpstr>Max-Likelihood -Août</vt:lpstr>
      <vt:lpstr>Max-Likelihood -Sept</vt:lpstr>
      <vt:lpstr>Max-Likelihood -Octobre</vt:lpstr>
      <vt:lpstr>Max-Likelihood -Nov</vt:lpstr>
      <vt:lpstr>Max-Likelihood -Déc</vt:lpstr>
      <vt:lpstr>Max-Likelihood -Moyen</vt:lpstr>
      <vt:lpstr>Récap k et 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kidmo kaoga dieudonné</cp:lastModifiedBy>
  <dcterms:created xsi:type="dcterms:W3CDTF">2014-01-29T10:27:56Z</dcterms:created>
  <dcterms:modified xsi:type="dcterms:W3CDTF">2014-05-03T14:53:37Z</dcterms:modified>
</cp:coreProperties>
</file>